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MASS AMHERST\My Courses\SR Sem 2\CS 571\CS571_Project\data\"/>
    </mc:Choice>
  </mc:AlternateContent>
  <xr:revisionPtr revIDLastSave="0" documentId="13_ncr:1_{08A732B5-D21E-4AE4-9574-9124655F99B7}" xr6:coauthVersionLast="47" xr6:coauthVersionMax="47" xr10:uidLastSave="{00000000-0000-0000-0000-000000000000}"/>
  <bookViews>
    <workbookView xWindow="-108" yWindow="-108" windowWidth="23256" windowHeight="13896" activeTab="4" xr2:uid="{DD378EDD-1D8F-B54D-89B5-9D1D8F7F993E}"/>
  </bookViews>
  <sheets>
    <sheet name="sample" sheetId="7" r:id="rId1"/>
    <sheet name="2015" sheetId="1" r:id="rId2"/>
    <sheet name="2016" sheetId="3" r:id="rId3"/>
    <sheet name="2017" sheetId="5" r:id="rId4"/>
    <sheet name="2018" sheetId="6" r:id="rId5"/>
    <sheet name="2019" sheetId="8" r:id="rId6"/>
    <sheet name="2020" sheetId="9" r:id="rId7"/>
    <sheet name="2021" sheetId="10" r:id="rId8"/>
    <sheet name="2022" sheetId="11" r:id="rId9"/>
    <sheet name="2023" sheetId="12" r:id="rId10"/>
    <sheet name="2024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3" l="1"/>
  <c r="AC75" i="13"/>
  <c r="AC73" i="13"/>
  <c r="N8" i="13"/>
  <c r="M8" i="13"/>
  <c r="N7" i="13"/>
  <c r="P7" i="13"/>
  <c r="AD6" i="13"/>
  <c r="AD8" i="13" s="1"/>
  <c r="AC6" i="13"/>
  <c r="AC7" i="13" s="1"/>
  <c r="P6" i="13"/>
  <c r="X39" i="1"/>
  <c r="Y38" i="1"/>
  <c r="J26" i="1"/>
  <c r="X33" i="1"/>
  <c r="Y21" i="1"/>
  <c r="X36" i="1"/>
  <c r="X60" i="1"/>
  <c r="Y15" i="1"/>
  <c r="Y42" i="1"/>
  <c r="Y56" i="1"/>
  <c r="X59" i="1"/>
  <c r="X23" i="1"/>
  <c r="J27" i="1"/>
  <c r="Y28" i="1"/>
  <c r="X44" i="1"/>
  <c r="Y62" i="1"/>
  <c r="X50" i="1"/>
  <c r="X25" i="1"/>
  <c r="Y18" i="1"/>
  <c r="J19" i="1"/>
  <c r="J24" i="1"/>
  <c r="X45" i="1"/>
  <c r="Y53" i="1"/>
  <c r="Y50" i="1"/>
  <c r="Y61" i="1"/>
  <c r="X42" i="1"/>
  <c r="Y26" i="1"/>
  <c r="X66" i="1"/>
  <c r="X46" i="1"/>
  <c r="X37" i="1"/>
  <c r="X26" i="1"/>
  <c r="Y57" i="1"/>
  <c r="Y60" i="1"/>
  <c r="X65" i="1"/>
  <c r="Y47" i="1"/>
  <c r="Y24" i="1"/>
  <c r="I17" i="1"/>
  <c r="I28" i="1"/>
  <c r="Y27" i="1"/>
  <c r="Y31" i="1"/>
  <c r="X17" i="1"/>
  <c r="Y33" i="1"/>
  <c r="X57" i="1"/>
  <c r="J23" i="1"/>
  <c r="Y59" i="1"/>
  <c r="X24" i="1"/>
  <c r="J17" i="1"/>
  <c r="Y34" i="1"/>
  <c r="Y16" i="1"/>
  <c r="X47" i="1"/>
  <c r="Y17" i="1"/>
  <c r="X34" i="1"/>
  <c r="J25" i="1"/>
  <c r="I26" i="1"/>
  <c r="Y22" i="1"/>
  <c r="Y49" i="1"/>
  <c r="J30" i="1"/>
  <c r="X40" i="1"/>
  <c r="Y52" i="1"/>
  <c r="Y46" i="1"/>
  <c r="I32" i="1"/>
  <c r="J20" i="1"/>
  <c r="Y14" i="1"/>
  <c r="Y65" i="1"/>
  <c r="Y35" i="1"/>
  <c r="I19" i="1"/>
  <c r="I31" i="1"/>
  <c r="X19" i="1"/>
  <c r="X35" i="1"/>
  <c r="X27" i="1"/>
  <c r="X58" i="1"/>
  <c r="J22" i="1"/>
  <c r="Y36" i="1"/>
  <c r="X16" i="1"/>
  <c r="Y58" i="1"/>
  <c r="X41" i="1"/>
  <c r="Y32" i="1"/>
  <c r="I16" i="1"/>
  <c r="X21" i="1"/>
  <c r="J32" i="1"/>
  <c r="J18" i="1"/>
  <c r="Y37" i="1"/>
  <c r="X49" i="1"/>
  <c r="X63" i="1"/>
  <c r="I24" i="1"/>
  <c r="Y20" i="1"/>
  <c r="X29" i="1"/>
  <c r="Y48" i="1"/>
  <c r="Y45" i="1"/>
  <c r="X51" i="1"/>
  <c r="J28" i="1"/>
  <c r="Y54" i="1"/>
  <c r="J29" i="1"/>
  <c r="X38" i="1"/>
  <c r="X31" i="1"/>
  <c r="X55" i="1"/>
  <c r="X22" i="1"/>
  <c r="H14" i="1"/>
  <c r="X54" i="1"/>
  <c r="X53" i="1"/>
  <c r="Y40" i="1"/>
  <c r="I15" i="1"/>
  <c r="I21" i="1"/>
  <c r="I25" i="1"/>
  <c r="Y29" i="1"/>
  <c r="X30" i="1"/>
  <c r="Y25" i="1"/>
  <c r="Y51" i="1"/>
  <c r="J14" i="1"/>
  <c r="X32" i="1"/>
  <c r="Y23" i="1"/>
  <c r="X56" i="1"/>
  <c r="X64" i="1"/>
  <c r="X20" i="1"/>
  <c r="Y39" i="1"/>
  <c r="Y55" i="1"/>
  <c r="J16" i="1"/>
  <c r="Y19" i="1"/>
  <c r="X43" i="1"/>
  <c r="X15" i="1"/>
  <c r="X62" i="1"/>
  <c r="Y66" i="1"/>
  <c r="I22" i="1"/>
  <c r="I29" i="1"/>
  <c r="X61" i="1"/>
  <c r="X18" i="1"/>
  <c r="J15" i="1"/>
  <c r="X52" i="1"/>
  <c r="X48" i="1"/>
  <c r="Y44" i="1"/>
  <c r="Y30" i="1"/>
  <c r="Y64" i="1"/>
  <c r="J21" i="1"/>
  <c r="J31" i="1"/>
  <c r="I30" i="1"/>
  <c r="Y63" i="1"/>
  <c r="I23" i="1"/>
  <c r="I20" i="1"/>
  <c r="Y43" i="1"/>
  <c r="I27" i="1"/>
  <c r="X28" i="1"/>
  <c r="Y41" i="1"/>
  <c r="I18" i="1"/>
  <c r="J33" i="1" l="1"/>
  <c r="Y67" i="1"/>
  <c r="AD7" i="13"/>
  <c r="AF7" i="13" s="1"/>
  <c r="P8" i="13"/>
  <c r="AC8" i="13"/>
  <c r="AF8" i="13" s="1"/>
  <c r="AF6" i="13"/>
  <c r="G22" i="13"/>
  <c r="H17" i="13"/>
  <c r="F18" i="13"/>
  <c r="F21" i="13"/>
  <c r="G28" i="13"/>
  <c r="F25" i="13"/>
  <c r="C33" i="13"/>
  <c r="I27" i="13"/>
  <c r="D18" i="13"/>
  <c r="C15" i="13"/>
  <c r="J23" i="13"/>
  <c r="D32" i="13"/>
  <c r="C23" i="13"/>
  <c r="I26" i="13"/>
  <c r="E22" i="13"/>
  <c r="E25" i="13"/>
  <c r="D25" i="13"/>
  <c r="J18" i="13"/>
  <c r="H22" i="13"/>
  <c r="F19" i="13"/>
  <c r="C19" i="13"/>
  <c r="D17" i="13"/>
  <c r="I24" i="13"/>
  <c r="J24" i="13"/>
  <c r="G16" i="13"/>
  <c r="C28" i="13"/>
  <c r="J19" i="13"/>
  <c r="G24" i="13"/>
  <c r="C25" i="13"/>
  <c r="H15" i="13"/>
  <c r="C20" i="13"/>
  <c r="F29" i="13"/>
  <c r="D21" i="13"/>
  <c r="G29" i="13"/>
  <c r="C22" i="13"/>
  <c r="I17" i="13"/>
  <c r="D24" i="13"/>
  <c r="E18" i="13"/>
  <c r="J17" i="13"/>
  <c r="I28" i="13"/>
  <c r="I22" i="13"/>
  <c r="G17" i="13"/>
  <c r="H28" i="13"/>
  <c r="C17" i="13"/>
  <c r="F24" i="13"/>
  <c r="D31" i="13"/>
  <c r="F23" i="13"/>
  <c r="E32" i="13"/>
  <c r="H33" i="13"/>
  <c r="G33" i="13"/>
  <c r="I25" i="13"/>
  <c r="G20" i="13"/>
  <c r="D19" i="13"/>
  <c r="C16" i="13"/>
  <c r="H25" i="13"/>
  <c r="F20" i="13"/>
  <c r="J15" i="13"/>
  <c r="C32" i="13"/>
  <c r="D27" i="13"/>
  <c r="G30" i="13"/>
  <c r="J25" i="13"/>
  <c r="I20" i="13"/>
  <c r="I21" i="13"/>
  <c r="H29" i="13"/>
  <c r="C27" i="13"/>
  <c r="F28" i="13"/>
  <c r="H27" i="13"/>
  <c r="F30" i="13"/>
  <c r="E23" i="13"/>
  <c r="I30" i="13"/>
  <c r="E28" i="13"/>
  <c r="J30" i="13"/>
  <c r="J16" i="13"/>
  <c r="J22" i="13"/>
  <c r="E19" i="13"/>
  <c r="H32" i="13"/>
  <c r="D16" i="13"/>
  <c r="I31" i="13"/>
  <c r="D33" i="13"/>
  <c r="G31" i="13"/>
  <c r="J26" i="13"/>
  <c r="I33" i="13"/>
  <c r="I32" i="13"/>
  <c r="E17" i="13"/>
  <c r="D30" i="13"/>
  <c r="I19" i="13"/>
  <c r="H21" i="13"/>
  <c r="J29" i="13"/>
  <c r="I18" i="13"/>
  <c r="I23" i="13"/>
  <c r="G26" i="13"/>
  <c r="E33" i="13"/>
  <c r="G27" i="13"/>
  <c r="C21" i="13"/>
  <c r="J32" i="13"/>
  <c r="E29" i="13"/>
  <c r="C26" i="13"/>
  <c r="G25" i="13"/>
  <c r="F26" i="13"/>
  <c r="G15" i="13"/>
  <c r="F33" i="13"/>
  <c r="J28" i="13"/>
  <c r="F16" i="13"/>
  <c r="I29" i="13"/>
  <c r="E27" i="13"/>
  <c r="C18" i="13"/>
  <c r="D22" i="13"/>
  <c r="E24" i="13"/>
  <c r="H16" i="13"/>
  <c r="F31" i="13"/>
  <c r="H31" i="13"/>
  <c r="G32" i="13"/>
  <c r="D20" i="13"/>
  <c r="E26" i="13"/>
  <c r="J20" i="13"/>
  <c r="J31" i="13"/>
  <c r="G23" i="13"/>
  <c r="D28" i="13"/>
  <c r="F32" i="13"/>
  <c r="H18" i="13"/>
  <c r="F27" i="13"/>
  <c r="G18" i="13"/>
  <c r="F22" i="13"/>
  <c r="E20" i="13"/>
  <c r="C30" i="13"/>
  <c r="E21" i="13"/>
  <c r="H24" i="13"/>
  <c r="H23" i="13"/>
  <c r="J33" i="13"/>
  <c r="C24" i="13"/>
  <c r="I15" i="13"/>
  <c r="H26" i="13"/>
  <c r="H19" i="13"/>
  <c r="D26" i="13"/>
  <c r="J27" i="13"/>
  <c r="G21" i="13"/>
  <c r="H20" i="13"/>
  <c r="I16" i="13"/>
  <c r="D29" i="13"/>
  <c r="E31" i="13"/>
  <c r="E16" i="13"/>
  <c r="F15" i="13"/>
  <c r="E15" i="13"/>
  <c r="F17" i="13"/>
  <c r="D23" i="13"/>
  <c r="H30" i="13"/>
  <c r="E30" i="13"/>
  <c r="C29" i="13"/>
  <c r="J21" i="13"/>
  <c r="D15" i="13"/>
  <c r="C31" i="13"/>
  <c r="D34" i="13" l="1" a="1"/>
  <c r="D34" i="13" s="1"/>
  <c r="K27" i="13"/>
  <c r="K20" i="13"/>
  <c r="K26" i="13"/>
  <c r="J34" i="13" a="1"/>
  <c r="J34" i="13" s="1"/>
  <c r="K28" i="13"/>
  <c r="K31" i="13"/>
  <c r="K24" i="13"/>
  <c r="K32" i="13"/>
  <c r="K19" i="13"/>
  <c r="K21" i="13"/>
  <c r="E34" i="13" a="1"/>
  <c r="E34" i="13" s="1"/>
  <c r="K15" i="13"/>
  <c r="K16" i="13"/>
  <c r="K18" i="13"/>
  <c r="F34" i="13" a="1"/>
  <c r="F34" i="13" s="1"/>
  <c r="K29" i="13"/>
  <c r="K23" i="13"/>
  <c r="C34" i="13" a="1"/>
  <c r="C34" i="13" s="1"/>
  <c r="H34" i="13" a="1"/>
  <c r="H34" i="13" s="1"/>
  <c r="K17" i="13"/>
  <c r="K22" i="13"/>
  <c r="K30" i="13"/>
  <c r="K25" i="13"/>
  <c r="K33" i="13"/>
  <c r="I34" i="13" a="1"/>
  <c r="I34" i="13" s="1"/>
  <c r="Z68" i="13"/>
  <c r="X14" i="13"/>
  <c r="Y40" i="13"/>
  <c r="Z15" i="13"/>
  <c r="AA76" i="13"/>
  <c r="W63" i="13"/>
  <c r="T15" i="13"/>
  <c r="AA46" i="13"/>
  <c r="Y56" i="13"/>
  <c r="U37" i="13"/>
  <c r="AA33" i="13"/>
  <c r="V17" i="13"/>
  <c r="T54" i="13"/>
  <c r="T59" i="13"/>
  <c r="W35" i="13"/>
  <c r="V48" i="13"/>
  <c r="U65" i="13"/>
  <c r="T75" i="13"/>
  <c r="U50" i="13"/>
  <c r="X74" i="13"/>
  <c r="U69" i="13"/>
  <c r="T47" i="13"/>
  <c r="X52" i="13"/>
  <c r="AA30" i="13"/>
  <c r="U17" i="13"/>
  <c r="W74" i="13"/>
  <c r="Y69" i="13"/>
  <c r="W36" i="13"/>
  <c r="Z60" i="13"/>
  <c r="V60" i="13"/>
  <c r="T61" i="13"/>
  <c r="U31" i="13"/>
  <c r="Z76" i="13"/>
  <c r="U73" i="13"/>
  <c r="X25" i="13"/>
  <c r="U62" i="13"/>
  <c r="AA32" i="13"/>
  <c r="W51" i="13"/>
  <c r="Z25" i="13"/>
  <c r="Z52" i="13"/>
  <c r="X60" i="13"/>
  <c r="V26" i="13"/>
  <c r="Y26" i="13"/>
  <c r="V58" i="13"/>
  <c r="T46" i="13"/>
  <c r="V24" i="13"/>
  <c r="AA38" i="13"/>
  <c r="T26" i="13"/>
  <c r="T62" i="13"/>
  <c r="Z74" i="13"/>
  <c r="Y27" i="13"/>
  <c r="T40" i="13"/>
  <c r="U35" i="13"/>
  <c r="U63" i="13"/>
  <c r="X69" i="13"/>
  <c r="Y25" i="13"/>
  <c r="V43" i="13"/>
  <c r="AA53" i="13"/>
  <c r="V59" i="13"/>
  <c r="AA50" i="13"/>
  <c r="T73" i="13"/>
  <c r="V16" i="13"/>
  <c r="Y76" i="13"/>
  <c r="Y31" i="13"/>
  <c r="X68" i="13"/>
  <c r="AA37" i="13"/>
  <c r="T35" i="13"/>
  <c r="T44" i="13"/>
  <c r="U53" i="13"/>
  <c r="AA40" i="13"/>
  <c r="T14" i="13"/>
  <c r="V44" i="13"/>
  <c r="Y70" i="13"/>
  <c r="Z39" i="13"/>
  <c r="U26" i="13"/>
  <c r="T66" i="13"/>
  <c r="W42" i="13"/>
  <c r="Y54" i="13"/>
  <c r="Y46" i="13"/>
  <c r="AA65" i="13"/>
  <c r="AA56" i="13"/>
  <c r="AA44" i="13"/>
  <c r="X26" i="13"/>
  <c r="U60" i="13"/>
  <c r="W15" i="13"/>
  <c r="Y39" i="13"/>
  <c r="Y68" i="13"/>
  <c r="AA25" i="13"/>
  <c r="AA18" i="13"/>
  <c r="X51" i="13"/>
  <c r="T58" i="13"/>
  <c r="T65" i="13"/>
  <c r="AA51" i="13"/>
  <c r="X36" i="13"/>
  <c r="W41" i="13"/>
  <c r="Y34" i="13"/>
  <c r="T56" i="13"/>
  <c r="X42" i="13"/>
  <c r="W34" i="13"/>
  <c r="Z34" i="13"/>
  <c r="T29" i="13"/>
  <c r="T52" i="13"/>
  <c r="X40" i="13"/>
  <c r="T55" i="13"/>
  <c r="T18" i="13"/>
  <c r="W31" i="13"/>
  <c r="T36" i="13"/>
  <c r="V29" i="13"/>
  <c r="AA16" i="13"/>
  <c r="U19" i="13"/>
  <c r="Y38" i="13"/>
  <c r="Y17" i="13"/>
  <c r="Z69" i="13"/>
  <c r="AA42" i="13"/>
  <c r="U30" i="13"/>
  <c r="W70" i="13"/>
  <c r="Z24" i="13"/>
  <c r="Y20" i="13"/>
  <c r="W23" i="13"/>
  <c r="U32" i="13"/>
  <c r="T22" i="13"/>
  <c r="Y29" i="13"/>
  <c r="X70" i="13"/>
  <c r="V57" i="13"/>
  <c r="U52" i="13"/>
  <c r="W21" i="13"/>
  <c r="Z66" i="13"/>
  <c r="U75" i="13"/>
  <c r="W44" i="13"/>
  <c r="T68" i="13"/>
  <c r="W71" i="13"/>
  <c r="AA39" i="13"/>
  <c r="W66" i="13"/>
  <c r="Z67" i="13"/>
  <c r="AA67" i="13"/>
  <c r="X15" i="13"/>
  <c r="T60" i="13"/>
  <c r="T57" i="13"/>
  <c r="W72" i="13"/>
  <c r="W16" i="13"/>
  <c r="V64" i="13"/>
  <c r="AA58" i="13"/>
  <c r="AA29" i="13"/>
  <c r="Z48" i="13"/>
  <c r="AA41" i="13"/>
  <c r="W56" i="13"/>
  <c r="X34" i="13"/>
  <c r="Y18" i="13"/>
  <c r="Z49" i="13"/>
  <c r="U24" i="13"/>
  <c r="W14" i="13"/>
  <c r="X62" i="13"/>
  <c r="W75" i="13"/>
  <c r="V14" i="13"/>
  <c r="X43" i="13"/>
  <c r="AA43" i="13"/>
  <c r="W37" i="13"/>
  <c r="X44" i="13"/>
  <c r="W24" i="13"/>
  <c r="U39" i="13"/>
  <c r="AA45" i="13"/>
  <c r="AA14" i="13"/>
  <c r="Z27" i="13"/>
  <c r="T23" i="13"/>
  <c r="W22" i="13"/>
  <c r="X55" i="13"/>
  <c r="AA70" i="13"/>
  <c r="U33" i="13"/>
  <c r="V19" i="13"/>
  <c r="V51" i="13"/>
  <c r="Y41" i="13"/>
  <c r="U58" i="13"/>
  <c r="Z18" i="13"/>
  <c r="Z32" i="13"/>
  <c r="T37" i="13"/>
  <c r="W59" i="13"/>
  <c r="W46" i="13"/>
  <c r="Y59" i="13"/>
  <c r="X18" i="13"/>
  <c r="W69" i="13"/>
  <c r="W67" i="13"/>
  <c r="T33" i="13"/>
  <c r="Z57" i="13"/>
  <c r="V61" i="13"/>
  <c r="W60" i="13"/>
  <c r="V41" i="13"/>
  <c r="W17" i="13"/>
  <c r="X47" i="13"/>
  <c r="T74" i="13"/>
  <c r="V50" i="13"/>
  <c r="X22" i="13"/>
  <c r="W68" i="13"/>
  <c r="T31" i="13"/>
  <c r="U48" i="13"/>
  <c r="U29" i="13"/>
  <c r="AA34" i="13"/>
  <c r="AA28" i="13"/>
  <c r="W25" i="13"/>
  <c r="AA54" i="13"/>
  <c r="X31" i="13"/>
  <c r="U42" i="13"/>
  <c r="Y74" i="13"/>
  <c r="T72" i="13"/>
  <c r="Y66" i="13"/>
  <c r="AA59" i="13"/>
  <c r="Z17" i="13"/>
  <c r="W20" i="13"/>
  <c r="Z30" i="13"/>
  <c r="T67" i="13"/>
  <c r="W30" i="13"/>
  <c r="Y44" i="13"/>
  <c r="X65" i="13"/>
  <c r="AA49" i="13"/>
  <c r="Z72" i="13"/>
  <c r="T27" i="13"/>
  <c r="AA74" i="13"/>
  <c r="W52" i="13"/>
  <c r="AA60" i="13"/>
  <c r="X50" i="13"/>
  <c r="U22" i="13"/>
  <c r="V21" i="13"/>
  <c r="Z47" i="13"/>
  <c r="Y45" i="13"/>
  <c r="Z35" i="13"/>
  <c r="U21" i="13"/>
  <c r="U45" i="13"/>
  <c r="U68" i="13"/>
  <c r="V25" i="13"/>
  <c r="U16" i="13"/>
  <c r="V54" i="13"/>
  <c r="Z63" i="13"/>
  <c r="U64" i="13"/>
  <c r="V67" i="13"/>
  <c r="X29" i="13"/>
  <c r="AA57" i="13"/>
  <c r="X67" i="13"/>
  <c r="V22" i="13"/>
  <c r="V76" i="13"/>
  <c r="X56" i="13"/>
  <c r="V73" i="13"/>
  <c r="AA71" i="13"/>
  <c r="T50" i="13"/>
  <c r="Z33" i="13"/>
  <c r="Y14" i="13"/>
  <c r="V27" i="13"/>
  <c r="AA62" i="13"/>
  <c r="U59" i="13"/>
  <c r="T20" i="13"/>
  <c r="Z36" i="13"/>
  <c r="Y65" i="13"/>
  <c r="Y58" i="13"/>
  <c r="AA48" i="13"/>
  <c r="Z58" i="13"/>
  <c r="Y53" i="13"/>
  <c r="V20" i="13"/>
  <c r="Y22" i="13"/>
  <c r="T48" i="13"/>
  <c r="U25" i="13"/>
  <c r="W49" i="13"/>
  <c r="W29" i="13"/>
  <c r="Y15" i="13"/>
  <c r="V15" i="13"/>
  <c r="V23" i="13"/>
  <c r="AA31" i="13"/>
  <c r="U20" i="13"/>
  <c r="Z70" i="13"/>
  <c r="W47" i="13"/>
  <c r="Y55" i="13"/>
  <c r="X76" i="13"/>
  <c r="AA55" i="13"/>
  <c r="W73" i="13"/>
  <c r="Y48" i="13"/>
  <c r="U40" i="13"/>
  <c r="T64" i="13"/>
  <c r="T43" i="13"/>
  <c r="X20" i="13"/>
  <c r="T19" i="13"/>
  <c r="V35" i="13"/>
  <c r="Z31" i="13"/>
  <c r="Y75" i="13"/>
  <c r="AA26" i="13"/>
  <c r="Z43" i="13"/>
  <c r="T76" i="13"/>
  <c r="Y57" i="13"/>
  <c r="X49" i="13"/>
  <c r="X37" i="13"/>
  <c r="W55" i="13"/>
  <c r="Z45" i="13"/>
  <c r="U56" i="13"/>
  <c r="U72" i="13"/>
  <c r="Y24" i="13"/>
  <c r="Z40" i="13"/>
  <c r="U28" i="13"/>
  <c r="U14" i="13"/>
  <c r="Z46" i="13"/>
  <c r="W39" i="13"/>
  <c r="Z19" i="13"/>
  <c r="Y49" i="13"/>
  <c r="Y19" i="13"/>
  <c r="Y73" i="13"/>
  <c r="T34" i="13"/>
  <c r="Z26" i="13"/>
  <c r="Z53" i="13"/>
  <c r="X24" i="13"/>
  <c r="Y37" i="13"/>
  <c r="X64" i="13"/>
  <c r="Z28" i="13"/>
  <c r="AA68" i="13"/>
  <c r="U55" i="13"/>
  <c r="X75" i="13"/>
  <c r="Z14" i="13"/>
  <c r="X23" i="13"/>
  <c r="Y71" i="13"/>
  <c r="U49" i="13"/>
  <c r="V70" i="13"/>
  <c r="T32" i="13"/>
  <c r="AA15" i="13"/>
  <c r="X38" i="13"/>
  <c r="AA22" i="13"/>
  <c r="Y33" i="13"/>
  <c r="V69" i="13"/>
  <c r="W64" i="13"/>
  <c r="Z59" i="13"/>
  <c r="Z44" i="13"/>
  <c r="U57" i="13"/>
  <c r="V18" i="13"/>
  <c r="AA64" i="13"/>
  <c r="U54" i="13"/>
  <c r="X32" i="13"/>
  <c r="Y35" i="13"/>
  <c r="V37" i="13"/>
  <c r="Y28" i="13"/>
  <c r="X58" i="13"/>
  <c r="T49" i="13"/>
  <c r="Z54" i="13"/>
  <c r="T30" i="13"/>
  <c r="X27" i="13"/>
  <c r="W57" i="13"/>
  <c r="X33" i="13"/>
  <c r="Z65" i="13"/>
  <c r="W28" i="13"/>
  <c r="Y16" i="13"/>
  <c r="V36" i="13"/>
  <c r="X16" i="13"/>
  <c r="Z22" i="13"/>
  <c r="X73" i="13"/>
  <c r="U15" i="13"/>
  <c r="W32" i="13"/>
  <c r="U47" i="13"/>
  <c r="V40" i="13"/>
  <c r="T17" i="13"/>
  <c r="X59" i="13"/>
  <c r="AA27" i="13"/>
  <c r="W18" i="13"/>
  <c r="W38" i="13"/>
  <c r="Y36" i="13"/>
  <c r="W48" i="13"/>
  <c r="Z20" i="13"/>
  <c r="Y64" i="13"/>
  <c r="V32" i="13"/>
  <c r="U41" i="13"/>
  <c r="X61" i="13"/>
  <c r="Z38" i="13"/>
  <c r="AA35" i="13"/>
  <c r="AA23" i="13"/>
  <c r="U36" i="13"/>
  <c r="Y23" i="13"/>
  <c r="T63" i="13"/>
  <c r="Y21" i="13"/>
  <c r="W40" i="13"/>
  <c r="W26" i="13"/>
  <c r="AA73" i="13"/>
  <c r="X19" i="13"/>
  <c r="V42" i="13"/>
  <c r="W53" i="13"/>
  <c r="Z71" i="13"/>
  <c r="AA72" i="13"/>
  <c r="V45" i="13"/>
  <c r="U46" i="13"/>
  <c r="Y52" i="13"/>
  <c r="U67" i="13"/>
  <c r="V68" i="13"/>
  <c r="W54" i="13"/>
  <c r="T24" i="13"/>
  <c r="Y30" i="13"/>
  <c r="U43" i="13"/>
  <c r="T28" i="13"/>
  <c r="AA75" i="13"/>
  <c r="W58" i="13"/>
  <c r="W27" i="13"/>
  <c r="Y47" i="13"/>
  <c r="Z42" i="13"/>
  <c r="V34" i="13"/>
  <c r="AA36" i="13"/>
  <c r="Z37" i="13"/>
  <c r="V49" i="13"/>
  <c r="Z75" i="13"/>
  <c r="Z23" i="13"/>
  <c r="U74" i="13"/>
  <c r="Z50" i="13"/>
  <c r="X63" i="13"/>
  <c r="V75" i="13"/>
  <c r="W19" i="13"/>
  <c r="V28" i="13"/>
  <c r="X72" i="13"/>
  <c r="W62" i="13"/>
  <c r="X35" i="13"/>
  <c r="X30" i="13"/>
  <c r="T70" i="13"/>
  <c r="Z73" i="13"/>
  <c r="V46" i="13"/>
  <c r="Y63" i="13"/>
  <c r="Z64" i="13"/>
  <c r="Z21" i="13"/>
  <c r="Y43" i="13"/>
  <c r="Z41" i="13"/>
  <c r="U27" i="13"/>
  <c r="Y72" i="13"/>
  <c r="V53" i="13"/>
  <c r="V72" i="13"/>
  <c r="X48" i="13"/>
  <c r="V39" i="13"/>
  <c r="V66" i="13"/>
  <c r="Z61" i="13"/>
  <c r="T21" i="13"/>
  <c r="T41" i="13"/>
  <c r="V52" i="13"/>
  <c r="AA52" i="13"/>
  <c r="Z62" i="13"/>
  <c r="X54" i="13"/>
  <c r="W33" i="13"/>
  <c r="T45" i="13"/>
  <c r="AA19" i="13"/>
  <c r="X39" i="13"/>
  <c r="X46" i="13"/>
  <c r="AA47" i="13"/>
  <c r="Y67" i="13"/>
  <c r="W45" i="13"/>
  <c r="X57" i="13"/>
  <c r="V31" i="13"/>
  <c r="X28" i="13"/>
  <c r="Y32" i="13"/>
  <c r="T71" i="13"/>
  <c r="X53" i="13"/>
  <c r="U51" i="13"/>
  <c r="T69" i="13"/>
  <c r="AA63" i="13"/>
  <c r="U71" i="13"/>
  <c r="V62" i="13"/>
  <c r="X71" i="13"/>
  <c r="T25" i="13"/>
  <c r="Z29" i="13"/>
  <c r="Z51" i="13"/>
  <c r="U44" i="13"/>
  <c r="Y60" i="13"/>
  <c r="Y62" i="13"/>
  <c r="U61" i="13"/>
  <c r="G19" i="13"/>
  <c r="V56" i="13"/>
  <c r="W76" i="13"/>
  <c r="Y42" i="13"/>
  <c r="X45" i="13"/>
  <c r="Z56" i="13"/>
  <c r="AA17" i="13"/>
  <c r="V65" i="13"/>
  <c r="T53" i="13"/>
  <c r="V47" i="13"/>
  <c r="W43" i="13"/>
  <c r="X21" i="13"/>
  <c r="V71" i="13"/>
  <c r="T39" i="13"/>
  <c r="AA69" i="13"/>
  <c r="AA21" i="13"/>
  <c r="U66" i="13"/>
  <c r="U34" i="13"/>
  <c r="T16" i="13"/>
  <c r="V55" i="13"/>
  <c r="Y61" i="13"/>
  <c r="V30" i="13"/>
  <c r="T38" i="13"/>
  <c r="T42" i="13"/>
  <c r="T51" i="13"/>
  <c r="Z55" i="13"/>
  <c r="Y51" i="13"/>
  <c r="AA61" i="13"/>
  <c r="AA66" i="13"/>
  <c r="X66" i="13"/>
  <c r="U70" i="13"/>
  <c r="U76" i="13"/>
  <c r="W61" i="13"/>
  <c r="AA24" i="13"/>
  <c r="AA20" i="13"/>
  <c r="Y50" i="13"/>
  <c r="X41" i="13"/>
  <c r="U23" i="13"/>
  <c r="V63" i="13"/>
  <c r="V33" i="13"/>
  <c r="W50" i="13"/>
  <c r="Z16" i="13"/>
  <c r="U38" i="13"/>
  <c r="V38" i="13"/>
  <c r="V74" i="13"/>
  <c r="X17" i="13"/>
  <c r="U18" i="13"/>
  <c r="W65" i="13"/>
  <c r="G34" i="13" l="1" a="1"/>
  <c r="G34" i="13" s="1"/>
  <c r="AB53" i="13"/>
  <c r="AB41" i="13"/>
  <c r="AB20" i="13"/>
  <c r="AB51" i="13"/>
  <c r="AB60" i="13"/>
  <c r="AB68" i="13"/>
  <c r="AB52" i="13"/>
  <c r="U77" i="13" a="1"/>
  <c r="U77" i="13" s="1"/>
  <c r="AB17" i="13"/>
  <c r="AB35" i="13"/>
  <c r="W77" i="13" a="1"/>
  <c r="W77" i="13" s="1"/>
  <c r="AB33" i="13"/>
  <c r="T77" i="13" a="1"/>
  <c r="T77" i="13" s="1"/>
  <c r="AB30" i="13"/>
  <c r="AB63" i="13"/>
  <c r="AB21" i="13"/>
  <c r="AB43" i="13"/>
  <c r="AB29" i="13"/>
  <c r="V77" i="13" a="1"/>
  <c r="V77" i="13" s="1"/>
  <c r="AB14" i="13"/>
  <c r="X77" i="13" a="1"/>
  <c r="X77" i="13" s="1"/>
  <c r="AB44" i="13"/>
  <c r="AB31" i="13"/>
  <c r="AB75" i="13"/>
  <c r="AB74" i="13"/>
  <c r="Z77" i="13" a="1"/>
  <c r="Z77" i="13" s="1"/>
  <c r="AB76" i="13"/>
  <c r="AB42" i="13"/>
  <c r="AB36" i="13"/>
  <c r="AB67" i="13"/>
  <c r="AB22" i="13"/>
  <c r="AB28" i="13"/>
  <c r="AB65" i="13"/>
  <c r="AB19" i="13"/>
  <c r="Y77" i="13" a="1"/>
  <c r="Y77" i="13" s="1"/>
  <c r="AB15" i="13"/>
  <c r="AB45" i="13"/>
  <c r="AB61" i="13"/>
  <c r="AB24" i="13"/>
  <c r="AB32" i="13"/>
  <c r="AB34" i="13"/>
  <c r="AB66" i="13"/>
  <c r="AB58" i="13"/>
  <c r="AB16" i="13"/>
  <c r="AB26" i="13"/>
  <c r="AB37" i="13"/>
  <c r="AB69" i="13"/>
  <c r="AB38" i="13"/>
  <c r="AB46" i="13"/>
  <c r="AB54" i="13"/>
  <c r="AB62" i="13"/>
  <c r="AB70" i="13"/>
  <c r="AB25" i="13"/>
  <c r="AB59" i="13"/>
  <c r="AB23" i="13"/>
  <c r="AB55" i="13"/>
  <c r="AA77" i="13" a="1"/>
  <c r="AA77" i="13" s="1"/>
  <c r="AB18" i="13"/>
  <c r="AB57" i="13"/>
  <c r="AB73" i="13"/>
  <c r="AB47" i="13"/>
  <c r="AB39" i="13"/>
  <c r="AB71" i="13"/>
  <c r="AB27" i="13"/>
  <c r="AB50" i="13"/>
  <c r="AB49" i="13"/>
  <c r="AB40" i="13"/>
  <c r="AB48" i="13"/>
  <c r="AB56" i="13"/>
  <c r="AB64" i="13"/>
  <c r="AB72" i="13"/>
  <c r="K34" i="13" a="1"/>
  <c r="K34" i="13" s="1"/>
  <c r="AB77" i="13" l="1" a="1"/>
  <c r="AB77" i="13" s="1"/>
  <c r="AC73" i="12" l="1"/>
  <c r="AC75" i="12" s="1"/>
  <c r="N8" i="12"/>
  <c r="M8" i="12"/>
  <c r="P8" i="12" s="1"/>
  <c r="N7" i="12"/>
  <c r="M7" i="12"/>
  <c r="P7" i="12" s="1"/>
  <c r="AD6" i="12"/>
  <c r="AD8" i="12" s="1"/>
  <c r="AC6" i="12"/>
  <c r="AC8" i="12" s="1"/>
  <c r="AF8" i="12" s="1"/>
  <c r="P6" i="12"/>
  <c r="J25" i="12"/>
  <c r="AD7" i="12" l="1"/>
  <c r="AF6" i="12"/>
  <c r="AC7" i="12"/>
  <c r="AF7" i="12" s="1"/>
  <c r="V35" i="12"/>
  <c r="V26" i="12"/>
  <c r="C25" i="12"/>
  <c r="J21" i="12"/>
  <c r="X33" i="12"/>
  <c r="E21" i="12"/>
  <c r="X59" i="12"/>
  <c r="C33" i="12"/>
  <c r="H24" i="12"/>
  <c r="J28" i="12"/>
  <c r="X45" i="12"/>
  <c r="D25" i="12"/>
  <c r="V50" i="12"/>
  <c r="C28" i="12"/>
  <c r="J30" i="12"/>
  <c r="U71" i="12"/>
  <c r="Z24" i="12"/>
  <c r="W64" i="12"/>
  <c r="J29" i="12"/>
  <c r="W68" i="12"/>
  <c r="C18" i="12"/>
  <c r="V59" i="12"/>
  <c r="C26" i="12"/>
  <c r="Y73" i="12"/>
  <c r="X41" i="12"/>
  <c r="Y26" i="12"/>
  <c r="D26" i="12"/>
  <c r="W32" i="12"/>
  <c r="X25" i="12"/>
  <c r="AA49" i="12"/>
  <c r="D30" i="12"/>
  <c r="T74" i="12"/>
  <c r="C30" i="12"/>
  <c r="E31" i="12"/>
  <c r="G26" i="12"/>
  <c r="Y41" i="12"/>
  <c r="AA36" i="12"/>
  <c r="F19" i="12"/>
  <c r="Z56" i="12"/>
  <c r="J32" i="12"/>
  <c r="U39" i="12"/>
  <c r="E28" i="12"/>
  <c r="H27" i="12"/>
  <c r="W56" i="12"/>
  <c r="V71" i="12"/>
  <c r="Y15" i="12"/>
  <c r="C22" i="12"/>
  <c r="I32" i="12"/>
  <c r="T22" i="12"/>
  <c r="Z68" i="12"/>
  <c r="Y35" i="12"/>
  <c r="J33" i="12"/>
  <c r="C19" i="12"/>
  <c r="X67" i="12"/>
  <c r="T63" i="12"/>
  <c r="H21" i="12"/>
  <c r="E33" i="12"/>
  <c r="AA67" i="12"/>
  <c r="G19" i="12"/>
  <c r="U26" i="12"/>
  <c r="V57" i="12"/>
  <c r="F15" i="12"/>
  <c r="V62" i="12"/>
  <c r="W42" i="12"/>
  <c r="X19" i="12"/>
  <c r="X58" i="12"/>
  <c r="I24" i="12"/>
  <c r="I30" i="12"/>
  <c r="H29" i="12"/>
  <c r="T73" i="12"/>
  <c r="F20" i="12"/>
  <c r="T62" i="12"/>
  <c r="AA28" i="12"/>
  <c r="G32" i="12"/>
  <c r="AA45" i="12"/>
  <c r="T27" i="12"/>
  <c r="AA29" i="12"/>
  <c r="X55" i="12"/>
  <c r="W16" i="12"/>
  <c r="AA38" i="12"/>
  <c r="Y43" i="12"/>
  <c r="F30" i="12"/>
  <c r="E18" i="12"/>
  <c r="U34" i="12"/>
  <c r="Z57" i="12"/>
  <c r="Y75" i="12"/>
  <c r="I20" i="12"/>
  <c r="E22" i="12"/>
  <c r="I31" i="12"/>
  <c r="Y66" i="12"/>
  <c r="Z26" i="12"/>
  <c r="X57" i="12"/>
  <c r="U70" i="12"/>
  <c r="V60" i="12"/>
  <c r="I33" i="12"/>
  <c r="Y36" i="12"/>
  <c r="Y18" i="12"/>
  <c r="D23" i="12"/>
  <c r="F28" i="12"/>
  <c r="G29" i="12"/>
  <c r="G17" i="12"/>
  <c r="T54" i="12"/>
  <c r="Y70" i="12"/>
  <c r="E30" i="12"/>
  <c r="J18" i="12"/>
  <c r="X69" i="12"/>
  <c r="F31" i="12"/>
  <c r="X30" i="12"/>
  <c r="G31" i="12"/>
  <c r="G20" i="12"/>
  <c r="AA15" i="12"/>
  <c r="X38" i="12"/>
  <c r="T46" i="12"/>
  <c r="Z45" i="12"/>
  <c r="AA14" i="12"/>
  <c r="Z65" i="12"/>
  <c r="D22" i="12"/>
  <c r="F25" i="12"/>
  <c r="AA59" i="12"/>
  <c r="G23" i="12"/>
  <c r="F23" i="12"/>
  <c r="AA76" i="12"/>
  <c r="D27" i="12"/>
  <c r="I23" i="12"/>
  <c r="W67" i="12"/>
  <c r="X73" i="12"/>
  <c r="T30" i="12"/>
  <c r="V47" i="12"/>
  <c r="G22" i="12"/>
  <c r="Z15" i="12"/>
  <c r="Y40" i="12"/>
  <c r="C31" i="12"/>
  <c r="D16" i="12"/>
  <c r="T29" i="12"/>
  <c r="Y69" i="12"/>
  <c r="F27" i="12"/>
  <c r="AA31" i="12"/>
  <c r="H26" i="12"/>
  <c r="T42" i="12"/>
  <c r="Z34" i="12"/>
  <c r="T32" i="12"/>
  <c r="W31" i="12"/>
  <c r="V70" i="12"/>
  <c r="AA37" i="12"/>
  <c r="D15" i="12"/>
  <c r="U52" i="12"/>
  <c r="W48" i="12"/>
  <c r="H25" i="12"/>
  <c r="AA57" i="12"/>
  <c r="W57" i="12"/>
  <c r="F16" i="12"/>
  <c r="E20" i="12"/>
  <c r="X27" i="12"/>
  <c r="V16" i="12"/>
  <c r="W34" i="12"/>
  <c r="F29" i="12"/>
  <c r="Y55" i="12"/>
  <c r="H19" i="12"/>
  <c r="E26" i="12"/>
  <c r="AA39" i="12"/>
  <c r="W41" i="12"/>
  <c r="H33" i="12"/>
  <c r="W65" i="12"/>
  <c r="I19" i="12"/>
  <c r="H22" i="12"/>
  <c r="V76" i="12"/>
  <c r="Z47" i="12"/>
  <c r="V67" i="12"/>
  <c r="D19" i="12"/>
  <c r="T75" i="12"/>
  <c r="AA52" i="12"/>
  <c r="D32" i="12"/>
  <c r="I29" i="12"/>
  <c r="D31" i="12"/>
  <c r="J31" i="12"/>
  <c r="U65" i="12"/>
  <c r="C15" i="12"/>
  <c r="F33" i="12"/>
  <c r="X15" i="12"/>
  <c r="Z38" i="12"/>
  <c r="T25" i="12"/>
  <c r="Y14" i="12"/>
  <c r="G30" i="12"/>
  <c r="X66" i="12"/>
  <c r="Z16" i="12"/>
  <c r="I17" i="12"/>
  <c r="X37" i="12"/>
  <c r="Y27" i="12"/>
  <c r="Z60" i="12"/>
  <c r="Z19" i="12"/>
  <c r="Y54" i="12"/>
  <c r="G24" i="12"/>
  <c r="J16" i="12"/>
  <c r="U68" i="12"/>
  <c r="Z59" i="12"/>
  <c r="T58" i="12"/>
  <c r="D28" i="12"/>
  <c r="J20" i="12"/>
  <c r="F22" i="12"/>
  <c r="U36" i="12"/>
  <c r="AA43" i="12"/>
  <c r="U50" i="12"/>
  <c r="E27" i="12"/>
  <c r="I26" i="12"/>
  <c r="J23" i="12"/>
  <c r="W52" i="12"/>
  <c r="G18" i="12"/>
  <c r="Z30" i="12"/>
  <c r="I16" i="12"/>
  <c r="V17" i="12"/>
  <c r="F26" i="12"/>
  <c r="W66" i="12"/>
  <c r="E24" i="12"/>
  <c r="W36" i="12"/>
  <c r="T39" i="12"/>
  <c r="J19" i="12"/>
  <c r="AA25" i="12"/>
  <c r="E16" i="12"/>
  <c r="E19" i="12"/>
  <c r="Y34" i="12"/>
  <c r="C27" i="12"/>
  <c r="H32" i="12"/>
  <c r="J26" i="12"/>
  <c r="X48" i="12"/>
  <c r="I22" i="12"/>
  <c r="AA58" i="12"/>
  <c r="Z51" i="12"/>
  <c r="T55" i="12"/>
  <c r="F21" i="12"/>
  <c r="F32" i="12"/>
  <c r="H23" i="12"/>
  <c r="Z50" i="12"/>
  <c r="C17" i="12"/>
  <c r="D20" i="12"/>
  <c r="H28" i="12"/>
  <c r="AA23" i="12"/>
  <c r="E32" i="12"/>
  <c r="D24" i="12"/>
  <c r="J22" i="12"/>
  <c r="T41" i="12"/>
  <c r="W25" i="12"/>
  <c r="G25" i="12"/>
  <c r="V38" i="12"/>
  <c r="T31" i="12"/>
  <c r="V46" i="12"/>
  <c r="F17" i="12"/>
  <c r="J15" i="12"/>
  <c r="W44" i="12"/>
  <c r="C23" i="12"/>
  <c r="Z39" i="12"/>
  <c r="AA66" i="12"/>
  <c r="D21" i="12"/>
  <c r="I28" i="12"/>
  <c r="U45" i="12"/>
  <c r="V44" i="12"/>
  <c r="Z69" i="12"/>
  <c r="V49" i="12"/>
  <c r="X43" i="12"/>
  <c r="H15" i="12"/>
  <c r="Y72" i="12"/>
  <c r="W43" i="12"/>
  <c r="G15" i="12"/>
  <c r="V30" i="12"/>
  <c r="I15" i="12"/>
  <c r="Y63" i="12"/>
  <c r="T45" i="12"/>
  <c r="C32" i="12"/>
  <c r="X29" i="12"/>
  <c r="I27" i="12"/>
  <c r="T38" i="12"/>
  <c r="Z62" i="12"/>
  <c r="I18" i="12"/>
  <c r="F24" i="12"/>
  <c r="D18" i="12"/>
  <c r="V52" i="12"/>
  <c r="AA21" i="12"/>
  <c r="AA17" i="12"/>
  <c r="E25" i="12"/>
  <c r="D33" i="12"/>
  <c r="F18" i="12"/>
  <c r="C21" i="12"/>
  <c r="T60" i="12"/>
  <c r="J17" i="12"/>
  <c r="H16" i="12"/>
  <c r="C29" i="12"/>
  <c r="U64" i="12"/>
  <c r="E29" i="12"/>
  <c r="G28" i="12"/>
  <c r="V20" i="12"/>
  <c r="E17" i="12"/>
  <c r="U53" i="12"/>
  <c r="E23" i="12"/>
  <c r="G27" i="12"/>
  <c r="H17" i="12"/>
  <c r="Y29" i="12"/>
  <c r="J27" i="12"/>
  <c r="Y37" i="12"/>
  <c r="U46" i="12"/>
  <c r="T66" i="12"/>
  <c r="U66" i="12"/>
  <c r="G16" i="12"/>
  <c r="J24" i="12"/>
  <c r="E15" i="12"/>
  <c r="I25" i="12"/>
  <c r="G33" i="12"/>
  <c r="AA74" i="12"/>
  <c r="T59" i="12"/>
  <c r="H18" i="12"/>
  <c r="H30" i="12"/>
  <c r="Z21" i="12"/>
  <c r="Z58" i="12"/>
  <c r="T61" i="12"/>
  <c r="Z48" i="12"/>
  <c r="D29" i="12"/>
  <c r="H20" i="12"/>
  <c r="AA48" i="12"/>
  <c r="X35" i="12"/>
  <c r="H31" i="12"/>
  <c r="C20" i="12"/>
  <c r="G21" i="12"/>
  <c r="C24" i="12"/>
  <c r="D17" i="12"/>
  <c r="C16" i="12"/>
  <c r="I21" i="12"/>
  <c r="K24" i="12" l="1"/>
  <c r="K30" i="12"/>
  <c r="K20" i="12"/>
  <c r="H34" i="12" a="1"/>
  <c r="H34" i="12" s="1"/>
  <c r="K25" i="12"/>
  <c r="K33" i="12"/>
  <c r="K32" i="12"/>
  <c r="C34" i="12" a="1"/>
  <c r="C34" i="12" s="1"/>
  <c r="K15" i="12"/>
  <c r="E34" i="12" a="1"/>
  <c r="E34" i="12" s="1"/>
  <c r="K27" i="12"/>
  <c r="K17" i="12"/>
  <c r="K23" i="12"/>
  <c r="K26" i="12"/>
  <c r="K22" i="12"/>
  <c r="K21" i="12"/>
  <c r="K29" i="12"/>
  <c r="D34" i="12" a="1"/>
  <c r="D34" i="12" s="1"/>
  <c r="K28" i="12"/>
  <c r="F34" i="12" a="1"/>
  <c r="F34" i="12" s="1"/>
  <c r="K31" i="12"/>
  <c r="I34" i="12" a="1"/>
  <c r="I34" i="12" s="1"/>
  <c r="J34" i="12" a="1"/>
  <c r="J34" i="12" s="1"/>
  <c r="G34" i="12" a="1"/>
  <c r="G34" i="12" s="1"/>
  <c r="K16" i="12"/>
  <c r="K18" i="12"/>
  <c r="K19" i="12"/>
  <c r="X76" i="12"/>
  <c r="T28" i="12"/>
  <c r="T35" i="12"/>
  <c r="AA71" i="12"/>
  <c r="W19" i="12"/>
  <c r="V74" i="12"/>
  <c r="V14" i="12"/>
  <c r="Z17" i="12"/>
  <c r="Y51" i="12"/>
  <c r="V69" i="12"/>
  <c r="V43" i="12"/>
  <c r="W71" i="12"/>
  <c r="U67" i="12"/>
  <c r="W46" i="12"/>
  <c r="Z32" i="12"/>
  <c r="X44" i="12"/>
  <c r="U22" i="12"/>
  <c r="U49" i="12"/>
  <c r="Y64" i="12"/>
  <c r="Y28" i="12"/>
  <c r="AA20" i="12"/>
  <c r="Z73" i="12"/>
  <c r="Y30" i="12"/>
  <c r="X24" i="12"/>
  <c r="Z76" i="12"/>
  <c r="Y21" i="12"/>
  <c r="V24" i="12"/>
  <c r="AA44" i="12"/>
  <c r="W21" i="12"/>
  <c r="W40" i="12"/>
  <c r="V19" i="12"/>
  <c r="T69" i="12"/>
  <c r="V33" i="12"/>
  <c r="W26" i="12"/>
  <c r="Z22" i="12"/>
  <c r="AA30" i="12"/>
  <c r="Y62" i="12"/>
  <c r="U56" i="12"/>
  <c r="W49" i="12"/>
  <c r="T65" i="12"/>
  <c r="U41" i="12"/>
  <c r="T72" i="12"/>
  <c r="U16" i="12"/>
  <c r="AA55" i="12"/>
  <c r="AA33" i="12"/>
  <c r="Z44" i="12"/>
  <c r="U75" i="12"/>
  <c r="AA41" i="12"/>
  <c r="U19" i="12"/>
  <c r="Z41" i="12"/>
  <c r="T36" i="12"/>
  <c r="W29" i="12"/>
  <c r="AA51" i="12"/>
  <c r="W23" i="12"/>
  <c r="T56" i="12"/>
  <c r="Y45" i="12"/>
  <c r="Z33" i="12"/>
  <c r="U29" i="12"/>
  <c r="W37" i="12"/>
  <c r="X62" i="12"/>
  <c r="Y46" i="12"/>
  <c r="W70" i="12"/>
  <c r="Y68" i="12"/>
  <c r="AA34" i="12"/>
  <c r="Z63" i="12"/>
  <c r="Z31" i="12"/>
  <c r="X31" i="12"/>
  <c r="W60" i="12"/>
  <c r="T70" i="12"/>
  <c r="X60" i="12"/>
  <c r="W75" i="12"/>
  <c r="U51" i="12"/>
  <c r="V41" i="12"/>
  <c r="AA22" i="12"/>
  <c r="W76" i="12"/>
  <c r="AA53" i="12"/>
  <c r="W55" i="12"/>
  <c r="V34" i="12"/>
  <c r="T48" i="12"/>
  <c r="T51" i="12"/>
  <c r="T76" i="12"/>
  <c r="Y42" i="12"/>
  <c r="U25" i="12"/>
  <c r="AA27" i="12"/>
  <c r="Y74" i="12"/>
  <c r="X50" i="12"/>
  <c r="Z20" i="12"/>
  <c r="U69" i="12"/>
  <c r="Z53" i="12"/>
  <c r="Z55" i="12"/>
  <c r="W33" i="12"/>
  <c r="V68" i="12"/>
  <c r="Z14" i="12"/>
  <c r="T71" i="12"/>
  <c r="V58" i="12"/>
  <c r="Z52" i="12"/>
  <c r="U15" i="12"/>
  <c r="X36" i="12"/>
  <c r="Z37" i="12"/>
  <c r="V42" i="12"/>
  <c r="Y58" i="12"/>
  <c r="Y44" i="12"/>
  <c r="Z71" i="12"/>
  <c r="X20" i="12"/>
  <c r="T33" i="12"/>
  <c r="U60" i="12"/>
  <c r="Y50" i="12"/>
  <c r="W50" i="12"/>
  <c r="T37" i="12"/>
  <c r="AA35" i="12"/>
  <c r="Z49" i="12"/>
  <c r="Y32" i="12"/>
  <c r="V61" i="12"/>
  <c r="AA32" i="12"/>
  <c r="U33" i="12"/>
  <c r="U72" i="12"/>
  <c r="Y61" i="12"/>
  <c r="V18" i="12"/>
  <c r="Z23" i="12"/>
  <c r="W61" i="12"/>
  <c r="T15" i="12"/>
  <c r="AA61" i="12"/>
  <c r="W51" i="12"/>
  <c r="V66" i="12"/>
  <c r="Z42" i="12"/>
  <c r="W47" i="12"/>
  <c r="V48" i="12"/>
  <c r="U23" i="12"/>
  <c r="X16" i="12"/>
  <c r="Z43" i="12"/>
  <c r="T18" i="12"/>
  <c r="T40" i="12"/>
  <c r="W17" i="12"/>
  <c r="AA50" i="12"/>
  <c r="Z67" i="12"/>
  <c r="W14" i="12"/>
  <c r="X52" i="12"/>
  <c r="V73" i="12"/>
  <c r="Y19" i="12"/>
  <c r="U44" i="12"/>
  <c r="X53" i="12"/>
  <c r="U47" i="12"/>
  <c r="T52" i="12"/>
  <c r="X42" i="12"/>
  <c r="V55" i="12"/>
  <c r="T20" i="12"/>
  <c r="V15" i="12"/>
  <c r="Y20" i="12"/>
  <c r="W45" i="12"/>
  <c r="Y25" i="12"/>
  <c r="T19" i="12"/>
  <c r="U54" i="12"/>
  <c r="Z72" i="12"/>
  <c r="Y22" i="12"/>
  <c r="X47" i="12"/>
  <c r="T14" i="12"/>
  <c r="T16" i="12"/>
  <c r="W24" i="12"/>
  <c r="U57" i="12"/>
  <c r="U40" i="12"/>
  <c r="X39" i="12"/>
  <c r="Z54" i="12"/>
  <c r="U20" i="12"/>
  <c r="X14" i="12"/>
  <c r="Y48" i="12"/>
  <c r="V25" i="12"/>
  <c r="V29" i="12"/>
  <c r="Z64" i="12"/>
  <c r="W69" i="12"/>
  <c r="Z40" i="12"/>
  <c r="X28" i="12"/>
  <c r="W62" i="12"/>
  <c r="V65" i="12"/>
  <c r="T57" i="12"/>
  <c r="W27" i="12"/>
  <c r="U42" i="12"/>
  <c r="Y31" i="12"/>
  <c r="W38" i="12"/>
  <c r="Z25" i="12"/>
  <c r="V36" i="12"/>
  <c r="Y57" i="12"/>
  <c r="W54" i="12"/>
  <c r="Y65" i="12"/>
  <c r="V53" i="12"/>
  <c r="T26" i="12"/>
  <c r="AA42" i="12"/>
  <c r="Y38" i="12"/>
  <c r="V75" i="12"/>
  <c r="Y39" i="12"/>
  <c r="AA56" i="12"/>
  <c r="X51" i="12"/>
  <c r="X63" i="12"/>
  <c r="V64" i="12"/>
  <c r="AA46" i="12"/>
  <c r="X61" i="12"/>
  <c r="Z75" i="12"/>
  <c r="T21" i="12"/>
  <c r="X21" i="12"/>
  <c r="Y76" i="12"/>
  <c r="U48" i="12"/>
  <c r="U18" i="12"/>
  <c r="V72" i="12"/>
  <c r="T68" i="12"/>
  <c r="Y47" i="12"/>
  <c r="X68" i="12"/>
  <c r="W74" i="12"/>
  <c r="AA47" i="12"/>
  <c r="V45" i="12"/>
  <c r="W58" i="12"/>
  <c r="X71" i="12"/>
  <c r="U43" i="12"/>
  <c r="Y60" i="12"/>
  <c r="AA75" i="12"/>
  <c r="W72" i="12"/>
  <c r="T64" i="12"/>
  <c r="AA68" i="12"/>
  <c r="X34" i="12"/>
  <c r="X54" i="12"/>
  <c r="W53" i="12"/>
  <c r="X26" i="12"/>
  <c r="AA26" i="12"/>
  <c r="W73" i="12"/>
  <c r="X46" i="12"/>
  <c r="Y33" i="12"/>
  <c r="U62" i="12"/>
  <c r="X64" i="12"/>
  <c r="Y52" i="12"/>
  <c r="U63" i="12"/>
  <c r="W30" i="12"/>
  <c r="U61" i="12"/>
  <c r="AA24" i="12"/>
  <c r="X70" i="12"/>
  <c r="T44" i="12"/>
  <c r="V63" i="12"/>
  <c r="U38" i="12"/>
  <c r="U31" i="12"/>
  <c r="Y71" i="12"/>
  <c r="U21" i="12"/>
  <c r="T17" i="12"/>
  <c r="X65" i="12"/>
  <c r="X49" i="12"/>
  <c r="T53" i="12"/>
  <c r="AA69" i="12"/>
  <c r="X40" i="12"/>
  <c r="V39" i="12"/>
  <c r="Y17" i="12"/>
  <c r="Z66" i="12"/>
  <c r="Y49" i="12"/>
  <c r="X32" i="12"/>
  <c r="V37" i="12"/>
  <c r="AA62" i="12"/>
  <c r="Y24" i="12"/>
  <c r="W22" i="12"/>
  <c r="AA40" i="12"/>
  <c r="AA63" i="12"/>
  <c r="X23" i="12"/>
  <c r="AA65" i="12"/>
  <c r="V40" i="12"/>
  <c r="V32" i="12"/>
  <c r="U32" i="12"/>
  <c r="Z18" i="12"/>
  <c r="Z74" i="12"/>
  <c r="U24" i="12"/>
  <c r="Z29" i="12"/>
  <c r="X75" i="12"/>
  <c r="U27" i="12"/>
  <c r="V31" i="12"/>
  <c r="W20" i="12"/>
  <c r="U37" i="12"/>
  <c r="AA18" i="12"/>
  <c r="X72" i="12"/>
  <c r="AA72" i="12"/>
  <c r="U58" i="12"/>
  <c r="Z27" i="12"/>
  <c r="Y23" i="12"/>
  <c r="Y16" i="12"/>
  <c r="Z36" i="12"/>
  <c r="V56" i="12"/>
  <c r="W28" i="12"/>
  <c r="X17" i="12"/>
  <c r="V28" i="12"/>
  <c r="AA60" i="12"/>
  <c r="T43" i="12"/>
  <c r="X22" i="12"/>
  <c r="Z28" i="12"/>
  <c r="U59" i="12"/>
  <c r="T23" i="12"/>
  <c r="V23" i="12"/>
  <c r="V27" i="12"/>
  <c r="W15" i="12"/>
  <c r="AA73" i="12"/>
  <c r="T50" i="12"/>
  <c r="U14" i="12"/>
  <c r="V54" i="12"/>
  <c r="T49" i="12"/>
  <c r="W35" i="12"/>
  <c r="W18" i="12"/>
  <c r="W59" i="12"/>
  <c r="W39" i="12"/>
  <c r="Y53" i="12"/>
  <c r="V51" i="12"/>
  <c r="Z61" i="12"/>
  <c r="U74" i="12"/>
  <c r="AA19" i="12"/>
  <c r="U17" i="12"/>
  <c r="X18" i="12"/>
  <c r="T34" i="12"/>
  <c r="X74" i="12"/>
  <c r="Z35" i="12"/>
  <c r="T47" i="12"/>
  <c r="Z70" i="12"/>
  <c r="V21" i="12"/>
  <c r="Z46" i="12"/>
  <c r="Y67" i="12"/>
  <c r="U76" i="12"/>
  <c r="AA54" i="12"/>
  <c r="T24" i="12"/>
  <c r="AA70" i="12"/>
  <c r="U73" i="12"/>
  <c r="U35" i="12"/>
  <c r="AA16" i="12"/>
  <c r="V22" i="12"/>
  <c r="U28" i="12"/>
  <c r="W63" i="12"/>
  <c r="Y56" i="12"/>
  <c r="T67" i="12"/>
  <c r="U55" i="12"/>
  <c r="AA64" i="12"/>
  <c r="Y59" i="12"/>
  <c r="U30" i="12"/>
  <c r="X56" i="12"/>
  <c r="AB19" i="12" l="1"/>
  <c r="AB49" i="12"/>
  <c r="AB73" i="12"/>
  <c r="AB47" i="12"/>
  <c r="Y77" i="12" a="1"/>
  <c r="Y77" i="12" s="1"/>
  <c r="AB16" i="12"/>
  <c r="AB53" i="12"/>
  <c r="X77" i="12" a="1"/>
  <c r="X77" i="12" s="1"/>
  <c r="AB57" i="12"/>
  <c r="AB62" i="12"/>
  <c r="AB33" i="12"/>
  <c r="AB59" i="12"/>
  <c r="AB18" i="12"/>
  <c r="AB36" i="12"/>
  <c r="AB70" i="12"/>
  <c r="AB45" i="12"/>
  <c r="AB65" i="12"/>
  <c r="AB51" i="12"/>
  <c r="AB38" i="12"/>
  <c r="W77" i="12" a="1"/>
  <c r="W77" i="12" s="1"/>
  <c r="AB21" i="12"/>
  <c r="AB34" i="12"/>
  <c r="AB20" i="12"/>
  <c r="AB25" i="12"/>
  <c r="AB44" i="12"/>
  <c r="AB28" i="12"/>
  <c r="AB68" i="12"/>
  <c r="AB58" i="12"/>
  <c r="AB74" i="12"/>
  <c r="AB26" i="12"/>
  <c r="AB23" i="12"/>
  <c r="U77" i="12" a="1"/>
  <c r="U77" i="12" s="1"/>
  <c r="AB61" i="12"/>
  <c r="AB75" i="12"/>
  <c r="AB31" i="12"/>
  <c r="AB72" i="12"/>
  <c r="AB29" i="12"/>
  <c r="AB17" i="12"/>
  <c r="AB50" i="12"/>
  <c r="AB37" i="12"/>
  <c r="AB48" i="12"/>
  <c r="AB15" i="12"/>
  <c r="AB52" i="12"/>
  <c r="AB32" i="12"/>
  <c r="Z77" i="12" a="1"/>
  <c r="Z77" i="12" s="1"/>
  <c r="AB41" i="12"/>
  <c r="AB35" i="12"/>
  <c r="AB76" i="12"/>
  <c r="AB30" i="12"/>
  <c r="AB27" i="12"/>
  <c r="AB55" i="12"/>
  <c r="AB39" i="12"/>
  <c r="AB69" i="12"/>
  <c r="AB40" i="12"/>
  <c r="AB46" i="12"/>
  <c r="AB67" i="12"/>
  <c r="AB56" i="12"/>
  <c r="AB71" i="12"/>
  <c r="AB42" i="12"/>
  <c r="V77" i="12" a="1"/>
  <c r="V77" i="12" s="1"/>
  <c r="AB14" i="12"/>
  <c r="T77" i="12" a="1"/>
  <c r="T77" i="12" s="1"/>
  <c r="AB43" i="12"/>
  <c r="AB63" i="12"/>
  <c r="AB24" i="12"/>
  <c r="AB64" i="12"/>
  <c r="AB22" i="12"/>
  <c r="AB60" i="12"/>
  <c r="AB54" i="12"/>
  <c r="AB66" i="12"/>
  <c r="AA77" i="12" a="1"/>
  <c r="AA77" i="12" s="1"/>
  <c r="K34" i="12" a="1"/>
  <c r="K34" i="12" s="1"/>
  <c r="AB77" i="12" l="1" a="1"/>
  <c r="AB77" i="12" s="1"/>
  <c r="AC73" i="11"/>
  <c r="AC75" i="11" s="1"/>
  <c r="AC8" i="11"/>
  <c r="N8" i="11"/>
  <c r="M8" i="11"/>
  <c r="N7" i="11"/>
  <c r="M7" i="11"/>
  <c r="AD6" i="11"/>
  <c r="AD7" i="11" s="1"/>
  <c r="AC6" i="11"/>
  <c r="AC7" i="11" s="1"/>
  <c r="P6" i="11"/>
  <c r="P8" i="11" l="1"/>
  <c r="P7" i="11"/>
  <c r="AF7" i="11"/>
  <c r="AF6" i="11"/>
  <c r="AD8" i="11"/>
  <c r="AF8" i="11" s="1"/>
  <c r="C18" i="11"/>
  <c r="F31" i="11"/>
  <c r="E20" i="11"/>
  <c r="F16" i="11"/>
  <c r="I29" i="11"/>
  <c r="H28" i="11"/>
  <c r="G29" i="11"/>
  <c r="C15" i="11"/>
  <c r="F29" i="11"/>
  <c r="F18" i="11"/>
  <c r="C25" i="11"/>
  <c r="I19" i="11"/>
  <c r="H17" i="11"/>
  <c r="F17" i="11"/>
  <c r="I32" i="11"/>
  <c r="J22" i="11"/>
  <c r="F23" i="11"/>
  <c r="H22" i="11"/>
  <c r="C33" i="11"/>
  <c r="E16" i="11"/>
  <c r="E30" i="11"/>
  <c r="C17" i="11"/>
  <c r="J31" i="11"/>
  <c r="G18" i="11"/>
  <c r="H16" i="11"/>
  <c r="J17" i="11"/>
  <c r="G32" i="11"/>
  <c r="I28" i="11"/>
  <c r="H25" i="11"/>
  <c r="I15" i="11"/>
  <c r="J28" i="11"/>
  <c r="E28" i="11"/>
  <c r="E24" i="11"/>
  <c r="J16" i="11"/>
  <c r="D17" i="11"/>
  <c r="C26" i="11"/>
  <c r="H23" i="11"/>
  <c r="F33" i="11"/>
  <c r="F30" i="11"/>
  <c r="C21" i="11"/>
  <c r="F22" i="11"/>
  <c r="F27" i="11"/>
  <c r="F19" i="11"/>
  <c r="G31" i="11"/>
  <c r="I16" i="11"/>
  <c r="H31" i="11"/>
  <c r="J18" i="11"/>
  <c r="H30" i="11"/>
  <c r="C20" i="11"/>
  <c r="J19" i="11"/>
  <c r="C22" i="11"/>
  <c r="I27" i="11"/>
  <c r="J27" i="11"/>
  <c r="F15" i="11"/>
  <c r="F21" i="11"/>
  <c r="C27" i="11"/>
  <c r="F26" i="11"/>
  <c r="D24" i="11"/>
  <c r="G26" i="11"/>
  <c r="H21" i="11"/>
  <c r="I26" i="11"/>
  <c r="J21" i="11"/>
  <c r="E15" i="11"/>
  <c r="D19" i="11"/>
  <c r="G23" i="11"/>
  <c r="J26" i="11"/>
  <c r="D33" i="11"/>
  <c r="I20" i="11"/>
  <c r="J15" i="11"/>
  <c r="C19" i="11"/>
  <c r="H27" i="11"/>
  <c r="H24" i="11"/>
  <c r="H26" i="11"/>
  <c r="G28" i="11"/>
  <c r="E18" i="11"/>
  <c r="J23" i="11"/>
  <c r="D29" i="11"/>
  <c r="H18" i="11"/>
  <c r="E33" i="11"/>
  <c r="I25" i="11"/>
  <c r="G17" i="11"/>
  <c r="E17" i="11"/>
  <c r="E32" i="11"/>
  <c r="I30" i="11"/>
  <c r="J20" i="11"/>
  <c r="D23" i="11"/>
  <c r="E25" i="11"/>
  <c r="D15" i="11"/>
  <c r="G16" i="11"/>
  <c r="I24" i="11"/>
  <c r="I21" i="11"/>
  <c r="E21" i="11"/>
  <c r="J29" i="11"/>
  <c r="K21" i="11" l="1"/>
  <c r="K16" i="11"/>
  <c r="K28" i="11"/>
  <c r="K17" i="11"/>
  <c r="K18" i="11"/>
  <c r="AC73" i="10" l="1"/>
  <c r="AC75" i="10" s="1"/>
  <c r="N8" i="10"/>
  <c r="M8" i="10"/>
  <c r="AC7" i="10"/>
  <c r="N7" i="10"/>
  <c r="P7" i="10" s="1"/>
  <c r="M7" i="10"/>
  <c r="AF6" i="10"/>
  <c r="AD6" i="10"/>
  <c r="AD7" i="10" s="1"/>
  <c r="AC6" i="10"/>
  <c r="AC8" i="10" s="1"/>
  <c r="P6" i="10"/>
  <c r="D1" i="7" a="1"/>
  <c r="D1" i="7" s="1"/>
  <c r="AD8" i="10" l="1"/>
  <c r="AF7" i="10"/>
  <c r="P8" i="10"/>
  <c r="AF8" i="10"/>
  <c r="W63" i="11"/>
  <c r="AA28" i="11"/>
  <c r="W56" i="11"/>
  <c r="I18" i="11"/>
  <c r="F25" i="11"/>
  <c r="V57" i="11"/>
  <c r="G24" i="11"/>
  <c r="W26" i="11"/>
  <c r="Z23" i="11"/>
  <c r="Y55" i="11"/>
  <c r="D21" i="11"/>
  <c r="D27" i="11"/>
  <c r="U70" i="11"/>
  <c r="V32" i="11"/>
  <c r="W24" i="11"/>
  <c r="Y56" i="11"/>
  <c r="AA17" i="11"/>
  <c r="Z43" i="11"/>
  <c r="Y54" i="11"/>
  <c r="Y25" i="11"/>
  <c r="V35" i="11"/>
  <c r="H29" i="11"/>
  <c r="V75" i="11"/>
  <c r="AA76" i="11"/>
  <c r="U45" i="11"/>
  <c r="U43" i="11"/>
  <c r="X76" i="11"/>
  <c r="AA37" i="11"/>
  <c r="W52" i="11"/>
  <c r="W45" i="11"/>
  <c r="U47" i="11"/>
  <c r="Y60" i="11"/>
  <c r="Y49" i="11"/>
  <c r="D26" i="11"/>
  <c r="Z19" i="11"/>
  <c r="AA47" i="11"/>
  <c r="W65" i="11"/>
  <c r="AA22" i="11"/>
  <c r="W37" i="11"/>
  <c r="W41" i="11"/>
  <c r="W46" i="11"/>
  <c r="W23" i="11"/>
  <c r="V64" i="11"/>
  <c r="T46" i="11"/>
  <c r="W33" i="11"/>
  <c r="Y62" i="11"/>
  <c r="U63" i="11"/>
  <c r="Z56" i="11"/>
  <c r="T45" i="11"/>
  <c r="AA74" i="11"/>
  <c r="V58" i="11"/>
  <c r="Y47" i="11"/>
  <c r="W50" i="11"/>
  <c r="AA66" i="11"/>
  <c r="Y64" i="11"/>
  <c r="C16" i="11"/>
  <c r="Y24" i="11"/>
  <c r="AA40" i="11"/>
  <c r="Z42" i="11"/>
  <c r="V36" i="11"/>
  <c r="Z14" i="11"/>
  <c r="U69" i="11"/>
  <c r="X75" i="11"/>
  <c r="Z27" i="11"/>
  <c r="Y43" i="11"/>
  <c r="W19" i="11"/>
  <c r="U36" i="11"/>
  <c r="W25" i="11"/>
  <c r="X17" i="11"/>
  <c r="W75" i="11"/>
  <c r="Z26" i="11"/>
  <c r="G27" i="11"/>
  <c r="Z66" i="11"/>
  <c r="T21" i="11"/>
  <c r="X31" i="11"/>
  <c r="T20" i="11"/>
  <c r="I33" i="11"/>
  <c r="Y38" i="11"/>
  <c r="T47" i="11"/>
  <c r="T50" i="11"/>
  <c r="U67" i="11"/>
  <c r="W71" i="11"/>
  <c r="X49" i="11"/>
  <c r="W61" i="11"/>
  <c r="U31" i="11"/>
  <c r="Y70" i="11"/>
  <c r="V33" i="11"/>
  <c r="G25" i="11"/>
  <c r="T38" i="11"/>
  <c r="X70" i="11"/>
  <c r="T34" i="11"/>
  <c r="V53" i="11"/>
  <c r="D25" i="11"/>
  <c r="U39" i="11"/>
  <c r="X25" i="11"/>
  <c r="V63" i="11"/>
  <c r="AA52" i="11"/>
  <c r="T31" i="11"/>
  <c r="X67" i="11"/>
  <c r="T33" i="11"/>
  <c r="AA53" i="11"/>
  <c r="U28" i="11"/>
  <c r="X27" i="11"/>
  <c r="U35" i="11"/>
  <c r="U37" i="11"/>
  <c r="T72" i="11"/>
  <c r="U60" i="11"/>
  <c r="V21" i="11"/>
  <c r="U76" i="11"/>
  <c r="V30" i="11"/>
  <c r="V17" i="11"/>
  <c r="AA75" i="11"/>
  <c r="X68" i="11"/>
  <c r="AA69" i="11"/>
  <c r="W49" i="11"/>
  <c r="U42" i="11"/>
  <c r="T69" i="11"/>
  <c r="X64" i="11"/>
  <c r="Y53" i="11"/>
  <c r="T60" i="11"/>
  <c r="X62" i="11"/>
  <c r="X58" i="11"/>
  <c r="X52" i="11"/>
  <c r="W74" i="11"/>
  <c r="V29" i="11"/>
  <c r="W66" i="11"/>
  <c r="Y74" i="11"/>
  <c r="X16" i="11"/>
  <c r="W15" i="11"/>
  <c r="V16" i="11"/>
  <c r="V76" i="11"/>
  <c r="AA42" i="11"/>
  <c r="U29" i="11"/>
  <c r="Y34" i="11"/>
  <c r="V23" i="11"/>
  <c r="W69" i="11"/>
  <c r="AA51" i="11"/>
  <c r="U52" i="11"/>
  <c r="Y58" i="11"/>
  <c r="V60" i="11"/>
  <c r="T19" i="11"/>
  <c r="V47" i="11"/>
  <c r="Z75" i="11"/>
  <c r="U73" i="11"/>
  <c r="J32" i="11"/>
  <c r="Y18" i="11"/>
  <c r="AA31" i="11"/>
  <c r="Y22" i="11"/>
  <c r="T25" i="11"/>
  <c r="X45" i="11"/>
  <c r="Z30" i="11"/>
  <c r="Z59" i="11"/>
  <c r="Z64" i="11"/>
  <c r="T71" i="11"/>
  <c r="V72" i="11"/>
  <c r="U15" i="11"/>
  <c r="AA41" i="11"/>
  <c r="X14" i="11"/>
  <c r="Z22" i="11"/>
  <c r="X26" i="11"/>
  <c r="V46" i="11"/>
  <c r="AA64" i="11"/>
  <c r="Z61" i="11"/>
  <c r="X54" i="11"/>
  <c r="AA72" i="11"/>
  <c r="X72" i="11"/>
  <c r="H32" i="11"/>
  <c r="T58" i="11"/>
  <c r="U71" i="11"/>
  <c r="AA16" i="11"/>
  <c r="Z54" i="11"/>
  <c r="V40" i="11"/>
  <c r="U40" i="11"/>
  <c r="Y72" i="11"/>
  <c r="V42" i="11"/>
  <c r="I22" i="11"/>
  <c r="X65" i="11"/>
  <c r="T44" i="11"/>
  <c r="Y46" i="11"/>
  <c r="Z29" i="11"/>
  <c r="Y30" i="11"/>
  <c r="AA60" i="11"/>
  <c r="W32" i="11"/>
  <c r="W16" i="11"/>
  <c r="V34" i="11"/>
  <c r="Z33" i="11"/>
  <c r="T74" i="11"/>
  <c r="X43" i="11"/>
  <c r="W58" i="11"/>
  <c r="W40" i="11"/>
  <c r="U38" i="11"/>
  <c r="Y35" i="11"/>
  <c r="W55" i="11"/>
  <c r="X40" i="11"/>
  <c r="Y51" i="11"/>
  <c r="Z24" i="11"/>
  <c r="X51" i="11"/>
  <c r="Z58" i="11"/>
  <c r="U16" i="11"/>
  <c r="Y42" i="11"/>
  <c r="V59" i="11"/>
  <c r="W60" i="11"/>
  <c r="Y68" i="11"/>
  <c r="Y76" i="11"/>
  <c r="W29" i="11"/>
  <c r="Y61" i="11"/>
  <c r="U33" i="11"/>
  <c r="T29" i="11"/>
  <c r="Y17" i="11"/>
  <c r="V27" i="11"/>
  <c r="AA19" i="11"/>
  <c r="X18" i="11"/>
  <c r="T70" i="11"/>
  <c r="Y44" i="11"/>
  <c r="T22" i="11"/>
  <c r="V71" i="11"/>
  <c r="Z15" i="11"/>
  <c r="F20" i="11"/>
  <c r="V62" i="11"/>
  <c r="V67" i="11"/>
  <c r="T40" i="11"/>
  <c r="Z65" i="11"/>
  <c r="X69" i="11"/>
  <c r="D30" i="11"/>
  <c r="W47" i="11"/>
  <c r="V25" i="11"/>
  <c r="V54" i="11"/>
  <c r="W43" i="11"/>
  <c r="J33" i="11"/>
  <c r="AA36" i="11"/>
  <c r="U48" i="11"/>
  <c r="T59" i="11"/>
  <c r="X19" i="11"/>
  <c r="U50" i="11"/>
  <c r="D32" i="11"/>
  <c r="U56" i="11"/>
  <c r="Z37" i="11"/>
  <c r="Y48" i="11"/>
  <c r="T56" i="11"/>
  <c r="X34" i="11"/>
  <c r="AA55" i="11"/>
  <c r="H15" i="11"/>
  <c r="U72" i="11"/>
  <c r="U53" i="11"/>
  <c r="T14" i="11"/>
  <c r="W73" i="11"/>
  <c r="X38" i="11"/>
  <c r="AA27" i="11"/>
  <c r="W31" i="11"/>
  <c r="I23" i="11"/>
  <c r="V18" i="11"/>
  <c r="AA57" i="11"/>
  <c r="J24" i="11"/>
  <c r="Z40" i="11"/>
  <c r="T42" i="11"/>
  <c r="Z57" i="11"/>
  <c r="AA39" i="11"/>
  <c r="T67" i="11"/>
  <c r="Y63" i="11"/>
  <c r="Y37" i="11"/>
  <c r="Y57" i="11"/>
  <c r="D22" i="11"/>
  <c r="T41" i="11"/>
  <c r="Y16" i="11"/>
  <c r="Z41" i="11"/>
  <c r="AA43" i="11"/>
  <c r="Z48" i="11"/>
  <c r="V24" i="11"/>
  <c r="Z68" i="11"/>
  <c r="U55" i="11"/>
  <c r="AA58" i="11"/>
  <c r="Z21" i="11"/>
  <c r="I17" i="11"/>
  <c r="V66" i="11"/>
  <c r="X22" i="11"/>
  <c r="W20" i="11"/>
  <c r="V73" i="11"/>
  <c r="Z45" i="11"/>
  <c r="Y67" i="11"/>
  <c r="T39" i="11"/>
  <c r="Y50" i="11"/>
  <c r="T37" i="11"/>
  <c r="T66" i="11"/>
  <c r="W14" i="11"/>
  <c r="V38" i="11"/>
  <c r="X53" i="11"/>
  <c r="AA18" i="11"/>
  <c r="U18" i="11"/>
  <c r="AA30" i="11"/>
  <c r="Z74" i="11"/>
  <c r="Y73" i="11"/>
  <c r="AA62" i="11"/>
  <c r="X29" i="11"/>
  <c r="Y52" i="11"/>
  <c r="U57" i="11"/>
  <c r="AA68" i="11"/>
  <c r="W70" i="11"/>
  <c r="V55" i="11"/>
  <c r="G15" i="11"/>
  <c r="Z28" i="11"/>
  <c r="AA33" i="11"/>
  <c r="AA34" i="11"/>
  <c r="U26" i="11"/>
  <c r="V43" i="11"/>
  <c r="V68" i="11"/>
  <c r="Y41" i="11"/>
  <c r="AA54" i="11"/>
  <c r="W27" i="11"/>
  <c r="AA67" i="11"/>
  <c r="Y29" i="11"/>
  <c r="T32" i="11"/>
  <c r="X66" i="11"/>
  <c r="AA61" i="11"/>
  <c r="E19" i="11"/>
  <c r="U64" i="11"/>
  <c r="V20" i="11"/>
  <c r="T24" i="11"/>
  <c r="X48" i="11"/>
  <c r="D20" i="11"/>
  <c r="V56" i="11"/>
  <c r="V39" i="11"/>
  <c r="Z72" i="11"/>
  <c r="Y59" i="11"/>
  <c r="Z18" i="11"/>
  <c r="U32" i="11"/>
  <c r="G22" i="11"/>
  <c r="Z36" i="11"/>
  <c r="E26" i="11"/>
  <c r="Z39" i="11"/>
  <c r="V26" i="11"/>
  <c r="J30" i="11"/>
  <c r="U51" i="11"/>
  <c r="T54" i="11"/>
  <c r="AA59" i="11"/>
  <c r="Z52" i="11"/>
  <c r="U14" i="11"/>
  <c r="U21" i="11"/>
  <c r="C24" i="11"/>
  <c r="G33" i="11"/>
  <c r="AA46" i="11"/>
  <c r="U54" i="11"/>
  <c r="T48" i="11"/>
  <c r="Y45" i="11"/>
  <c r="T43" i="11"/>
  <c r="U19" i="11"/>
  <c r="Z60" i="11"/>
  <c r="V70" i="11"/>
  <c r="X63" i="11"/>
  <c r="C29" i="11"/>
  <c r="X28" i="11"/>
  <c r="AA20" i="11"/>
  <c r="X37" i="11"/>
  <c r="T35" i="11"/>
  <c r="AA44" i="11"/>
  <c r="Y31" i="11"/>
  <c r="Z51" i="11"/>
  <c r="T55" i="11"/>
  <c r="AA73" i="11"/>
  <c r="Z46" i="11"/>
  <c r="Z49" i="11"/>
  <c r="E22" i="11"/>
  <c r="Z31" i="11"/>
  <c r="J25" i="11"/>
  <c r="U41" i="11"/>
  <c r="AA71" i="11"/>
  <c r="I31" i="11"/>
  <c r="U58" i="11"/>
  <c r="Z20" i="11"/>
  <c r="V51" i="11"/>
  <c r="D28" i="11"/>
  <c r="X23" i="11"/>
  <c r="E29" i="11"/>
  <c r="U17" i="11"/>
  <c r="X55" i="11"/>
  <c r="T49" i="11"/>
  <c r="W57" i="11"/>
  <c r="Y21" i="11"/>
  <c r="T30" i="11"/>
  <c r="X42" i="11"/>
  <c r="V37" i="11"/>
  <c r="X46" i="11"/>
  <c r="Z32" i="11"/>
  <c r="W18" i="11"/>
  <c r="T17" i="11"/>
  <c r="T75" i="11"/>
  <c r="AA50" i="11"/>
  <c r="Y36" i="11"/>
  <c r="W35" i="11"/>
  <c r="W53" i="11"/>
  <c r="Z47" i="11"/>
  <c r="G21" i="11"/>
  <c r="W48" i="11"/>
  <c r="E27" i="11"/>
  <c r="V19" i="11"/>
  <c r="X50" i="11"/>
  <c r="Z62" i="11"/>
  <c r="V74" i="11"/>
  <c r="V22" i="11"/>
  <c r="V61" i="11"/>
  <c r="Z69" i="11"/>
  <c r="X36" i="11"/>
  <c r="Y65" i="11"/>
  <c r="AA24" i="11"/>
  <c r="X20" i="11"/>
  <c r="U68" i="11"/>
  <c r="Y69" i="11"/>
  <c r="Y39" i="11"/>
  <c r="T57" i="11"/>
  <c r="E31" i="11"/>
  <c r="Z67" i="11"/>
  <c r="C31" i="11"/>
  <c r="T61" i="11"/>
  <c r="Y20" i="11"/>
  <c r="X60" i="11"/>
  <c r="T62" i="11"/>
  <c r="W34" i="11"/>
  <c r="AA23" i="11"/>
  <c r="X44" i="11"/>
  <c r="T53" i="11"/>
  <c r="T73" i="11"/>
  <c r="T27" i="11"/>
  <c r="X30" i="11"/>
  <c r="T18" i="11"/>
  <c r="AA38" i="11"/>
  <c r="W54" i="11"/>
  <c r="W30" i="11"/>
  <c r="W21" i="11"/>
  <c r="AA65" i="11"/>
  <c r="F28" i="11"/>
  <c r="AA29" i="11"/>
  <c r="T36" i="11"/>
  <c r="W51" i="11"/>
  <c r="X41" i="11"/>
  <c r="W39" i="11"/>
  <c r="Z34" i="11"/>
  <c r="W67" i="11"/>
  <c r="X24" i="11"/>
  <c r="T63" i="11"/>
  <c r="T16" i="11"/>
  <c r="Z53" i="11"/>
  <c r="C23" i="11"/>
  <c r="U20" i="11"/>
  <c r="U49" i="11"/>
  <c r="W38" i="11"/>
  <c r="T52" i="11"/>
  <c r="U24" i="11"/>
  <c r="T51" i="11"/>
  <c r="Y71" i="11"/>
  <c r="Y75" i="11"/>
  <c r="W68" i="11"/>
  <c r="U61" i="11"/>
  <c r="X32" i="11"/>
  <c r="X74" i="11"/>
  <c r="AA35" i="11"/>
  <c r="T15" i="11"/>
  <c r="H20" i="11"/>
  <c r="F32" i="11"/>
  <c r="V65" i="11"/>
  <c r="W64" i="11"/>
  <c r="Z63" i="11"/>
  <c r="Y28" i="11"/>
  <c r="AA56" i="11"/>
  <c r="V41" i="11"/>
  <c r="U59" i="11"/>
  <c r="Y26" i="11"/>
  <c r="Z25" i="11"/>
  <c r="U22" i="11"/>
  <c r="U74" i="11"/>
  <c r="G19" i="11"/>
  <c r="W42" i="11"/>
  <c r="Z16" i="11"/>
  <c r="AA15" i="11"/>
  <c r="D16" i="11"/>
  <c r="Z76" i="11"/>
  <c r="AA70" i="11"/>
  <c r="U34" i="11"/>
  <c r="AA26" i="11"/>
  <c r="AA49" i="11"/>
  <c r="U66" i="11"/>
  <c r="X71" i="11"/>
  <c r="Z71" i="11"/>
  <c r="Z55" i="11"/>
  <c r="T26" i="11"/>
  <c r="Y14" i="11"/>
  <c r="T23" i="11"/>
  <c r="AA63" i="11"/>
  <c r="Y23" i="11"/>
  <c r="V49" i="11"/>
  <c r="V44" i="11"/>
  <c r="AA45" i="11"/>
  <c r="W72" i="11"/>
  <c r="T28" i="11"/>
  <c r="U65" i="11"/>
  <c r="AA25" i="11"/>
  <c r="X15" i="11"/>
  <c r="Z38" i="11"/>
  <c r="T64" i="11"/>
  <c r="V28" i="11"/>
  <c r="F24" i="11"/>
  <c r="X21" i="11"/>
  <c r="W22" i="11"/>
  <c r="W76" i="11"/>
  <c r="D31" i="11"/>
  <c r="X56" i="11"/>
  <c r="G20" i="11"/>
  <c r="Y66" i="11"/>
  <c r="G30" i="11"/>
  <c r="W59" i="11"/>
  <c r="V15" i="11"/>
  <c r="Z50" i="11"/>
  <c r="U25" i="11"/>
  <c r="C32" i="11"/>
  <c r="Y27" i="11"/>
  <c r="V69" i="11"/>
  <c r="D18" i="11"/>
  <c r="H19" i="11"/>
  <c r="Z70" i="11"/>
  <c r="T65" i="11"/>
  <c r="V31" i="11"/>
  <c r="Z35" i="11"/>
  <c r="Z17" i="11"/>
  <c r="X57" i="11"/>
  <c r="C28" i="11"/>
  <c r="W44" i="11"/>
  <c r="V14" i="11"/>
  <c r="W36" i="11"/>
  <c r="X73" i="11"/>
  <c r="C30" i="11"/>
  <c r="W62" i="11"/>
  <c r="Y40" i="11"/>
  <c r="Y19" i="11"/>
  <c r="T68" i="11"/>
  <c r="AA32" i="11"/>
  <c r="Z73" i="11"/>
  <c r="V45" i="11"/>
  <c r="Z44" i="11"/>
  <c r="Y33" i="11"/>
  <c r="U46" i="11"/>
  <c r="U23" i="11"/>
  <c r="X47" i="11"/>
  <c r="X35" i="11"/>
  <c r="X59" i="11"/>
  <c r="X61" i="11"/>
  <c r="AA48" i="11"/>
  <c r="Y32" i="11"/>
  <c r="Y15" i="11"/>
  <c r="W17" i="11"/>
  <c r="AA14" i="11"/>
  <c r="U30" i="11"/>
  <c r="T76" i="11"/>
  <c r="X39" i="11"/>
  <c r="U62" i="11"/>
  <c r="AA21" i="11"/>
  <c r="X33" i="11"/>
  <c r="V50" i="11"/>
  <c r="V52" i="11"/>
  <c r="E23" i="11"/>
  <c r="W28" i="11"/>
  <c r="U75" i="11"/>
  <c r="U44" i="11"/>
  <c r="U27" i="11"/>
  <c r="V48" i="11"/>
  <c r="H33" i="11"/>
  <c r="Y53" i="10"/>
  <c r="U61" i="10"/>
  <c r="E26" i="10"/>
  <c r="J19" i="10"/>
  <c r="J29" i="10"/>
  <c r="T20" i="10"/>
  <c r="Y33" i="10"/>
  <c r="W57" i="10"/>
  <c r="X34" i="10"/>
  <c r="X18" i="10"/>
  <c r="U29" i="10"/>
  <c r="AA40" i="10"/>
  <c r="Z70" i="10"/>
  <c r="AA70" i="10"/>
  <c r="W74" i="10"/>
  <c r="Z45" i="10"/>
  <c r="Z72" i="10"/>
  <c r="D15" i="10"/>
  <c r="U70" i="10"/>
  <c r="G17" i="10"/>
  <c r="W68" i="10"/>
  <c r="G29" i="10"/>
  <c r="W62" i="10"/>
  <c r="AA17" i="10"/>
  <c r="E32" i="10"/>
  <c r="AA25" i="10"/>
  <c r="E24" i="10"/>
  <c r="AA71" i="10"/>
  <c r="J21" i="10"/>
  <c r="G32" i="10"/>
  <c r="E16" i="10"/>
  <c r="Z35" i="10"/>
  <c r="T62" i="10"/>
  <c r="X51" i="10"/>
  <c r="F29" i="10"/>
  <c r="U59" i="10"/>
  <c r="T39" i="10"/>
  <c r="AA60" i="10"/>
  <c r="T59" i="10"/>
  <c r="T36" i="10"/>
  <c r="X54" i="10"/>
  <c r="AA49" i="10"/>
  <c r="T18" i="10"/>
  <c r="AA76" i="10"/>
  <c r="Z51" i="10"/>
  <c r="U27" i="10"/>
  <c r="X17" i="10"/>
  <c r="W58" i="10"/>
  <c r="T34" i="10"/>
  <c r="F18" i="10"/>
  <c r="Y50" i="10"/>
  <c r="T53" i="10"/>
  <c r="Z34" i="10"/>
  <c r="Z18" i="10"/>
  <c r="V50" i="10"/>
  <c r="V40" i="10"/>
  <c r="Z69" i="10"/>
  <c r="AA34" i="10"/>
  <c r="AA36" i="10"/>
  <c r="Y35" i="10"/>
  <c r="D25" i="10"/>
  <c r="Z39" i="10"/>
  <c r="T23" i="10"/>
  <c r="U53" i="10"/>
  <c r="F20" i="10"/>
  <c r="F21" i="10"/>
  <c r="H16" i="10"/>
  <c r="Y62" i="10"/>
  <c r="AA26" i="10"/>
  <c r="F22" i="10"/>
  <c r="G30" i="10"/>
  <c r="U50" i="10"/>
  <c r="Z21" i="10"/>
  <c r="AA38" i="10"/>
  <c r="H24" i="10"/>
  <c r="AA59" i="10"/>
  <c r="T50" i="10"/>
  <c r="G16" i="10"/>
  <c r="U62" i="10"/>
  <c r="Y19" i="10"/>
  <c r="X31" i="10"/>
  <c r="T56" i="10"/>
  <c r="C24" i="10"/>
  <c r="U39" i="10"/>
  <c r="W59" i="10"/>
  <c r="Y56" i="10"/>
  <c r="T28" i="10"/>
  <c r="AA55" i="10"/>
  <c r="U19" i="10"/>
  <c r="W51" i="10"/>
  <c r="T17" i="10"/>
  <c r="V60" i="10"/>
  <c r="U45" i="10"/>
  <c r="Z74" i="10"/>
  <c r="T60" i="10"/>
  <c r="C32" i="10"/>
  <c r="U26" i="10"/>
  <c r="AA68" i="10"/>
  <c r="T30" i="10"/>
  <c r="T25" i="10"/>
  <c r="Y39" i="10"/>
  <c r="T14" i="10"/>
  <c r="T55" i="10"/>
  <c r="V55" i="10"/>
  <c r="U72" i="10"/>
  <c r="Y41" i="10"/>
  <c r="F26" i="10"/>
  <c r="C15" i="10"/>
  <c r="E15" i="10"/>
  <c r="D20" i="10"/>
  <c r="D27" i="10"/>
  <c r="Z25" i="10"/>
  <c r="AA74" i="10"/>
  <c r="W41" i="10"/>
  <c r="H32" i="10"/>
  <c r="G21" i="10"/>
  <c r="W46" i="10"/>
  <c r="G22" i="10"/>
  <c r="U75" i="10"/>
  <c r="C22" i="10"/>
  <c r="W53" i="10"/>
  <c r="W28" i="10"/>
  <c r="E18" i="10"/>
  <c r="Y45" i="10"/>
  <c r="T19" i="10"/>
  <c r="X15" i="10"/>
  <c r="X16" i="10"/>
  <c r="T37" i="10"/>
  <c r="Y43" i="10"/>
  <c r="H31" i="10"/>
  <c r="Y17" i="10"/>
  <c r="T57" i="10"/>
  <c r="X59" i="10"/>
  <c r="AA27" i="10"/>
  <c r="X22" i="10"/>
  <c r="V64" i="10"/>
  <c r="X64" i="10"/>
  <c r="U69" i="10"/>
  <c r="H23" i="10"/>
  <c r="T22" i="10"/>
  <c r="V72" i="10"/>
  <c r="T43" i="10"/>
  <c r="Z44" i="10"/>
  <c r="Z66" i="10"/>
  <c r="V31" i="10"/>
  <c r="V68" i="10"/>
  <c r="G24" i="10"/>
  <c r="G20" i="10"/>
  <c r="I19" i="10"/>
  <c r="C30" i="10"/>
  <c r="X56" i="10"/>
  <c r="C31" i="10"/>
  <c r="Z43" i="10"/>
  <c r="V30" i="10"/>
  <c r="X46" i="10"/>
  <c r="Z38" i="10"/>
  <c r="X75" i="10"/>
  <c r="C23" i="10"/>
  <c r="H18" i="10"/>
  <c r="V34" i="10"/>
  <c r="T32" i="10"/>
  <c r="Y28" i="10"/>
  <c r="U52" i="10"/>
  <c r="T42" i="10"/>
  <c r="AA62" i="10"/>
  <c r="C19" i="10"/>
  <c r="U18" i="10"/>
  <c r="J18" i="10"/>
  <c r="X26" i="10"/>
  <c r="Y42" i="10"/>
  <c r="T46" i="10"/>
  <c r="AA21" i="10"/>
  <c r="Z14" i="10"/>
  <c r="W43" i="10"/>
  <c r="Z53" i="10"/>
  <c r="G23" i="10"/>
  <c r="Y70" i="10"/>
  <c r="V22" i="10"/>
  <c r="AA66" i="10"/>
  <c r="W19" i="10"/>
  <c r="Y15" i="10"/>
  <c r="Z62" i="10"/>
  <c r="G28" i="10"/>
  <c r="Z64" i="10"/>
  <c r="D32" i="10"/>
  <c r="Z32" i="10"/>
  <c r="V38" i="10"/>
  <c r="V65" i="10"/>
  <c r="V49" i="10"/>
  <c r="T67" i="10"/>
  <c r="X65" i="10"/>
  <c r="C20" i="10"/>
  <c r="X63" i="10"/>
  <c r="E31" i="10"/>
  <c r="W25" i="10"/>
  <c r="V17" i="10"/>
  <c r="Y54" i="10"/>
  <c r="I27" i="10"/>
  <c r="Z24" i="10"/>
  <c r="U30" i="10"/>
  <c r="V52" i="10"/>
  <c r="Z40" i="10"/>
  <c r="H27" i="10"/>
  <c r="I22" i="10"/>
  <c r="T45" i="10"/>
  <c r="T72" i="10"/>
  <c r="Z63" i="10"/>
  <c r="V42" i="10"/>
  <c r="D31" i="10"/>
  <c r="J32" i="10"/>
  <c r="X72" i="10"/>
  <c r="AA58" i="10"/>
  <c r="X67" i="10"/>
  <c r="U63" i="10"/>
  <c r="T24" i="10"/>
  <c r="Y66" i="10"/>
  <c r="H33" i="10"/>
  <c r="W36" i="10"/>
  <c r="I30" i="10"/>
  <c r="I26" i="10"/>
  <c r="X23" i="10"/>
  <c r="H15" i="10"/>
  <c r="Z33" i="10"/>
  <c r="X21" i="10"/>
  <c r="W30" i="10"/>
  <c r="G19" i="10"/>
  <c r="X76" i="10"/>
  <c r="U60" i="10"/>
  <c r="H25" i="10"/>
  <c r="J26" i="10"/>
  <c r="I32" i="10"/>
  <c r="Y47" i="10"/>
  <c r="W67" i="10"/>
  <c r="T63" i="10"/>
  <c r="T66" i="10"/>
  <c r="W49" i="10"/>
  <c r="V57" i="10"/>
  <c r="V23" i="10"/>
  <c r="E27" i="10"/>
  <c r="W33" i="10"/>
  <c r="D29" i="10"/>
  <c r="F24" i="10"/>
  <c r="V44" i="10"/>
  <c r="AA73" i="10"/>
  <c r="T65" i="10"/>
  <c r="G26" i="10"/>
  <c r="I28" i="10"/>
  <c r="Z20" i="10"/>
  <c r="Y64" i="10"/>
  <c r="H20" i="10"/>
  <c r="Z58" i="10"/>
  <c r="H28" i="10"/>
  <c r="AA52" i="10"/>
  <c r="U43" i="10"/>
  <c r="V46" i="10"/>
  <c r="J25" i="10"/>
  <c r="W72" i="10"/>
  <c r="J30" i="10"/>
  <c r="U71" i="10"/>
  <c r="Z49" i="10"/>
  <c r="F27" i="10"/>
  <c r="V24" i="10"/>
  <c r="Y71" i="10"/>
  <c r="F15" i="10"/>
  <c r="F31" i="10"/>
  <c r="D23" i="10"/>
  <c r="J31" i="10"/>
  <c r="V59" i="10"/>
  <c r="J28" i="10"/>
  <c r="C25" i="10"/>
  <c r="J17" i="10"/>
  <c r="Y29" i="10"/>
  <c r="T73" i="10"/>
  <c r="V76" i="10"/>
  <c r="Y21" i="10"/>
  <c r="U74" i="10"/>
  <c r="F32" i="10"/>
  <c r="J22" i="10"/>
  <c r="Z76" i="10"/>
  <c r="C29" i="10"/>
  <c r="AA23" i="10"/>
  <c r="AA67" i="10"/>
  <c r="H26" i="10"/>
  <c r="K33" i="11" l="1"/>
  <c r="AB48" i="11"/>
  <c r="K23" i="11"/>
  <c r="AB52" i="11"/>
  <c r="AB50" i="11"/>
  <c r="AA77" i="11" a="1"/>
  <c r="AA77" i="11" s="1"/>
  <c r="AB45" i="11"/>
  <c r="AB14" i="11"/>
  <c r="V77" i="11" a="1"/>
  <c r="V77" i="11" s="1"/>
  <c r="AB31" i="11"/>
  <c r="AB69" i="11"/>
  <c r="AB15" i="11"/>
  <c r="AB28" i="11"/>
  <c r="AB44" i="11"/>
  <c r="AB49" i="11"/>
  <c r="Y77" i="11" a="1"/>
  <c r="Y77" i="11" s="1"/>
  <c r="D34" i="11" a="1"/>
  <c r="D34" i="11" s="1"/>
  <c r="AB41" i="11"/>
  <c r="AB65" i="11"/>
  <c r="K20" i="11"/>
  <c r="K31" i="11"/>
  <c r="AB61" i="11"/>
  <c r="AB22" i="11"/>
  <c r="AB74" i="11"/>
  <c r="AB19" i="11"/>
  <c r="K27" i="11"/>
  <c r="AB37" i="11"/>
  <c r="K29" i="11"/>
  <c r="AB51" i="11"/>
  <c r="K25" i="11"/>
  <c r="K22" i="11"/>
  <c r="AB70" i="11"/>
  <c r="U77" i="11" a="1"/>
  <c r="U77" i="11" s="1"/>
  <c r="K30" i="11"/>
  <c r="AB26" i="11"/>
  <c r="K26" i="11"/>
  <c r="AB39" i="11"/>
  <c r="AB56" i="11"/>
  <c r="AB20" i="11"/>
  <c r="E34" i="11" a="1"/>
  <c r="E34" i="11" s="1"/>
  <c r="K19" i="11"/>
  <c r="AB68" i="11"/>
  <c r="AB43" i="11"/>
  <c r="G34" i="11" a="1"/>
  <c r="G34" i="11" s="1"/>
  <c r="AB55" i="11"/>
  <c r="AB38" i="11"/>
  <c r="W77" i="11" a="1"/>
  <c r="W77" i="11" s="1"/>
  <c r="AB73" i="11"/>
  <c r="AB66" i="11"/>
  <c r="I34" i="11" a="1"/>
  <c r="I34" i="11" s="1"/>
  <c r="AB24" i="11"/>
  <c r="J34" i="11" a="1"/>
  <c r="J34" i="11" s="1"/>
  <c r="K24" i="11"/>
  <c r="AB18" i="11"/>
  <c r="T77" i="11" a="1"/>
  <c r="T77" i="11" s="1"/>
  <c r="K15" i="11"/>
  <c r="H34" i="11" a="1"/>
  <c r="H34" i="11" s="1"/>
  <c r="AB54" i="11"/>
  <c r="AB25" i="11"/>
  <c r="AB67" i="11"/>
  <c r="AB62" i="11"/>
  <c r="F34" i="11" a="1"/>
  <c r="F34" i="11" s="1"/>
  <c r="AB71" i="11"/>
  <c r="AB27" i="11"/>
  <c r="AB59" i="11"/>
  <c r="AB34" i="11"/>
  <c r="AB42" i="11"/>
  <c r="AB40" i="11"/>
  <c r="K32" i="11"/>
  <c r="AB46" i="11"/>
  <c r="X77" i="11" a="1"/>
  <c r="X77" i="11" s="1"/>
  <c r="AB72" i="11"/>
  <c r="AB47" i="11"/>
  <c r="AB60" i="11"/>
  <c r="AB23" i="11"/>
  <c r="AB76" i="11"/>
  <c r="AB16" i="11"/>
  <c r="AB29" i="11"/>
  <c r="AB17" i="11"/>
  <c r="AB30" i="11"/>
  <c r="AB21" i="11"/>
  <c r="AB63" i="11"/>
  <c r="AB53" i="11"/>
  <c r="AB33" i="11"/>
  <c r="Z77" i="11" a="1"/>
  <c r="Z77" i="11" s="1"/>
  <c r="AB36" i="11"/>
  <c r="C34" i="11" a="1"/>
  <c r="C34" i="11" s="1"/>
  <c r="AB58" i="11"/>
  <c r="AB64" i="11"/>
  <c r="AB75" i="11"/>
  <c r="AB35" i="11"/>
  <c r="AB32" i="11"/>
  <c r="AB57" i="11"/>
  <c r="K18" i="10"/>
  <c r="K26" i="10"/>
  <c r="K31" i="10"/>
  <c r="K32" i="10"/>
  <c r="AB17" i="10"/>
  <c r="X49" i="10"/>
  <c r="AA22" i="10"/>
  <c r="Z55" i="10"/>
  <c r="U64" i="10"/>
  <c r="Y68" i="10"/>
  <c r="U56" i="10"/>
  <c r="Z73" i="10"/>
  <c r="F30" i="10"/>
  <c r="W64" i="10"/>
  <c r="U54" i="10"/>
  <c r="U16" i="10"/>
  <c r="X32" i="10"/>
  <c r="AA20" i="10"/>
  <c r="W39" i="10"/>
  <c r="U35" i="10"/>
  <c r="Z59" i="10"/>
  <c r="Y60" i="10"/>
  <c r="T61" i="10"/>
  <c r="Y20" i="10"/>
  <c r="W38" i="10"/>
  <c r="J20" i="10"/>
  <c r="X24" i="10"/>
  <c r="W44" i="10"/>
  <c r="Z56" i="10"/>
  <c r="U68" i="10"/>
  <c r="Y76" i="10"/>
  <c r="V53" i="10"/>
  <c r="X53" i="10"/>
  <c r="U14" i="10"/>
  <c r="Y63" i="10"/>
  <c r="V15" i="10"/>
  <c r="W35" i="10"/>
  <c r="W52" i="10"/>
  <c r="U21" i="10"/>
  <c r="X37" i="10"/>
  <c r="T74" i="10"/>
  <c r="AA54" i="10"/>
  <c r="J23" i="10"/>
  <c r="Z48" i="10"/>
  <c r="X58" i="10"/>
  <c r="V32" i="10"/>
  <c r="W40" i="10"/>
  <c r="Z41" i="10"/>
  <c r="T41" i="10"/>
  <c r="E28" i="10"/>
  <c r="U37" i="10"/>
  <c r="V18" i="10"/>
  <c r="H30" i="10"/>
  <c r="W61" i="10"/>
  <c r="Y40" i="10"/>
  <c r="U32" i="10"/>
  <c r="T44" i="10"/>
  <c r="V74" i="10"/>
  <c r="V56" i="10"/>
  <c r="W66" i="10"/>
  <c r="Y72" i="10"/>
  <c r="T68" i="10"/>
  <c r="Y14" i="10"/>
  <c r="T54" i="10"/>
  <c r="W71" i="10"/>
  <c r="V61" i="10"/>
  <c r="X69" i="10"/>
  <c r="AA30" i="10"/>
  <c r="Z46" i="10"/>
  <c r="D19" i="10"/>
  <c r="V48" i="10"/>
  <c r="V58" i="10"/>
  <c r="X19" i="10"/>
  <c r="X14" i="10"/>
  <c r="T27" i="10"/>
  <c r="U23" i="10"/>
  <c r="X42" i="10"/>
  <c r="X71" i="10"/>
  <c r="V16" i="10"/>
  <c r="T76" i="10"/>
  <c r="U66" i="10"/>
  <c r="G27" i="10"/>
  <c r="V62" i="10"/>
  <c r="T16" i="10"/>
  <c r="Y73" i="10"/>
  <c r="V19" i="10"/>
  <c r="V54" i="10"/>
  <c r="X41" i="10"/>
  <c r="AA46" i="10"/>
  <c r="J16" i="10"/>
  <c r="V20" i="10"/>
  <c r="V70" i="10"/>
  <c r="Z22" i="10"/>
  <c r="I25" i="10"/>
  <c r="J24" i="10"/>
  <c r="F23" i="10"/>
  <c r="W14" i="10"/>
  <c r="I20" i="10"/>
  <c r="C27" i="10"/>
  <c r="Z61" i="10"/>
  <c r="G25" i="10"/>
  <c r="U24" i="10"/>
  <c r="U67" i="10"/>
  <c r="Y18" i="10"/>
  <c r="X43" i="10"/>
  <c r="W54" i="10"/>
  <c r="Y38" i="10"/>
  <c r="C28" i="10"/>
  <c r="V35" i="10"/>
  <c r="E20" i="10"/>
  <c r="AA16" i="10"/>
  <c r="AA53" i="10"/>
  <c r="U40" i="10"/>
  <c r="AA33" i="10"/>
  <c r="F17" i="10"/>
  <c r="T35" i="10"/>
  <c r="Y23" i="10"/>
  <c r="Y65" i="10"/>
  <c r="Y48" i="10"/>
  <c r="X61" i="10"/>
  <c r="W18" i="10"/>
  <c r="AA15" i="10"/>
  <c r="T33" i="10"/>
  <c r="X44" i="10"/>
  <c r="U25" i="10"/>
  <c r="X28" i="10"/>
  <c r="X62" i="10"/>
  <c r="X35" i="10"/>
  <c r="W70" i="10"/>
  <c r="Y55" i="10"/>
  <c r="W31" i="10"/>
  <c r="E29" i="10"/>
  <c r="Z75" i="10"/>
  <c r="Y59" i="10"/>
  <c r="Z54" i="10"/>
  <c r="T71" i="10"/>
  <c r="X25" i="10"/>
  <c r="AA44" i="10"/>
  <c r="V45" i="10"/>
  <c r="Z37" i="10"/>
  <c r="W48" i="10"/>
  <c r="W27" i="10"/>
  <c r="T40" i="10"/>
  <c r="V47" i="10"/>
  <c r="T69" i="10"/>
  <c r="Z30" i="10"/>
  <c r="T75" i="10"/>
  <c r="Y58" i="10"/>
  <c r="C17" i="10"/>
  <c r="E19" i="10"/>
  <c r="U41" i="10"/>
  <c r="T64" i="10"/>
  <c r="U49" i="10"/>
  <c r="AA19" i="10"/>
  <c r="AA43" i="10"/>
  <c r="X36" i="10"/>
  <c r="Z68" i="10"/>
  <c r="AA29" i="10"/>
  <c r="U17" i="10"/>
  <c r="W34" i="10"/>
  <c r="G18" i="10"/>
  <c r="E30" i="10"/>
  <c r="Y57" i="10"/>
  <c r="AA37" i="10"/>
  <c r="U22" i="10"/>
  <c r="Y74" i="10"/>
  <c r="I24" i="10"/>
  <c r="U44" i="10"/>
  <c r="D17" i="10"/>
  <c r="AA61" i="10"/>
  <c r="H17" i="10"/>
  <c r="X20" i="10"/>
  <c r="U28" i="10"/>
  <c r="AA75" i="10"/>
  <c r="H29" i="10"/>
  <c r="W22" i="10"/>
  <c r="Y51" i="10"/>
  <c r="U73" i="10"/>
  <c r="H21" i="10"/>
  <c r="AA63" i="10"/>
  <c r="W75" i="10"/>
  <c r="T29" i="10"/>
  <c r="Y32" i="10"/>
  <c r="AA57" i="10"/>
  <c r="Y24" i="10"/>
  <c r="V14" i="10"/>
  <c r="F28" i="10"/>
  <c r="Z65" i="10"/>
  <c r="AA14" i="10"/>
  <c r="U48" i="10"/>
  <c r="I29" i="10"/>
  <c r="W32" i="10"/>
  <c r="V41" i="10"/>
  <c r="T47" i="10"/>
  <c r="D28" i="10"/>
  <c r="AA56" i="10"/>
  <c r="AA64" i="10"/>
  <c r="W20" i="10"/>
  <c r="T38" i="10"/>
  <c r="X33" i="10"/>
  <c r="E23" i="10"/>
  <c r="Y37" i="10"/>
  <c r="U33" i="10"/>
  <c r="W24" i="10"/>
  <c r="W15" i="10"/>
  <c r="AA45" i="10"/>
  <c r="Y30" i="10"/>
  <c r="T49" i="10"/>
  <c r="C18" i="10"/>
  <c r="X55" i="10"/>
  <c r="J15" i="10"/>
  <c r="Y36" i="10"/>
  <c r="U36" i="10"/>
  <c r="Z52" i="10"/>
  <c r="I31" i="10"/>
  <c r="U65" i="10"/>
  <c r="V39" i="10"/>
  <c r="V67" i="10"/>
  <c r="Y25" i="10"/>
  <c r="W76" i="10"/>
  <c r="Z26" i="10"/>
  <c r="Z17" i="10"/>
  <c r="U47" i="10"/>
  <c r="X57" i="10"/>
  <c r="U15" i="10"/>
  <c r="I33" i="10"/>
  <c r="W26" i="10"/>
  <c r="W63" i="10"/>
  <c r="X39" i="10"/>
  <c r="C16" i="10"/>
  <c r="U51" i="10"/>
  <c r="Y67" i="10"/>
  <c r="V25" i="10"/>
  <c r="G15" i="10"/>
  <c r="W16" i="10"/>
  <c r="T52" i="10"/>
  <c r="Z60" i="10"/>
  <c r="Y34" i="10"/>
  <c r="I18" i="10"/>
  <c r="U58" i="10"/>
  <c r="X30" i="10"/>
  <c r="V63" i="10"/>
  <c r="X27" i="10"/>
  <c r="AA24" i="10"/>
  <c r="U34" i="10"/>
  <c r="V37" i="10"/>
  <c r="X40" i="10"/>
  <c r="V33" i="10"/>
  <c r="W73" i="10"/>
  <c r="Z71" i="10"/>
  <c r="D24" i="10"/>
  <c r="D18" i="10"/>
  <c r="AA51" i="10"/>
  <c r="W69" i="10"/>
  <c r="Z67" i="10"/>
  <c r="X38" i="10"/>
  <c r="V71" i="10"/>
  <c r="AA35" i="10"/>
  <c r="W60" i="10"/>
  <c r="I23" i="10"/>
  <c r="D30" i="10"/>
  <c r="W17" i="10"/>
  <c r="Y46" i="10"/>
  <c r="Z31" i="10"/>
  <c r="X48" i="10"/>
  <c r="I16" i="10"/>
  <c r="D16" i="10"/>
  <c r="Z28" i="10"/>
  <c r="V26" i="10"/>
  <c r="Z27" i="10"/>
  <c r="T51" i="10"/>
  <c r="Y75" i="10"/>
  <c r="AA31" i="10"/>
  <c r="E17" i="10"/>
  <c r="Y52" i="10"/>
  <c r="W21" i="10"/>
  <c r="X70" i="10"/>
  <c r="H22" i="10"/>
  <c r="I21" i="10"/>
  <c r="X29" i="10"/>
  <c r="U57" i="10"/>
  <c r="W55" i="10"/>
  <c r="V69" i="10"/>
  <c r="W45" i="10"/>
  <c r="X60" i="10"/>
  <c r="J27" i="10"/>
  <c r="U38" i="10"/>
  <c r="W42" i="10"/>
  <c r="W56" i="10"/>
  <c r="Z29" i="10"/>
  <c r="T31" i="10"/>
  <c r="Y16" i="10"/>
  <c r="X73" i="10"/>
  <c r="V75" i="10"/>
  <c r="AA69" i="10"/>
  <c r="E25" i="10"/>
  <c r="Z15" i="10"/>
  <c r="V51" i="10"/>
  <c r="T21" i="10"/>
  <c r="V43" i="10"/>
  <c r="E21" i="10"/>
  <c r="T15" i="10"/>
  <c r="U55" i="10"/>
  <c r="U20" i="10"/>
  <c r="D33" i="10"/>
  <c r="Y44" i="10"/>
  <c r="F25" i="10"/>
  <c r="AA18" i="10"/>
  <c r="Z19" i="10"/>
  <c r="H19" i="10"/>
  <c r="U31" i="10"/>
  <c r="F16" i="10"/>
  <c r="X74" i="10"/>
  <c r="D26" i="10"/>
  <c r="AA65" i="10"/>
  <c r="Y69" i="10"/>
  <c r="W29" i="10"/>
  <c r="AA50" i="10"/>
  <c r="J33" i="10"/>
  <c r="V29" i="10"/>
  <c r="Z57" i="10"/>
  <c r="X68" i="10"/>
  <c r="X47" i="10"/>
  <c r="D22" i="10"/>
  <c r="C26" i="10"/>
  <c r="AA32" i="10"/>
  <c r="Z42" i="10"/>
  <c r="I17" i="10"/>
  <c r="T58" i="10"/>
  <c r="W23" i="10"/>
  <c r="V36" i="10"/>
  <c r="F33" i="10"/>
  <c r="AA39" i="10"/>
  <c r="V73" i="10"/>
  <c r="C33" i="10"/>
  <c r="F19" i="10"/>
  <c r="E33" i="10"/>
  <c r="U42" i="10"/>
  <c r="U76" i="10"/>
  <c r="W37" i="10"/>
  <c r="D21" i="10"/>
  <c r="V66" i="10"/>
  <c r="Y61" i="10"/>
  <c r="AA41" i="10"/>
  <c r="X66" i="10"/>
  <c r="T26" i="10"/>
  <c r="V28" i="10"/>
  <c r="V21" i="10"/>
  <c r="Z50" i="10"/>
  <c r="Z23" i="10"/>
  <c r="AA42" i="10"/>
  <c r="I15" i="10"/>
  <c r="T70" i="10"/>
  <c r="Y49" i="10"/>
  <c r="AA72" i="10"/>
  <c r="W65" i="10"/>
  <c r="W47" i="10"/>
  <c r="V27" i="10"/>
  <c r="AA48" i="10"/>
  <c r="Y31" i="10"/>
  <c r="AA47" i="10"/>
  <c r="Z36" i="10"/>
  <c r="Y27" i="10"/>
  <c r="Y26" i="10"/>
  <c r="X50" i="10"/>
  <c r="Z16" i="10"/>
  <c r="X45" i="10"/>
  <c r="T48" i="10"/>
  <c r="G31" i="10"/>
  <c r="W50" i="10"/>
  <c r="G33" i="10"/>
  <c r="E22" i="10"/>
  <c r="U46" i="10"/>
  <c r="AA28" i="10"/>
  <c r="X52" i="10"/>
  <c r="C21" i="10"/>
  <c r="Z47" i="10"/>
  <c r="Y22" i="10"/>
  <c r="AB77" i="11" l="1" a="1"/>
  <c r="AB77" i="11" s="1"/>
  <c r="K34" i="11" a="1"/>
  <c r="K34" i="11" s="1"/>
  <c r="AB34" i="10"/>
  <c r="AB51" i="10"/>
  <c r="K28" i="10"/>
  <c r="AB16" i="10"/>
  <c r="AB26" i="10"/>
  <c r="K27" i="10"/>
  <c r="K21" i="10"/>
  <c r="AB60" i="10"/>
  <c r="AB31" i="10"/>
  <c r="K15" i="10"/>
  <c r="J34" i="10" a="1"/>
  <c r="J34" i="10" s="1"/>
  <c r="AB37" i="10"/>
  <c r="AB64" i="10"/>
  <c r="AB33" i="10"/>
  <c r="AB36" i="10"/>
  <c r="AB61" i="10"/>
  <c r="AB15" i="10"/>
  <c r="Y77" i="10" a="1"/>
  <c r="Y77" i="10" s="1"/>
  <c r="AB56" i="10"/>
  <c r="AB62" i="10"/>
  <c r="AB55" i="10"/>
  <c r="D34" i="10" a="1"/>
  <c r="D34" i="10" s="1"/>
  <c r="AB40" i="10"/>
  <c r="AB29" i="10"/>
  <c r="K23" i="10"/>
  <c r="G34" i="10" a="1"/>
  <c r="G34" i="10" s="1"/>
  <c r="K30" i="10"/>
  <c r="AB49" i="10"/>
  <c r="AB46" i="10"/>
  <c r="AB25" i="10"/>
  <c r="K22" i="10"/>
  <c r="AB75" i="10"/>
  <c r="K19" i="10"/>
  <c r="X77" i="10" a="1"/>
  <c r="X77" i="10" s="1"/>
  <c r="AB30" i="10"/>
  <c r="AB28" i="10"/>
  <c r="AB45" i="10"/>
  <c r="AB43" i="10"/>
  <c r="AB67" i="10"/>
  <c r="U77" i="10" a="1"/>
  <c r="U77" i="10" s="1"/>
  <c r="AB22" i="10"/>
  <c r="AA77" i="10" a="1"/>
  <c r="AA77" i="10" s="1"/>
  <c r="AB68" i="10"/>
  <c r="AB44" i="10"/>
  <c r="AB14" i="10"/>
  <c r="V77" i="10" a="1"/>
  <c r="V77" i="10" s="1"/>
  <c r="W77" i="10" a="1"/>
  <c r="W77" i="10" s="1"/>
  <c r="AB54" i="10"/>
  <c r="AB70" i="10"/>
  <c r="AB35" i="10"/>
  <c r="E34" i="10" a="1"/>
  <c r="E34" i="10" s="1"/>
  <c r="K17" i="10"/>
  <c r="K16" i="10"/>
  <c r="AB19" i="10"/>
  <c r="AB32" i="10"/>
  <c r="AB69" i="10"/>
  <c r="AB50" i="10"/>
  <c r="AB73" i="10"/>
  <c r="AB72" i="10"/>
  <c r="AB41" i="10"/>
  <c r="F34" i="10" a="1"/>
  <c r="F34" i="10" s="1"/>
  <c r="C34" i="10" a="1"/>
  <c r="C34" i="10" s="1"/>
  <c r="H34" i="10" a="1"/>
  <c r="H34" i="10" s="1"/>
  <c r="AB63" i="10"/>
  <c r="K25" i="10"/>
  <c r="AB24" i="10"/>
  <c r="AB18" i="10"/>
  <c r="AB65" i="10"/>
  <c r="Z77" i="10" a="1"/>
  <c r="Z77" i="10" s="1"/>
  <c r="AB42" i="10"/>
  <c r="K24" i="10"/>
  <c r="AB20" i="10"/>
  <c r="AB39" i="10"/>
  <c r="AB74" i="10"/>
  <c r="AB53" i="10"/>
  <c r="AB21" i="10"/>
  <c r="K20" i="10"/>
  <c r="AB27" i="10"/>
  <c r="AB59" i="10"/>
  <c r="K33" i="10"/>
  <c r="I34" i="10" a="1"/>
  <c r="I34" i="10" s="1"/>
  <c r="AB23" i="10"/>
  <c r="AB57" i="10"/>
  <c r="AB52" i="10"/>
  <c r="AB66" i="10"/>
  <c r="AB38" i="10"/>
  <c r="AB47" i="10"/>
  <c r="AB76" i="10"/>
  <c r="K29" i="10"/>
  <c r="T77" i="10" a="1"/>
  <c r="T77" i="10" s="1"/>
  <c r="AB71" i="10"/>
  <c r="AB58" i="10"/>
  <c r="AB48" i="10"/>
  <c r="AB77" i="10" l="1" a="1"/>
  <c r="AB77" i="10" s="1"/>
  <c r="K34" i="10" a="1"/>
  <c r="K34" i="10" s="1"/>
  <c r="AC73" i="9"/>
  <c r="AC75" i="9" s="1"/>
  <c r="N8" i="9"/>
  <c r="M8" i="9"/>
  <c r="N7" i="9"/>
  <c r="M7" i="9"/>
  <c r="AD6" i="9"/>
  <c r="AD8" i="9" s="1"/>
  <c r="AC6" i="9"/>
  <c r="AC8" i="9" s="1"/>
  <c r="P6" i="9"/>
  <c r="AC73" i="8"/>
  <c r="AC75" i="8" s="1"/>
  <c r="N8" i="8"/>
  <c r="M8" i="8"/>
  <c r="N7" i="8"/>
  <c r="M7" i="8"/>
  <c r="AD6" i="8"/>
  <c r="AF6" i="8" s="1"/>
  <c r="AC6" i="8"/>
  <c r="AC8" i="8" s="1"/>
  <c r="P6" i="8"/>
  <c r="AC73" i="6"/>
  <c r="AC75" i="6" s="1"/>
  <c r="AC8" i="6"/>
  <c r="N8" i="6"/>
  <c r="M8" i="6"/>
  <c r="N7" i="6"/>
  <c r="M7" i="6"/>
  <c r="AD6" i="6"/>
  <c r="AD8" i="6" s="1"/>
  <c r="AC6" i="6"/>
  <c r="P6" i="6"/>
  <c r="AC73" i="5"/>
  <c r="N8" i="5"/>
  <c r="M8" i="5"/>
  <c r="AC7" i="5"/>
  <c r="N7" i="5"/>
  <c r="M7" i="5"/>
  <c r="P7" i="5" s="1"/>
  <c r="AD6" i="5"/>
  <c r="AD7" i="5" s="1"/>
  <c r="AC6" i="5"/>
  <c r="AC8" i="5" s="1"/>
  <c r="P6" i="5"/>
  <c r="AD6" i="3"/>
  <c r="AD7" i="3" s="1"/>
  <c r="AC6" i="3"/>
  <c r="P6" i="3"/>
  <c r="N8" i="3"/>
  <c r="M8" i="3"/>
  <c r="N7" i="3"/>
  <c r="M7" i="3"/>
  <c r="AB7" i="1"/>
  <c r="AB8" i="1"/>
  <c r="AA7" i="1"/>
  <c r="AD7" i="1" s="1"/>
  <c r="AA8" i="1"/>
  <c r="AD8" i="1" s="1"/>
  <c r="L8" i="1"/>
  <c r="L7" i="1"/>
  <c r="K8" i="1"/>
  <c r="K7" i="1"/>
  <c r="N7" i="1" s="1"/>
  <c r="AD6" i="1"/>
  <c r="N6" i="1"/>
  <c r="S52" i="1"/>
  <c r="W34" i="1"/>
  <c r="W30" i="1"/>
  <c r="U63" i="1"/>
  <c r="S62" i="1"/>
  <c r="S57" i="1"/>
  <c r="U21" i="1"/>
  <c r="V53" i="1"/>
  <c r="W66" i="1"/>
  <c r="S45" i="1"/>
  <c r="R42" i="1"/>
  <c r="R30" i="1"/>
  <c r="U22" i="1"/>
  <c r="V25" i="1"/>
  <c r="T49" i="1"/>
  <c r="W63" i="1"/>
  <c r="U25" i="1"/>
  <c r="R52" i="1"/>
  <c r="V43" i="1"/>
  <c r="V27" i="1"/>
  <c r="R38" i="1"/>
  <c r="V20" i="1"/>
  <c r="T65" i="1"/>
  <c r="U34" i="1"/>
  <c r="U32" i="1"/>
  <c r="T26" i="1"/>
  <c r="U37" i="1"/>
  <c r="U56" i="1"/>
  <c r="U57" i="1"/>
  <c r="W43" i="1"/>
  <c r="R56" i="1"/>
  <c r="U58" i="1"/>
  <c r="T63" i="1"/>
  <c r="T53" i="1"/>
  <c r="U42" i="1"/>
  <c r="T47" i="1"/>
  <c r="R47" i="1"/>
  <c r="R22" i="1"/>
  <c r="T31" i="1"/>
  <c r="R18" i="1"/>
  <c r="V29" i="1"/>
  <c r="U38" i="1"/>
  <c r="T20" i="1"/>
  <c r="W33" i="1"/>
  <c r="U64" i="1"/>
  <c r="S39" i="1"/>
  <c r="X14" i="1"/>
  <c r="T44" i="1"/>
  <c r="S46" i="1"/>
  <c r="W14" i="1"/>
  <c r="R35" i="1"/>
  <c r="S56" i="1"/>
  <c r="V33" i="1"/>
  <c r="R53" i="1"/>
  <c r="U31" i="1"/>
  <c r="R44" i="1"/>
  <c r="V56" i="1"/>
  <c r="R64" i="1"/>
  <c r="V63" i="1"/>
  <c r="V62" i="1"/>
  <c r="W16" i="1"/>
  <c r="S66" i="1"/>
  <c r="U45" i="1"/>
  <c r="T43" i="1"/>
  <c r="U19" i="1"/>
  <c r="S14" i="1"/>
  <c r="U44" i="1"/>
  <c r="W54" i="1"/>
  <c r="T14" i="1"/>
  <c r="W45" i="1"/>
  <c r="V60" i="1"/>
  <c r="S17" i="1"/>
  <c r="U60" i="1"/>
  <c r="T19" i="1"/>
  <c r="T28" i="1"/>
  <c r="V30" i="1"/>
  <c r="W29" i="1"/>
  <c r="U59" i="1"/>
  <c r="U29" i="1"/>
  <c r="T24" i="1"/>
  <c r="W65" i="1"/>
  <c r="T36" i="1"/>
  <c r="S59" i="1"/>
  <c r="S58" i="1"/>
  <c r="V37" i="1"/>
  <c r="S41" i="1"/>
  <c r="V47" i="1"/>
  <c r="U46" i="1"/>
  <c r="T42" i="1"/>
  <c r="T27" i="1"/>
  <c r="T56" i="1"/>
  <c r="R62" i="1"/>
  <c r="R24" i="1"/>
  <c r="R43" i="1"/>
  <c r="S47" i="1"/>
  <c r="S27" i="1"/>
  <c r="T62" i="1"/>
  <c r="W40" i="1"/>
  <c r="U30" i="1"/>
  <c r="R58" i="1"/>
  <c r="T45" i="1"/>
  <c r="W64" i="1"/>
  <c r="T35" i="1"/>
  <c r="T54" i="1"/>
  <c r="W32" i="1"/>
  <c r="V40" i="1"/>
  <c r="W25" i="1"/>
  <c r="R23" i="1"/>
  <c r="W27" i="1"/>
  <c r="T15" i="1"/>
  <c r="S33" i="1"/>
  <c r="W19" i="1"/>
  <c r="S42" i="1"/>
  <c r="R32" i="1"/>
  <c r="W36" i="1"/>
  <c r="R29" i="1"/>
  <c r="V23" i="1"/>
  <c r="V38" i="1"/>
  <c r="S38" i="1"/>
  <c r="V64" i="1"/>
  <c r="W23" i="1"/>
  <c r="R31" i="1"/>
  <c r="T29" i="1"/>
  <c r="S24" i="1"/>
  <c r="S40" i="1"/>
  <c r="W55" i="1"/>
  <c r="W37" i="1"/>
  <c r="U35" i="1"/>
  <c r="S19" i="1"/>
  <c r="T64" i="1"/>
  <c r="R65" i="1"/>
  <c r="T22" i="1"/>
  <c r="W56" i="1"/>
  <c r="S65" i="1"/>
  <c r="V14" i="1"/>
  <c r="T51" i="1"/>
  <c r="V28" i="1"/>
  <c r="W39" i="1"/>
  <c r="S37" i="1"/>
  <c r="R51" i="1"/>
  <c r="U65" i="1"/>
  <c r="S31" i="1"/>
  <c r="W47" i="1"/>
  <c r="V48" i="1"/>
  <c r="R46" i="1"/>
  <c r="R26" i="1"/>
  <c r="R59" i="1"/>
  <c r="T16" i="1"/>
  <c r="T33" i="1"/>
  <c r="V19" i="1"/>
  <c r="R17" i="1"/>
  <c r="W50" i="1"/>
  <c r="T48" i="1"/>
  <c r="S43" i="1"/>
  <c r="U15" i="1"/>
  <c r="T59" i="1"/>
  <c r="R48" i="1"/>
  <c r="V36" i="1"/>
  <c r="V58" i="1"/>
  <c r="V44" i="1"/>
  <c r="W15" i="1"/>
  <c r="R33" i="1"/>
  <c r="T25" i="1"/>
  <c r="T60" i="1"/>
  <c r="V57" i="1"/>
  <c r="R50" i="1"/>
  <c r="S29" i="1"/>
  <c r="W52" i="1"/>
  <c r="U49" i="1"/>
  <c r="T50" i="1"/>
  <c r="R36" i="1"/>
  <c r="S55" i="1"/>
  <c r="V65" i="1"/>
  <c r="R20" i="1"/>
  <c r="U18" i="1"/>
  <c r="T52" i="1"/>
  <c r="S30" i="1"/>
  <c r="V15" i="1"/>
  <c r="V42" i="1"/>
  <c r="S28" i="1"/>
  <c r="W51" i="1"/>
  <c r="W46" i="1"/>
  <c r="W53" i="1"/>
  <c r="V17" i="1"/>
  <c r="S61" i="1"/>
  <c r="U27" i="1"/>
  <c r="S64" i="1"/>
  <c r="S51" i="1"/>
  <c r="U52" i="1"/>
  <c r="V34" i="1"/>
  <c r="T66" i="1"/>
  <c r="V41" i="1"/>
  <c r="S26" i="1"/>
  <c r="W26" i="1"/>
  <c r="S20" i="1"/>
  <c r="V22" i="1"/>
  <c r="R21" i="1"/>
  <c r="U36" i="1"/>
  <c r="V18" i="1"/>
  <c r="V66" i="1"/>
  <c r="R45" i="1"/>
  <c r="S15" i="1"/>
  <c r="T40" i="1"/>
  <c r="W48" i="1"/>
  <c r="U39" i="1"/>
  <c r="R41" i="1"/>
  <c r="W60" i="1"/>
  <c r="W28" i="1"/>
  <c r="R15" i="1"/>
  <c r="V51" i="1"/>
  <c r="T55" i="1"/>
  <c r="T61" i="1"/>
  <c r="T37" i="1"/>
  <c r="V39" i="1"/>
  <c r="R57" i="1"/>
  <c r="R55" i="1"/>
  <c r="R49" i="1"/>
  <c r="W24" i="1"/>
  <c r="R61" i="1"/>
  <c r="V24" i="1"/>
  <c r="W49" i="1"/>
  <c r="U16" i="1"/>
  <c r="T18" i="1"/>
  <c r="T38" i="1"/>
  <c r="R25" i="1"/>
  <c r="T39" i="1"/>
  <c r="U51" i="1"/>
  <c r="W17" i="1"/>
  <c r="U33" i="1"/>
  <c r="X67" i="1" l="1"/>
  <c r="Z53" i="1"/>
  <c r="Z43" i="1"/>
  <c r="Z64" i="1"/>
  <c r="Z49" i="1"/>
  <c r="Z55" i="1"/>
  <c r="Z66" i="1"/>
  <c r="Z40" i="1"/>
  <c r="Z65" i="1"/>
  <c r="Z47" i="1"/>
  <c r="Z37" i="1"/>
  <c r="Z50" i="1"/>
  <c r="Z26" i="1"/>
  <c r="Z36" i="1"/>
  <c r="Z27" i="1"/>
  <c r="Z19" i="1"/>
  <c r="Z48" i="1"/>
  <c r="Z24" i="1"/>
  <c r="Z28" i="1"/>
  <c r="Z45" i="1"/>
  <c r="Z54" i="1"/>
  <c r="Z33" i="1"/>
  <c r="Z39" i="1"/>
  <c r="Z29" i="1"/>
  <c r="Z25" i="1"/>
  <c r="Z51" i="1"/>
  <c r="Z56" i="1"/>
  <c r="Z60" i="1"/>
  <c r="Z52" i="1"/>
  <c r="Z15" i="1"/>
  <c r="Z16" i="1"/>
  <c r="Z63" i="1"/>
  <c r="Z14" i="1"/>
  <c r="N8" i="1"/>
  <c r="AD7" i="6"/>
  <c r="P7" i="9"/>
  <c r="P8" i="8"/>
  <c r="AF6" i="5"/>
  <c r="AF6" i="6"/>
  <c r="P8" i="9"/>
  <c r="AD7" i="9"/>
  <c r="AF8" i="9"/>
  <c r="AF6" i="9"/>
  <c r="AC7" i="9"/>
  <c r="AD7" i="8"/>
  <c r="P7" i="8"/>
  <c r="AC7" i="8"/>
  <c r="AD8" i="8"/>
  <c r="AF8" i="8" s="1"/>
  <c r="P8" i="6"/>
  <c r="AC7" i="6"/>
  <c r="AF8" i="6"/>
  <c r="P7" i="6"/>
  <c r="AD8" i="5"/>
  <c r="AF8" i="5" s="1"/>
  <c r="P8" i="5"/>
  <c r="AF7" i="5"/>
  <c r="AD8" i="3"/>
  <c r="AF6" i="3"/>
  <c r="AC8" i="3"/>
  <c r="AF8" i="3" s="1"/>
  <c r="AC7" i="3"/>
  <c r="AF7" i="3" s="1"/>
  <c r="P8" i="3"/>
  <c r="P7" i="3"/>
  <c r="W22" i="1"/>
  <c r="H30" i="6"/>
  <c r="J31" i="9"/>
  <c r="D30" i="5"/>
  <c r="E22" i="1"/>
  <c r="C27" i="3"/>
  <c r="G20" i="1"/>
  <c r="G23" i="9"/>
  <c r="E30" i="3"/>
  <c r="I28" i="5"/>
  <c r="D32" i="9"/>
  <c r="E15" i="3"/>
  <c r="J29" i="9"/>
  <c r="C15" i="1"/>
  <c r="I33" i="9"/>
  <c r="J21" i="3"/>
  <c r="D21" i="5"/>
  <c r="C15" i="6"/>
  <c r="H21" i="9"/>
  <c r="E29" i="1"/>
  <c r="C19" i="1"/>
  <c r="F16" i="3"/>
  <c r="F21" i="6"/>
  <c r="G19" i="3"/>
  <c r="U50" i="1"/>
  <c r="F30" i="1"/>
  <c r="G21" i="6"/>
  <c r="AA48" i="5"/>
  <c r="X16" i="5"/>
  <c r="AA60" i="5"/>
  <c r="S34" i="1"/>
  <c r="D31" i="3"/>
  <c r="Y53" i="5"/>
  <c r="V59" i="1"/>
  <c r="V60" i="5"/>
  <c r="S48" i="1"/>
  <c r="E20" i="5"/>
  <c r="I27" i="8"/>
  <c r="G32" i="6"/>
  <c r="W31" i="1"/>
  <c r="F24" i="6"/>
  <c r="S22" i="1"/>
  <c r="I16" i="8"/>
  <c r="F27" i="5"/>
  <c r="E23" i="3"/>
  <c r="D16" i="5"/>
  <c r="C15" i="5"/>
  <c r="C16" i="3"/>
  <c r="H24" i="1"/>
  <c r="I20" i="8"/>
  <c r="D20" i="5"/>
  <c r="F28" i="3"/>
  <c r="H18" i="3"/>
  <c r="H19" i="6"/>
  <c r="C25" i="1"/>
  <c r="W62" i="1"/>
  <c r="E32" i="6"/>
  <c r="H26" i="1"/>
  <c r="I28" i="3"/>
  <c r="G29" i="1"/>
  <c r="S23" i="1"/>
  <c r="J27" i="3"/>
  <c r="V18" i="5"/>
  <c r="C20" i="3"/>
  <c r="H22" i="3"/>
  <c r="W61" i="1"/>
  <c r="I30" i="6"/>
  <c r="J29" i="3"/>
  <c r="C33" i="8"/>
  <c r="G25" i="3"/>
  <c r="T20" i="5"/>
  <c r="J27" i="8"/>
  <c r="G21" i="5"/>
  <c r="D23" i="3"/>
  <c r="D18" i="5"/>
  <c r="J33" i="9"/>
  <c r="J17" i="3"/>
  <c r="C28" i="3"/>
  <c r="D18" i="1"/>
  <c r="H24" i="6"/>
  <c r="G27" i="9"/>
  <c r="W21" i="1"/>
  <c r="H24" i="3"/>
  <c r="I33" i="5"/>
  <c r="D27" i="3"/>
  <c r="H27" i="1"/>
  <c r="G19" i="8"/>
  <c r="D33" i="8"/>
  <c r="F23" i="6"/>
  <c r="C15" i="8"/>
  <c r="J30" i="8"/>
  <c r="C25" i="8"/>
  <c r="C30" i="5"/>
  <c r="H28" i="8"/>
  <c r="H31" i="3"/>
  <c r="D17" i="5"/>
  <c r="E16" i="1"/>
  <c r="Z62" i="5"/>
  <c r="J19" i="5"/>
  <c r="G19" i="6"/>
  <c r="E33" i="6"/>
  <c r="G15" i="3"/>
  <c r="S21" i="1"/>
  <c r="E18" i="9"/>
  <c r="E33" i="3"/>
  <c r="J33" i="6"/>
  <c r="D16" i="6"/>
  <c r="I16" i="5"/>
  <c r="E24" i="6"/>
  <c r="U61" i="1"/>
  <c r="I28" i="9"/>
  <c r="H25" i="3"/>
  <c r="G27" i="5"/>
  <c r="H20" i="5"/>
  <c r="D15" i="6"/>
  <c r="E26" i="1"/>
  <c r="R14" i="1"/>
  <c r="E20" i="1"/>
  <c r="C29" i="1"/>
  <c r="F15" i="6"/>
  <c r="W35" i="1"/>
  <c r="G18" i="9"/>
  <c r="D26" i="8"/>
  <c r="F25" i="1"/>
  <c r="E24" i="3"/>
  <c r="D19" i="5"/>
  <c r="C15" i="9"/>
  <c r="W30" i="5"/>
  <c r="I19" i="3"/>
  <c r="J25" i="6"/>
  <c r="J33" i="8"/>
  <c r="E18" i="3"/>
  <c r="H22" i="9"/>
  <c r="E19" i="6"/>
  <c r="I16" i="3"/>
  <c r="G32" i="1"/>
  <c r="F15" i="8"/>
  <c r="I30" i="9"/>
  <c r="F25" i="3"/>
  <c r="V54" i="1"/>
  <c r="E22" i="3"/>
  <c r="C25" i="9"/>
  <c r="W63" i="5"/>
  <c r="E20" i="3"/>
  <c r="F24" i="8"/>
  <c r="F32" i="3"/>
  <c r="W41" i="1"/>
  <c r="E32" i="1"/>
  <c r="J21" i="8"/>
  <c r="G22" i="8"/>
  <c r="G31" i="6"/>
  <c r="I25" i="6"/>
  <c r="E16" i="6"/>
  <c r="G16" i="5"/>
  <c r="E19" i="1"/>
  <c r="J18" i="5"/>
  <c r="D16" i="1"/>
  <c r="C32" i="1"/>
  <c r="F14" i="1"/>
  <c r="D14" i="1"/>
  <c r="X39" i="5"/>
  <c r="C32" i="9"/>
  <c r="U62" i="5"/>
  <c r="J20" i="5"/>
  <c r="F30" i="5"/>
  <c r="C28" i="9"/>
  <c r="F29" i="8"/>
  <c r="I20" i="9"/>
  <c r="G22" i="5"/>
  <c r="C30" i="3"/>
  <c r="E15" i="9"/>
  <c r="I25" i="5"/>
  <c r="D26" i="1"/>
  <c r="I16" i="9"/>
  <c r="D28" i="3"/>
  <c r="W33" i="5"/>
  <c r="D31" i="8"/>
  <c r="F22" i="6"/>
  <c r="U53" i="1"/>
  <c r="J16" i="8"/>
  <c r="F26" i="3"/>
  <c r="I16" i="6"/>
  <c r="C22" i="3"/>
  <c r="I24" i="5"/>
  <c r="H27" i="8"/>
  <c r="F20" i="1"/>
  <c r="D28" i="8"/>
  <c r="G17" i="3"/>
  <c r="T56" i="5"/>
  <c r="T31" i="5"/>
  <c r="Y25" i="5"/>
  <c r="W44" i="1"/>
  <c r="D28" i="1"/>
  <c r="F19" i="1"/>
  <c r="T21" i="1"/>
  <c r="G31" i="1"/>
  <c r="C18" i="9"/>
  <c r="D18" i="6"/>
  <c r="F17" i="6"/>
  <c r="H30" i="1"/>
  <c r="F25" i="5"/>
  <c r="H27" i="3"/>
  <c r="J16" i="9"/>
  <c r="G14" i="1"/>
  <c r="W57" i="1"/>
  <c r="D22" i="5"/>
  <c r="I22" i="9"/>
  <c r="H28" i="9"/>
  <c r="F28" i="5"/>
  <c r="H19" i="3"/>
  <c r="E25" i="6"/>
  <c r="U28" i="1"/>
  <c r="E16" i="3"/>
  <c r="J28" i="8"/>
  <c r="G18" i="1"/>
  <c r="AA45" i="5"/>
  <c r="F18" i="6"/>
  <c r="G30" i="3"/>
  <c r="U26" i="5"/>
  <c r="H31" i="5"/>
  <c r="H29" i="3"/>
  <c r="C23" i="6"/>
  <c r="S35" i="1"/>
  <c r="F16" i="9"/>
  <c r="D32" i="6"/>
  <c r="G29" i="8"/>
  <c r="H24" i="8"/>
  <c r="F33" i="8"/>
  <c r="G18" i="5"/>
  <c r="D27" i="5"/>
  <c r="V52" i="1"/>
  <c r="C29" i="9"/>
  <c r="U34" i="5"/>
  <c r="D30" i="3"/>
  <c r="E18" i="1"/>
  <c r="AA64" i="5"/>
  <c r="I29" i="5"/>
  <c r="C21" i="6"/>
  <c r="J27" i="6"/>
  <c r="F18" i="5"/>
  <c r="J29" i="5"/>
  <c r="H28" i="6"/>
  <c r="J17" i="8"/>
  <c r="U40" i="1"/>
  <c r="I23" i="5"/>
  <c r="E25" i="1"/>
  <c r="S18" i="1"/>
  <c r="W20" i="1"/>
  <c r="H17" i="1"/>
  <c r="Y63" i="5"/>
  <c r="H15" i="5"/>
  <c r="V55" i="1"/>
  <c r="H32" i="9"/>
  <c r="G20" i="8"/>
  <c r="C29" i="3"/>
  <c r="F22" i="3"/>
  <c r="H20" i="1"/>
  <c r="H29" i="5"/>
  <c r="E16" i="9"/>
  <c r="E15" i="1"/>
  <c r="C30" i="6"/>
  <c r="D25" i="9"/>
  <c r="D21" i="1"/>
  <c r="E21" i="5"/>
  <c r="C32" i="3"/>
  <c r="J22" i="6"/>
  <c r="C30" i="8"/>
  <c r="E30" i="8"/>
  <c r="G30" i="9"/>
  <c r="F26" i="1"/>
  <c r="T46" i="1"/>
  <c r="H32" i="8"/>
  <c r="J24" i="5"/>
  <c r="G31" i="3"/>
  <c r="E18" i="8"/>
  <c r="D25" i="1"/>
  <c r="U48" i="1"/>
  <c r="W38" i="1"/>
  <c r="J30" i="3"/>
  <c r="G18" i="3"/>
  <c r="W23" i="5"/>
  <c r="E21" i="9"/>
  <c r="F31" i="6"/>
  <c r="F17" i="1"/>
  <c r="C28" i="8"/>
  <c r="F28" i="9"/>
  <c r="F20" i="9"/>
  <c r="Y64" i="5"/>
  <c r="I23" i="3"/>
  <c r="E23" i="1"/>
  <c r="G16" i="8"/>
  <c r="R16" i="1"/>
  <c r="S53" i="1"/>
  <c r="U20" i="1"/>
  <c r="E29" i="8"/>
  <c r="G30" i="5"/>
  <c r="D23" i="5"/>
  <c r="U55" i="1"/>
  <c r="R28" i="1"/>
  <c r="AA54" i="5"/>
  <c r="J32" i="6"/>
  <c r="V46" i="1"/>
  <c r="F27" i="1"/>
  <c r="X31" i="5"/>
  <c r="J23" i="9"/>
  <c r="C25" i="6"/>
  <c r="I24" i="3"/>
  <c r="I15" i="5"/>
  <c r="V50" i="1"/>
  <c r="C25" i="3"/>
  <c r="V16" i="1"/>
  <c r="D29" i="8"/>
  <c r="U24" i="1"/>
  <c r="T63" i="5"/>
  <c r="F23" i="8"/>
  <c r="J28" i="6"/>
  <c r="I33" i="6"/>
  <c r="D24" i="9"/>
  <c r="E32" i="3"/>
  <c r="C31" i="9"/>
  <c r="D30" i="1"/>
  <c r="F21" i="1"/>
  <c r="I32" i="9"/>
  <c r="E23" i="6"/>
  <c r="C33" i="9"/>
  <c r="G24" i="3"/>
  <c r="E27" i="5"/>
  <c r="C19" i="5"/>
  <c r="G25" i="9"/>
  <c r="D31" i="5"/>
  <c r="I30" i="3"/>
  <c r="C23" i="3"/>
  <c r="D26" i="5"/>
  <c r="D32" i="8"/>
  <c r="G26" i="6"/>
  <c r="H33" i="6"/>
  <c r="D23" i="6"/>
  <c r="T30" i="1"/>
  <c r="C26" i="5"/>
  <c r="V32" i="1"/>
  <c r="F21" i="5"/>
  <c r="D17" i="8"/>
  <c r="W40" i="5"/>
  <c r="J15" i="3"/>
  <c r="F22" i="9"/>
  <c r="T17" i="1"/>
  <c r="G15" i="9"/>
  <c r="I15" i="3"/>
  <c r="C31" i="6"/>
  <c r="D18" i="8"/>
  <c r="H16" i="1"/>
  <c r="D32" i="1"/>
  <c r="E27" i="6"/>
  <c r="G18" i="6"/>
  <c r="J23" i="3"/>
  <c r="F21" i="3"/>
  <c r="V36" i="5"/>
  <c r="V17" i="5"/>
  <c r="T32" i="1"/>
  <c r="C30" i="1"/>
  <c r="F19" i="8"/>
  <c r="D18" i="3"/>
  <c r="H19" i="1"/>
  <c r="J20" i="6"/>
  <c r="W42" i="1"/>
  <c r="V61" i="1"/>
  <c r="Y47" i="5"/>
  <c r="T59" i="5"/>
  <c r="G23" i="1"/>
  <c r="S32" i="1"/>
  <c r="G24" i="9"/>
  <c r="H16" i="3"/>
  <c r="U47" i="1"/>
  <c r="Y22" i="5"/>
  <c r="V17" i="3"/>
  <c r="C26" i="8"/>
  <c r="C31" i="1"/>
  <c r="I24" i="8"/>
  <c r="W18" i="1"/>
  <c r="J23" i="5"/>
  <c r="G26" i="1"/>
  <c r="U66" i="1"/>
  <c r="S60" i="1"/>
  <c r="F16" i="1"/>
  <c r="G16" i="9"/>
  <c r="F20" i="3"/>
  <c r="H25" i="1"/>
  <c r="J21" i="9"/>
  <c r="G29" i="6"/>
  <c r="F26" i="6"/>
  <c r="I15" i="9"/>
  <c r="C28" i="1"/>
  <c r="J22" i="8"/>
  <c r="G23" i="6"/>
  <c r="D26" i="6"/>
  <c r="D19" i="6"/>
  <c r="V35" i="1"/>
  <c r="E19" i="8"/>
  <c r="E15" i="6"/>
  <c r="E15" i="5"/>
  <c r="G16" i="3"/>
  <c r="G17" i="9"/>
  <c r="G29" i="3"/>
  <c r="D19" i="1"/>
  <c r="G15" i="8"/>
  <c r="H18" i="1"/>
  <c r="E27" i="3"/>
  <c r="E31" i="3"/>
  <c r="H15" i="6"/>
  <c r="C20" i="8"/>
  <c r="F30" i="3"/>
  <c r="D30" i="6"/>
  <c r="W34" i="5"/>
  <c r="C21" i="3"/>
  <c r="G32" i="3"/>
  <c r="F21" i="9"/>
  <c r="D25" i="5"/>
  <c r="D24" i="8"/>
  <c r="I18" i="5"/>
  <c r="J28" i="5"/>
  <c r="F27" i="3"/>
  <c r="F25" i="9"/>
  <c r="F32" i="1"/>
  <c r="G26" i="3"/>
  <c r="G17" i="1"/>
  <c r="H20" i="6"/>
  <c r="I31" i="9"/>
  <c r="G27" i="3"/>
  <c r="F17" i="5"/>
  <c r="U17" i="1"/>
  <c r="Y42" i="3"/>
  <c r="T53" i="3"/>
  <c r="G26" i="5"/>
  <c r="V39" i="5"/>
  <c r="G27" i="6"/>
  <c r="H17" i="8"/>
  <c r="H23" i="6"/>
  <c r="D19" i="8"/>
  <c r="C31" i="8"/>
  <c r="J23" i="8"/>
  <c r="H30" i="3"/>
  <c r="F26" i="5"/>
  <c r="U41" i="1"/>
  <c r="F20" i="6"/>
  <c r="H32" i="3"/>
  <c r="I17" i="6"/>
  <c r="I29" i="9"/>
  <c r="W58" i="1"/>
  <c r="H17" i="9"/>
  <c r="J33" i="3"/>
  <c r="U24" i="5"/>
  <c r="C24" i="9"/>
  <c r="I15" i="6"/>
  <c r="J19" i="6"/>
  <c r="T62" i="5"/>
  <c r="G21" i="9"/>
  <c r="I18" i="3"/>
  <c r="T51" i="5"/>
  <c r="C20" i="9"/>
  <c r="H29" i="1"/>
  <c r="F30" i="9"/>
  <c r="E28" i="5"/>
  <c r="C17" i="3"/>
  <c r="H18" i="8"/>
  <c r="J32" i="8"/>
  <c r="AA24" i="5"/>
  <c r="D29" i="1"/>
  <c r="F22" i="8"/>
  <c r="F32" i="5"/>
  <c r="I24" i="6"/>
  <c r="H21" i="6"/>
  <c r="F15" i="1"/>
  <c r="I17" i="8"/>
  <c r="E26" i="8"/>
  <c r="E31" i="1"/>
  <c r="H26" i="6"/>
  <c r="C26" i="9"/>
  <c r="D15" i="3"/>
  <c r="C16" i="1"/>
  <c r="G16" i="1"/>
  <c r="C18" i="3"/>
  <c r="G24" i="5"/>
  <c r="C31" i="3"/>
  <c r="F24" i="3"/>
  <c r="I23" i="8"/>
  <c r="J21" i="5"/>
  <c r="F18" i="3"/>
  <c r="C24" i="6"/>
  <c r="C24" i="1"/>
  <c r="J26" i="9"/>
  <c r="R39" i="1"/>
  <c r="T41" i="1"/>
  <c r="F32" i="6"/>
  <c r="H25" i="8"/>
  <c r="G15" i="6"/>
  <c r="G25" i="6"/>
  <c r="AA23" i="5"/>
  <c r="D33" i="5"/>
  <c r="X17" i="5"/>
  <c r="S54" i="1"/>
  <c r="J15" i="8"/>
  <c r="F24" i="1"/>
  <c r="H18" i="5"/>
  <c r="J26" i="3"/>
  <c r="J25" i="8"/>
  <c r="T58" i="1"/>
  <c r="F31" i="3"/>
  <c r="T23" i="1"/>
  <c r="R54" i="1"/>
  <c r="I21" i="3"/>
  <c r="I32" i="5"/>
  <c r="E18" i="6"/>
  <c r="F28" i="6"/>
  <c r="I18" i="6"/>
  <c r="H15" i="9"/>
  <c r="H24" i="5"/>
  <c r="H22" i="1"/>
  <c r="C16" i="8"/>
  <c r="H16" i="6"/>
  <c r="D18" i="9"/>
  <c r="C29" i="6"/>
  <c r="U43" i="1"/>
  <c r="E30" i="6"/>
  <c r="H23" i="9"/>
  <c r="J16" i="3"/>
  <c r="E23" i="5"/>
  <c r="I30" i="8"/>
  <c r="T57" i="1"/>
  <c r="F24" i="5"/>
  <c r="J16" i="6"/>
  <c r="I25" i="9"/>
  <c r="I20" i="3"/>
  <c r="I15" i="8"/>
  <c r="R34" i="1"/>
  <c r="E31" i="5"/>
  <c r="J28" i="9"/>
  <c r="G30" i="8"/>
  <c r="D15" i="8"/>
  <c r="E24" i="9"/>
  <c r="I25" i="3"/>
  <c r="D24" i="1"/>
  <c r="H29" i="6"/>
  <c r="E25" i="5"/>
  <c r="F27" i="9"/>
  <c r="H17" i="3"/>
  <c r="F21" i="8"/>
  <c r="H33" i="3"/>
  <c r="AA69" i="5"/>
  <c r="U46" i="5"/>
  <c r="D17" i="1"/>
  <c r="F26" i="9"/>
  <c r="E21" i="8"/>
  <c r="D23" i="9"/>
  <c r="G23" i="3"/>
  <c r="I17" i="3"/>
  <c r="D27" i="9"/>
  <c r="E18" i="5"/>
  <c r="J30" i="6"/>
  <c r="H32" i="6"/>
  <c r="I17" i="9"/>
  <c r="D29" i="6"/>
  <c r="G20" i="5"/>
  <c r="H17" i="5"/>
  <c r="C19" i="6"/>
  <c r="E21" i="3"/>
  <c r="S16" i="1"/>
  <c r="D29" i="3"/>
  <c r="I26" i="3"/>
  <c r="E31" i="9"/>
  <c r="R66" i="1"/>
  <c r="H18" i="6"/>
  <c r="R40" i="1"/>
  <c r="D31" i="1"/>
  <c r="C27" i="5"/>
  <c r="I22" i="3"/>
  <c r="D26" i="3"/>
  <c r="G22" i="9"/>
  <c r="J25" i="5"/>
  <c r="J15" i="6"/>
  <c r="G25" i="8"/>
  <c r="C17" i="8"/>
  <c r="X44" i="5"/>
  <c r="W21" i="5"/>
  <c r="Z30" i="5"/>
  <c r="D22" i="1"/>
  <c r="D33" i="3"/>
  <c r="F22" i="5"/>
  <c r="G20" i="6"/>
  <c r="H31" i="1"/>
  <c r="H21" i="1"/>
  <c r="E26" i="3"/>
  <c r="G18" i="8"/>
  <c r="H19" i="9"/>
  <c r="C25" i="5"/>
  <c r="F29" i="3"/>
  <c r="H32" i="1"/>
  <c r="H19" i="5"/>
  <c r="I20" i="6"/>
  <c r="F19" i="9"/>
  <c r="U62" i="1"/>
  <c r="R63" i="1"/>
  <c r="C24" i="3"/>
  <c r="J30" i="9"/>
  <c r="J22" i="5"/>
  <c r="V14" i="5"/>
  <c r="C18" i="6"/>
  <c r="D17" i="6"/>
  <c r="C26" i="3"/>
  <c r="S49" i="1"/>
  <c r="U25" i="5"/>
  <c r="AA65" i="5"/>
  <c r="I32" i="8"/>
  <c r="J24" i="3"/>
  <c r="T42" i="5"/>
  <c r="D15" i="5"/>
  <c r="G33" i="6"/>
  <c r="E22" i="5"/>
  <c r="C24" i="8"/>
  <c r="I21" i="9"/>
  <c r="G20" i="3"/>
  <c r="E30" i="5"/>
  <c r="J29" i="6"/>
  <c r="E28" i="3"/>
  <c r="C26" i="1"/>
  <c r="Y39" i="5"/>
  <c r="E20" i="9"/>
  <c r="J32" i="3"/>
  <c r="E19" i="5"/>
  <c r="E19" i="9"/>
  <c r="H25" i="9"/>
  <c r="G24" i="1"/>
  <c r="H30" i="5"/>
  <c r="J25" i="9"/>
  <c r="J19" i="3"/>
  <c r="J20" i="3"/>
  <c r="E30" i="1"/>
  <c r="I29" i="3"/>
  <c r="G33" i="3"/>
  <c r="I31" i="3"/>
  <c r="F19" i="6"/>
  <c r="Z26" i="5"/>
  <c r="H26" i="8"/>
  <c r="C27" i="1"/>
  <c r="E25" i="3"/>
  <c r="E26" i="6"/>
  <c r="D17" i="3"/>
  <c r="C27" i="6"/>
  <c r="E16" i="5"/>
  <c r="I22" i="5"/>
  <c r="H16" i="8"/>
  <c r="E21" i="1"/>
  <c r="H30" i="9"/>
  <c r="G28" i="3"/>
  <c r="S25" i="1"/>
  <c r="R37" i="1"/>
  <c r="Z46" i="5"/>
  <c r="D19" i="3"/>
  <c r="G21" i="1"/>
  <c r="I27" i="5"/>
  <c r="D25" i="3"/>
  <c r="F22" i="1"/>
  <c r="E27" i="1"/>
  <c r="C33" i="3"/>
  <c r="I32" i="6"/>
  <c r="E24" i="5"/>
  <c r="I33" i="3"/>
  <c r="U69" i="3"/>
  <c r="F16" i="6"/>
  <c r="I29" i="6"/>
  <c r="E29" i="9"/>
  <c r="R27" i="1"/>
  <c r="H16" i="9"/>
  <c r="V49" i="1"/>
  <c r="Z42" i="5"/>
  <c r="E17" i="9"/>
  <c r="H28" i="3"/>
  <c r="D20" i="1"/>
  <c r="H18" i="9"/>
  <c r="E14" i="1"/>
  <c r="G23" i="5"/>
  <c r="W59" i="1"/>
  <c r="E15" i="8"/>
  <c r="C26" i="6"/>
  <c r="I22" i="8"/>
  <c r="C27" i="8"/>
  <c r="E23" i="8"/>
  <c r="F25" i="6"/>
  <c r="F32" i="8"/>
  <c r="I26" i="9"/>
  <c r="C21" i="1"/>
  <c r="E28" i="8"/>
  <c r="C16" i="9"/>
  <c r="D20" i="8"/>
  <c r="F17" i="9"/>
  <c r="D24" i="3"/>
  <c r="H26" i="3"/>
  <c r="F18" i="8"/>
  <c r="F23" i="1"/>
  <c r="G19" i="9"/>
  <c r="J24" i="8"/>
  <c r="D31" i="6"/>
  <c r="J26" i="5"/>
  <c r="C28" i="5"/>
  <c r="E17" i="8"/>
  <c r="G15" i="1"/>
  <c r="E22" i="9"/>
  <c r="G17" i="5"/>
  <c r="D30" i="8"/>
  <c r="I22" i="6"/>
  <c r="C22" i="5"/>
  <c r="F28" i="8"/>
  <c r="F29" i="1"/>
  <c r="I26" i="8"/>
  <c r="I21" i="6"/>
  <c r="Z59" i="5"/>
  <c r="F33" i="3"/>
  <c r="H21" i="5"/>
  <c r="C20" i="5"/>
  <c r="G30" i="1"/>
  <c r="H23" i="8"/>
  <c r="C16" i="6"/>
  <c r="U40" i="5"/>
  <c r="H28" i="5"/>
  <c r="E33" i="8"/>
  <c r="F19" i="5"/>
  <c r="F33" i="6"/>
  <c r="D21" i="6"/>
  <c r="J24" i="9"/>
  <c r="C32" i="6"/>
  <c r="F30" i="6"/>
  <c r="D23" i="1"/>
  <c r="D21" i="8"/>
  <c r="I27" i="3"/>
  <c r="J20" i="8"/>
  <c r="G21" i="8"/>
  <c r="F17" i="3"/>
  <c r="I32" i="3"/>
  <c r="H20" i="9"/>
  <c r="R60" i="1"/>
  <c r="G28" i="8"/>
  <c r="H23" i="3"/>
  <c r="H28" i="1"/>
  <c r="T25" i="3"/>
  <c r="D33" i="6"/>
  <c r="C29" i="5"/>
  <c r="G25" i="1"/>
  <c r="T14" i="3"/>
  <c r="D29" i="9"/>
  <c r="I33" i="8"/>
  <c r="V21" i="1"/>
  <c r="H27" i="9"/>
  <c r="D28" i="6"/>
  <c r="G23" i="8"/>
  <c r="C20" i="1"/>
  <c r="S44" i="1"/>
  <c r="I26" i="6"/>
  <c r="I31" i="5"/>
  <c r="F23" i="3"/>
  <c r="U54" i="1"/>
  <c r="S63" i="1"/>
  <c r="R19" i="1"/>
  <c r="U26" i="1"/>
  <c r="U21" i="5"/>
  <c r="J31" i="6"/>
  <c r="Y20" i="5"/>
  <c r="J28" i="3"/>
  <c r="E17" i="1"/>
  <c r="E22" i="6"/>
  <c r="F24" i="9"/>
  <c r="C31" i="5"/>
  <c r="F16" i="5"/>
  <c r="E32" i="5"/>
  <c r="G22" i="3"/>
  <c r="D32" i="3"/>
  <c r="G33" i="5"/>
  <c r="AA18" i="5"/>
  <c r="D19" i="9"/>
  <c r="AA62" i="5"/>
  <c r="I23" i="6"/>
  <c r="H20" i="8"/>
  <c r="S50" i="1"/>
  <c r="F31" i="8"/>
  <c r="C14" i="1"/>
  <c r="V26" i="1"/>
  <c r="U14" i="1"/>
  <c r="C32" i="8"/>
  <c r="J23" i="6"/>
  <c r="Y41" i="5"/>
  <c r="G28" i="5"/>
  <c r="C18" i="1"/>
  <c r="C22" i="1"/>
  <c r="AA19" i="5"/>
  <c r="D28" i="9"/>
  <c r="U41" i="5"/>
  <c r="F19" i="3"/>
  <c r="F27" i="6"/>
  <c r="G22" i="1"/>
  <c r="D24" i="6"/>
  <c r="J27" i="9"/>
  <c r="G27" i="1"/>
  <c r="E27" i="9"/>
  <c r="H19" i="8"/>
  <c r="H21" i="3"/>
  <c r="C17" i="1"/>
  <c r="T47" i="5"/>
  <c r="V31" i="1"/>
  <c r="I20" i="5"/>
  <c r="I25" i="8"/>
  <c r="G16" i="6"/>
  <c r="G28" i="6"/>
  <c r="E17" i="5"/>
  <c r="F28" i="1"/>
  <c r="T34" i="1"/>
  <c r="J17" i="5"/>
  <c r="C22" i="8"/>
  <c r="G32" i="5"/>
  <c r="F15" i="3"/>
  <c r="J18" i="6"/>
  <c r="H31" i="6"/>
  <c r="D21" i="3"/>
  <c r="D16" i="3"/>
  <c r="C33" i="6"/>
  <c r="C20" i="6"/>
  <c r="I31" i="6"/>
  <c r="G19" i="1"/>
  <c r="D20" i="6"/>
  <c r="I30" i="5"/>
  <c r="D23" i="8"/>
  <c r="J25" i="3"/>
  <c r="G21" i="3"/>
  <c r="H15" i="1"/>
  <c r="J24" i="6"/>
  <c r="H23" i="1"/>
  <c r="G27" i="8"/>
  <c r="D22" i="6"/>
  <c r="AA40" i="5"/>
  <c r="J15" i="9"/>
  <c r="I19" i="5"/>
  <c r="D25" i="6"/>
  <c r="V45" i="1"/>
  <c r="D29" i="5"/>
  <c r="J29" i="8"/>
  <c r="X63" i="5"/>
  <c r="W38" i="5"/>
  <c r="F30" i="8"/>
  <c r="G22" i="6"/>
  <c r="E19" i="3"/>
  <c r="C17" i="6"/>
  <c r="H31" i="8"/>
  <c r="C21" i="8"/>
  <c r="J22" i="3"/>
  <c r="X42" i="5"/>
  <c r="E20" i="8"/>
  <c r="C29" i="8"/>
  <c r="C22" i="6"/>
  <c r="E26" i="5"/>
  <c r="F31" i="5"/>
  <c r="E31" i="8"/>
  <c r="H15" i="3"/>
  <c r="E31" i="6"/>
  <c r="H26" i="9"/>
  <c r="I17" i="5"/>
  <c r="H27" i="6"/>
  <c r="D27" i="1"/>
  <c r="C30" i="9"/>
  <c r="E24" i="1"/>
  <c r="F16" i="8"/>
  <c r="G24" i="6"/>
  <c r="G31" i="5"/>
  <c r="U23" i="1"/>
  <c r="D22" i="3"/>
  <c r="E28" i="1"/>
  <c r="C15" i="3"/>
  <c r="H25" i="5"/>
  <c r="H22" i="6"/>
  <c r="G31" i="8"/>
  <c r="J31" i="3"/>
  <c r="S36" i="1"/>
  <c r="G28" i="1"/>
  <c r="D20" i="3"/>
  <c r="F23" i="5"/>
  <c r="C28" i="6"/>
  <c r="Z37" i="5"/>
  <c r="Y48" i="5"/>
  <c r="J16" i="5"/>
  <c r="F31" i="1"/>
  <c r="H25" i="6"/>
  <c r="E29" i="3"/>
  <c r="C19" i="3"/>
  <c r="I14" i="1"/>
  <c r="C23" i="1"/>
  <c r="J31" i="8"/>
  <c r="J18" i="3"/>
  <c r="D32" i="5"/>
  <c r="F15" i="5"/>
  <c r="F18" i="1"/>
  <c r="J20" i="9"/>
  <c r="H20" i="3"/>
  <c r="D15" i="1"/>
  <c r="H17" i="6"/>
  <c r="C16" i="5"/>
  <c r="C21" i="5"/>
  <c r="D22" i="8"/>
  <c r="H32" i="5"/>
  <c r="E17" i="3"/>
  <c r="I26" i="5"/>
  <c r="W67" i="1" l="1"/>
  <c r="V67" i="1"/>
  <c r="U67" i="1"/>
  <c r="T67" i="1"/>
  <c r="S67" i="1"/>
  <c r="R67" i="1"/>
  <c r="Z30" i="1"/>
  <c r="Z38" i="1"/>
  <c r="Z57" i="1"/>
  <c r="Z18" i="1"/>
  <c r="Z32" i="1"/>
  <c r="Z58" i="1"/>
  <c r="Z23" i="1"/>
  <c r="Z35" i="1"/>
  <c r="Z31" i="1"/>
  <c r="Z61" i="1"/>
  <c r="Z59" i="1"/>
  <c r="Z17" i="1"/>
  <c r="Z20" i="1"/>
  <c r="Z46" i="1"/>
  <c r="Z41" i="1"/>
  <c r="Z42" i="1"/>
  <c r="Z21" i="1"/>
  <c r="Z62" i="1"/>
  <c r="Z44" i="1"/>
  <c r="Z34" i="1"/>
  <c r="Z22" i="1"/>
  <c r="I33" i="1"/>
  <c r="K30" i="1"/>
  <c r="K32" i="1"/>
  <c r="K25" i="1"/>
  <c r="K23" i="1"/>
  <c r="K19" i="1"/>
  <c r="K22" i="1"/>
  <c r="K21" i="1"/>
  <c r="K28" i="1"/>
  <c r="K16" i="1"/>
  <c r="K26" i="1"/>
  <c r="K31" i="1"/>
  <c r="K17" i="1"/>
  <c r="K24" i="1"/>
  <c r="K18" i="1"/>
  <c r="K20" i="1"/>
  <c r="K15" i="1"/>
  <c r="K29" i="1"/>
  <c r="K27" i="1"/>
  <c r="K14" i="1"/>
  <c r="G33" i="1"/>
  <c r="H33" i="1"/>
  <c r="F33" i="1"/>
  <c r="E33" i="1"/>
  <c r="C33" i="1"/>
  <c r="D33" i="1"/>
  <c r="AF7" i="8"/>
  <c r="AF7" i="6"/>
  <c r="AF7" i="9"/>
  <c r="K27" i="9"/>
  <c r="K15" i="9"/>
  <c r="K20" i="9"/>
  <c r="K21" i="9"/>
  <c r="K16" i="9"/>
  <c r="K17" i="8"/>
  <c r="K28" i="8"/>
  <c r="K23" i="8"/>
  <c r="K20" i="8"/>
  <c r="K31" i="8"/>
  <c r="H34" i="6" a="1"/>
  <c r="H34" i="6" s="1"/>
  <c r="C34" i="6" a="1"/>
  <c r="C34" i="6" s="1"/>
  <c r="K16" i="6"/>
  <c r="K23" i="6"/>
  <c r="K22" i="6"/>
  <c r="K32" i="6"/>
  <c r="K19" i="6"/>
  <c r="K33" i="6"/>
  <c r="K24" i="6"/>
  <c r="K31" i="6"/>
  <c r="K18" i="6"/>
  <c r="K15" i="6"/>
  <c r="K25" i="6"/>
  <c r="K27" i="6"/>
  <c r="K30" i="6"/>
  <c r="E34" i="5"/>
  <c r="I34" i="5"/>
  <c r="C34" i="5"/>
  <c r="K24" i="5"/>
  <c r="K19" i="5"/>
  <c r="K17" i="5"/>
  <c r="K20" i="5"/>
  <c r="K28" i="5"/>
  <c r="K18" i="5"/>
  <c r="H34" i="5"/>
  <c r="F34" i="5"/>
  <c r="K21" i="5"/>
  <c r="D34" i="5"/>
  <c r="K25" i="5"/>
  <c r="K22" i="3"/>
  <c r="K30" i="3"/>
  <c r="K24" i="3"/>
  <c r="K17" i="3"/>
  <c r="K25" i="3"/>
  <c r="K23" i="3"/>
  <c r="K31" i="3"/>
  <c r="K32" i="3"/>
  <c r="K33" i="3"/>
  <c r="K16" i="3"/>
  <c r="K18" i="3"/>
  <c r="K26" i="3"/>
  <c r="K19" i="3"/>
  <c r="K27" i="3"/>
  <c r="K20" i="3"/>
  <c r="K28" i="3"/>
  <c r="K21" i="3"/>
  <c r="K29" i="3"/>
  <c r="D34" i="3"/>
  <c r="K15" i="3"/>
  <c r="E34" i="3"/>
  <c r="F34" i="3"/>
  <c r="G34" i="3"/>
  <c r="H34" i="3"/>
  <c r="I34" i="3"/>
  <c r="J34" i="3"/>
  <c r="C34" i="3"/>
  <c r="Y52" i="9"/>
  <c r="AA27" i="8"/>
  <c r="U69" i="5"/>
  <c r="C21" i="9"/>
  <c r="Z64" i="5"/>
  <c r="U15" i="5"/>
  <c r="Z76" i="9"/>
  <c r="V38" i="9"/>
  <c r="AA14" i="8"/>
  <c r="T26" i="8"/>
  <c r="X20" i="6"/>
  <c r="AA41" i="9"/>
  <c r="Y16" i="3"/>
  <c r="U64" i="3"/>
  <c r="U55" i="5"/>
  <c r="AA42" i="5"/>
  <c r="Y62" i="6"/>
  <c r="U21" i="9"/>
  <c r="AA15" i="8"/>
  <c r="V35" i="8"/>
  <c r="U44" i="5"/>
  <c r="Y61" i="3"/>
  <c r="X50" i="9"/>
  <c r="W49" i="9"/>
  <c r="Z29" i="5"/>
  <c r="Z41" i="3"/>
  <c r="V72" i="9"/>
  <c r="AA58" i="9"/>
  <c r="V54" i="3"/>
  <c r="U51" i="9"/>
  <c r="U59" i="5"/>
  <c r="Y49" i="9"/>
  <c r="U57" i="9"/>
  <c r="U65" i="5"/>
  <c r="Z48" i="3"/>
  <c r="Z35" i="8"/>
  <c r="W69" i="8"/>
  <c r="T39" i="3"/>
  <c r="AA52" i="9"/>
  <c r="AA50" i="5"/>
  <c r="T46" i="8"/>
  <c r="AA64" i="8"/>
  <c r="U48" i="3"/>
  <c r="X60" i="5"/>
  <c r="Z72" i="5"/>
  <c r="X22" i="8"/>
  <c r="X19" i="9"/>
  <c r="Z62" i="9"/>
  <c r="Z51" i="3"/>
  <c r="T14" i="8"/>
  <c r="Y58" i="5"/>
  <c r="Z18" i="3"/>
  <c r="V62" i="9"/>
  <c r="Y41" i="9"/>
  <c r="T71" i="9"/>
  <c r="AA19" i="9"/>
  <c r="W70" i="5"/>
  <c r="X29" i="3"/>
  <c r="Y28" i="3"/>
  <c r="Y40" i="9"/>
  <c r="AA61" i="3"/>
  <c r="W43" i="8"/>
  <c r="Z45" i="5"/>
  <c r="X63" i="8"/>
  <c r="X52" i="3"/>
  <c r="AA14" i="6"/>
  <c r="W15" i="9"/>
  <c r="Z60" i="3"/>
  <c r="Z45" i="8"/>
  <c r="Z57" i="9"/>
  <c r="X74" i="9"/>
  <c r="X28" i="3"/>
  <c r="X75" i="9"/>
  <c r="X38" i="5"/>
  <c r="E22" i="8"/>
  <c r="Z57" i="5"/>
  <c r="Z70" i="9"/>
  <c r="Y35" i="8"/>
  <c r="V27" i="3"/>
  <c r="Y73" i="9"/>
  <c r="T72" i="5"/>
  <c r="T29" i="3"/>
  <c r="T38" i="9"/>
  <c r="U29" i="8"/>
  <c r="AA48" i="3"/>
  <c r="X33" i="3"/>
  <c r="Y33" i="8"/>
  <c r="V67" i="8"/>
  <c r="V43" i="5"/>
  <c r="X17" i="8"/>
  <c r="D28" i="5"/>
  <c r="Y26" i="5"/>
  <c r="T42" i="3"/>
  <c r="V45" i="9"/>
  <c r="AA36" i="6"/>
  <c r="Y47" i="9"/>
  <c r="AA50" i="8"/>
  <c r="Z45" i="3"/>
  <c r="Y23" i="9"/>
  <c r="Y44" i="3"/>
  <c r="X48" i="5"/>
  <c r="X23" i="9"/>
  <c r="Y22" i="8"/>
  <c r="T54" i="8"/>
  <c r="Z35" i="5"/>
  <c r="Z47" i="3"/>
  <c r="AA39" i="9"/>
  <c r="X65" i="3"/>
  <c r="U61" i="9"/>
  <c r="U43" i="5"/>
  <c r="W36" i="5"/>
  <c r="E17" i="6"/>
  <c r="AA62" i="9"/>
  <c r="T38" i="8"/>
  <c r="AA14" i="5"/>
  <c r="X50" i="3"/>
  <c r="X68" i="8"/>
  <c r="X72" i="9"/>
  <c r="AA74" i="9"/>
  <c r="T55" i="5"/>
  <c r="D24" i="5"/>
  <c r="AA74" i="8"/>
  <c r="T37" i="8"/>
  <c r="U51" i="3"/>
  <c r="T29" i="8"/>
  <c r="AA57" i="5"/>
  <c r="T22" i="9"/>
  <c r="T19" i="9"/>
  <c r="X15" i="5"/>
  <c r="V64" i="6"/>
  <c r="T50" i="5"/>
  <c r="T49" i="5"/>
  <c r="Y66" i="3"/>
  <c r="T34" i="3"/>
  <c r="T69" i="5"/>
  <c r="T15" i="5"/>
  <c r="AA59" i="8"/>
  <c r="U65" i="9"/>
  <c r="W35" i="3"/>
  <c r="X72" i="8"/>
  <c r="H29" i="8"/>
  <c r="X30" i="9"/>
  <c r="X61" i="9"/>
  <c r="U71" i="5"/>
  <c r="X21" i="3"/>
  <c r="W54" i="3"/>
  <c r="W30" i="8"/>
  <c r="W55" i="5"/>
  <c r="U52" i="5"/>
  <c r="AA43" i="8"/>
  <c r="W24" i="9"/>
  <c r="U56" i="9"/>
  <c r="W43" i="3"/>
  <c r="V70" i="9"/>
  <c r="T35" i="8"/>
  <c r="T47" i="9"/>
  <c r="C23" i="8"/>
  <c r="AA70" i="3"/>
  <c r="W57" i="5"/>
  <c r="Y59" i="5"/>
  <c r="W68" i="5"/>
  <c r="U43" i="8"/>
  <c r="U62" i="9"/>
  <c r="X41" i="8"/>
  <c r="X44" i="8"/>
  <c r="T28" i="9"/>
  <c r="X31" i="3"/>
  <c r="Z38" i="8"/>
  <c r="W38" i="3"/>
  <c r="Z75" i="9"/>
  <c r="AA26" i="8"/>
  <c r="AA51" i="5"/>
  <c r="W73" i="9"/>
  <c r="AA28" i="8"/>
  <c r="Y68" i="3"/>
  <c r="V59" i="3"/>
  <c r="Y19" i="9"/>
  <c r="Z37" i="8"/>
  <c r="U67" i="3"/>
  <c r="AA17" i="8"/>
  <c r="W75" i="9"/>
  <c r="V73" i="9"/>
  <c r="U60" i="8"/>
  <c r="Y54" i="8"/>
  <c r="T37" i="5"/>
  <c r="W25" i="9"/>
  <c r="Y21" i="3"/>
  <c r="Z29" i="8"/>
  <c r="W76" i="9"/>
  <c r="Z39" i="8"/>
  <c r="Y46" i="8"/>
  <c r="X37" i="6"/>
  <c r="Y68" i="9"/>
  <c r="T68" i="3"/>
  <c r="V34" i="3"/>
  <c r="Y71" i="8"/>
  <c r="Y62" i="5"/>
  <c r="T57" i="8"/>
  <c r="W44" i="5"/>
  <c r="C23" i="9"/>
  <c r="W32" i="9"/>
  <c r="W37" i="3"/>
  <c r="W46" i="9"/>
  <c r="U31" i="3"/>
  <c r="T23" i="3"/>
  <c r="U16" i="9"/>
  <c r="Z72" i="9"/>
  <c r="X69" i="5"/>
  <c r="T22" i="3"/>
  <c r="W72" i="9"/>
  <c r="V20" i="3"/>
  <c r="AA65" i="9"/>
  <c r="W44" i="8"/>
  <c r="T39" i="5"/>
  <c r="C19" i="8"/>
  <c r="AA46" i="5"/>
  <c r="Y50" i="5"/>
  <c r="T70" i="9"/>
  <c r="Z22" i="5"/>
  <c r="X61" i="3"/>
  <c r="T49" i="9"/>
  <c r="V23" i="8"/>
  <c r="Z42" i="3"/>
  <c r="D27" i="6"/>
  <c r="U28" i="5"/>
  <c r="AA31" i="5"/>
  <c r="Z21" i="9"/>
  <c r="Y32" i="3"/>
  <c r="U41" i="3"/>
  <c r="AA43" i="3"/>
  <c r="V66" i="8"/>
  <c r="W56" i="8"/>
  <c r="W23" i="3"/>
  <c r="X43" i="5"/>
  <c r="U54" i="9"/>
  <c r="U27" i="8"/>
  <c r="U24" i="9"/>
  <c r="Z63" i="9"/>
  <c r="X66" i="3"/>
  <c r="V69" i="9"/>
  <c r="D17" i="9"/>
  <c r="T17" i="3"/>
  <c r="AA35" i="3"/>
  <c r="U58" i="8"/>
  <c r="T70" i="8"/>
  <c r="Z27" i="9"/>
  <c r="Y48" i="3"/>
  <c r="Z28" i="8"/>
  <c r="U42" i="3"/>
  <c r="Y20" i="3"/>
  <c r="J30" i="5"/>
  <c r="H29" i="9"/>
  <c r="V53" i="5"/>
  <c r="AA33" i="9"/>
  <c r="U66" i="3"/>
  <c r="X40" i="5"/>
  <c r="AA71" i="8"/>
  <c r="T27" i="5"/>
  <c r="U65" i="8"/>
  <c r="V47" i="5"/>
  <c r="Y16" i="8"/>
  <c r="U31" i="5"/>
  <c r="J32" i="5"/>
  <c r="AA21" i="9"/>
  <c r="Y36" i="5"/>
  <c r="T48" i="9"/>
  <c r="AA32" i="5"/>
  <c r="U49" i="9"/>
  <c r="U49" i="5"/>
  <c r="Y30" i="6"/>
  <c r="AA36" i="9"/>
  <c r="Z68" i="8"/>
  <c r="T49" i="8"/>
  <c r="X21" i="5"/>
  <c r="Z66" i="3"/>
  <c r="AA50" i="3"/>
  <c r="Y54" i="9"/>
  <c r="AA39" i="5"/>
  <c r="AA42" i="3"/>
  <c r="X72" i="5"/>
  <c r="V22" i="8"/>
  <c r="AA17" i="9"/>
  <c r="T16" i="8"/>
  <c r="U43" i="3"/>
  <c r="AA14" i="9"/>
  <c r="W35" i="5"/>
  <c r="G30" i="6"/>
  <c r="X16" i="9"/>
  <c r="X33" i="8"/>
  <c r="X25" i="5"/>
  <c r="AA29" i="5"/>
  <c r="E26" i="9"/>
  <c r="U14" i="6"/>
  <c r="Z60" i="8"/>
  <c r="Z63" i="8"/>
  <c r="H33" i="9"/>
  <c r="U23" i="3"/>
  <c r="U22" i="8"/>
  <c r="U22" i="5"/>
  <c r="X25" i="8"/>
  <c r="Y40" i="5"/>
  <c r="AA66" i="3"/>
  <c r="V56" i="9"/>
  <c r="U46" i="3"/>
  <c r="Y25" i="9"/>
  <c r="X68" i="5"/>
  <c r="F26" i="8"/>
  <c r="I19" i="9"/>
  <c r="X19" i="8"/>
  <c r="T67" i="5"/>
  <c r="Z34" i="3"/>
  <c r="Y62" i="9"/>
  <c r="W69" i="5"/>
  <c r="Y53" i="9"/>
  <c r="U18" i="5"/>
  <c r="I19" i="6"/>
  <c r="X53" i="5"/>
  <c r="U56" i="6"/>
  <c r="U23" i="9"/>
  <c r="V45" i="8"/>
  <c r="AA60" i="8"/>
  <c r="Z63" i="5"/>
  <c r="T47" i="3"/>
  <c r="V48" i="9"/>
  <c r="V36" i="3"/>
  <c r="T17" i="9"/>
  <c r="W37" i="9"/>
  <c r="AA20" i="5"/>
  <c r="T51" i="3"/>
  <c r="T48" i="3"/>
  <c r="AA67" i="3"/>
  <c r="U41" i="9"/>
  <c r="V64" i="8"/>
  <c r="V42" i="8"/>
  <c r="D22" i="9"/>
  <c r="X70" i="3"/>
  <c r="Z24" i="5"/>
  <c r="X47" i="8"/>
  <c r="T62" i="8"/>
  <c r="W15" i="5"/>
  <c r="J27" i="5"/>
  <c r="T56" i="9"/>
  <c r="W36" i="9"/>
  <c r="AA26" i="9"/>
  <c r="Y68" i="5"/>
  <c r="AA33" i="3"/>
  <c r="Y39" i="9"/>
  <c r="U39" i="8"/>
  <c r="AA59" i="3"/>
  <c r="J26" i="8"/>
  <c r="V30" i="8"/>
  <c r="Y58" i="9"/>
  <c r="W19" i="8"/>
  <c r="X43" i="3"/>
  <c r="F29" i="5"/>
  <c r="X47" i="9"/>
  <c r="T61" i="9"/>
  <c r="Z26" i="9"/>
  <c r="T69" i="8"/>
  <c r="U44" i="3"/>
  <c r="X47" i="5"/>
  <c r="V31" i="8"/>
  <c r="W49" i="3"/>
  <c r="Z55" i="3"/>
  <c r="Y48" i="8"/>
  <c r="X46" i="8"/>
  <c r="U15" i="9"/>
  <c r="T42" i="8"/>
  <c r="T26" i="5"/>
  <c r="W51" i="5"/>
  <c r="AA25" i="3"/>
  <c r="W16" i="6"/>
  <c r="W52" i="5"/>
  <c r="X33" i="5"/>
  <c r="U50" i="5"/>
  <c r="F23" i="9"/>
  <c r="T16" i="5"/>
  <c r="W15" i="8"/>
  <c r="T17" i="8"/>
  <c r="AA40" i="9"/>
  <c r="W25" i="3"/>
  <c r="V57" i="9"/>
  <c r="T43" i="3"/>
  <c r="T33" i="8"/>
  <c r="T71" i="5"/>
  <c r="Z35" i="3"/>
  <c r="AA45" i="3"/>
  <c r="W16" i="3"/>
  <c r="X59" i="3"/>
  <c r="J19" i="8"/>
  <c r="Z25" i="5"/>
  <c r="U39" i="5"/>
  <c r="V17" i="9"/>
  <c r="V70" i="5"/>
  <c r="W59" i="3"/>
  <c r="Z50" i="5"/>
  <c r="Y69" i="8"/>
  <c r="U60" i="5"/>
  <c r="Y72" i="5"/>
  <c r="U35" i="9"/>
  <c r="Z42" i="8"/>
  <c r="W48" i="5"/>
  <c r="W63" i="3"/>
  <c r="V27" i="8"/>
  <c r="Z62" i="8"/>
  <c r="Y36" i="3"/>
  <c r="W16" i="9"/>
  <c r="V46" i="9"/>
  <c r="T65" i="5"/>
  <c r="U59" i="3"/>
  <c r="Y46" i="3"/>
  <c r="J18" i="9"/>
  <c r="V22" i="9"/>
  <c r="X45" i="8"/>
  <c r="W49" i="5"/>
  <c r="Z46" i="9"/>
  <c r="Y28" i="9"/>
  <c r="AA63" i="5"/>
  <c r="W23" i="8"/>
  <c r="V68" i="5"/>
  <c r="AA15" i="3"/>
  <c r="E21" i="6"/>
  <c r="U48" i="8"/>
  <c r="V51" i="9"/>
  <c r="V36" i="8"/>
  <c r="T63" i="3"/>
  <c r="J19" i="9"/>
  <c r="X32" i="9"/>
  <c r="V65" i="5"/>
  <c r="C33" i="5"/>
  <c r="X22" i="9"/>
  <c r="V43" i="8"/>
  <c r="Z24" i="8"/>
  <c r="AA58" i="5"/>
  <c r="W66" i="3"/>
  <c r="U72" i="5"/>
  <c r="W60" i="8"/>
  <c r="U69" i="9"/>
  <c r="V25" i="8"/>
  <c r="Y18" i="5"/>
  <c r="Y34" i="5"/>
  <c r="Z20" i="8"/>
  <c r="Z67" i="5"/>
  <c r="Z17" i="3"/>
  <c r="W68" i="6"/>
  <c r="Z66" i="5"/>
  <c r="X49" i="5"/>
  <c r="V63" i="5"/>
  <c r="D20" i="9"/>
  <c r="U16" i="3"/>
  <c r="W71" i="5"/>
  <c r="G24" i="8"/>
  <c r="AA34" i="3"/>
  <c r="AA54" i="3"/>
  <c r="T37" i="3"/>
  <c r="T32" i="3"/>
  <c r="Z48" i="5"/>
  <c r="U74" i="9"/>
  <c r="Y15" i="5"/>
  <c r="Z32" i="8"/>
  <c r="T66" i="8"/>
  <c r="Y40" i="3"/>
  <c r="V21" i="3"/>
  <c r="V60" i="8"/>
  <c r="Z65" i="5"/>
  <c r="Y42" i="9"/>
  <c r="U70" i="5"/>
  <c r="I18" i="8"/>
  <c r="Y22" i="9"/>
  <c r="W29" i="3"/>
  <c r="V40" i="9"/>
  <c r="Y18" i="3"/>
  <c r="Y47" i="3"/>
  <c r="W58" i="3"/>
  <c r="W63" i="8"/>
  <c r="AA21" i="5"/>
  <c r="W54" i="5"/>
  <c r="V72" i="8"/>
  <c r="T59" i="8"/>
  <c r="T50" i="9"/>
  <c r="U50" i="3"/>
  <c r="W22" i="5"/>
  <c r="W59" i="9"/>
  <c r="Z62" i="6"/>
  <c r="V24" i="9"/>
  <c r="X16" i="8"/>
  <c r="AA44" i="3"/>
  <c r="U53" i="9"/>
  <c r="W22" i="3"/>
  <c r="U37" i="3"/>
  <c r="W27" i="9"/>
  <c r="V32" i="9"/>
  <c r="X36" i="5"/>
  <c r="Y25" i="3"/>
  <c r="W70" i="9"/>
  <c r="V25" i="5"/>
  <c r="AA55" i="3"/>
  <c r="Z29" i="3"/>
  <c r="U27" i="9"/>
  <c r="AA16" i="8"/>
  <c r="AA37" i="5"/>
  <c r="X15" i="3"/>
  <c r="X42" i="9"/>
  <c r="Z52" i="9"/>
  <c r="Y15" i="9"/>
  <c r="T33" i="5"/>
  <c r="AA41" i="3"/>
  <c r="W34" i="9"/>
  <c r="U43" i="9"/>
  <c r="U19" i="3"/>
  <c r="W61" i="9"/>
  <c r="Y69" i="5"/>
  <c r="X58" i="6"/>
  <c r="T29" i="9"/>
  <c r="V29" i="8"/>
  <c r="Z71" i="8"/>
  <c r="V16" i="5"/>
  <c r="V60" i="3"/>
  <c r="AA49" i="9"/>
  <c r="W64" i="9"/>
  <c r="Z58" i="5"/>
  <c r="F27" i="8"/>
  <c r="V59" i="9"/>
  <c r="W39" i="8"/>
  <c r="X20" i="8"/>
  <c r="AA28" i="5"/>
  <c r="Z58" i="9"/>
  <c r="V39" i="9"/>
  <c r="Z74" i="8"/>
  <c r="V50" i="9"/>
  <c r="T40" i="5"/>
  <c r="T16" i="3"/>
  <c r="Y45" i="9"/>
  <c r="V35" i="9"/>
  <c r="AA38" i="9"/>
  <c r="H15" i="8"/>
  <c r="AA32" i="3"/>
  <c r="Z67" i="3"/>
  <c r="V50" i="3"/>
  <c r="V64" i="9"/>
  <c r="Y33" i="9"/>
  <c r="Y71" i="5"/>
  <c r="U50" i="8"/>
  <c r="V19" i="9"/>
  <c r="J18" i="8"/>
  <c r="H30" i="8"/>
  <c r="Y21" i="9"/>
  <c r="Z32" i="5"/>
  <c r="G17" i="6"/>
  <c r="W62" i="3"/>
  <c r="X14" i="5"/>
  <c r="V57" i="5"/>
  <c r="W32" i="8"/>
  <c r="Y43" i="9"/>
  <c r="Z17" i="5"/>
  <c r="X31" i="8"/>
  <c r="X25" i="9"/>
  <c r="Y38" i="9"/>
  <c r="X36" i="9"/>
  <c r="Z37" i="9"/>
  <c r="Z48" i="8"/>
  <c r="U54" i="5"/>
  <c r="AA39" i="8"/>
  <c r="V23" i="9"/>
  <c r="U34" i="3"/>
  <c r="V66" i="3"/>
  <c r="Z49" i="9"/>
  <c r="X36" i="8"/>
  <c r="W18" i="3"/>
  <c r="Z14" i="5"/>
  <c r="T24" i="5"/>
  <c r="V44" i="5"/>
  <c r="X26" i="3"/>
  <c r="U30" i="5"/>
  <c r="X60" i="8"/>
  <c r="W26" i="5"/>
  <c r="Y51" i="3"/>
  <c r="Z19" i="3"/>
  <c r="X15" i="9"/>
  <c r="T43" i="5"/>
  <c r="AA61" i="8"/>
  <c r="T64" i="3"/>
  <c r="V41" i="3"/>
  <c r="AA56" i="8"/>
  <c r="V58" i="3"/>
  <c r="W50" i="5"/>
  <c r="X43" i="9"/>
  <c r="AA44" i="9"/>
  <c r="V62" i="8"/>
  <c r="AA27" i="9"/>
  <c r="Z64" i="9"/>
  <c r="V52" i="3"/>
  <c r="V61" i="8"/>
  <c r="T34" i="9"/>
  <c r="U56" i="5"/>
  <c r="X46" i="9"/>
  <c r="U36" i="8"/>
  <c r="E16" i="8"/>
  <c r="V70" i="3"/>
  <c r="Y69" i="3"/>
  <c r="U25" i="9"/>
  <c r="V15" i="3"/>
  <c r="Y42" i="5"/>
  <c r="AA19" i="3"/>
  <c r="U27" i="3"/>
  <c r="Z56" i="3"/>
  <c r="V38" i="3"/>
  <c r="T47" i="8"/>
  <c r="Y62" i="3"/>
  <c r="V37" i="9"/>
  <c r="Z15" i="9"/>
  <c r="V29" i="5"/>
  <c r="X53" i="3"/>
  <c r="T66" i="9"/>
  <c r="X46" i="5"/>
  <c r="H24" i="9"/>
  <c r="X38" i="6"/>
  <c r="U55" i="8"/>
  <c r="AA58" i="8"/>
  <c r="H23" i="5"/>
  <c r="X68" i="3"/>
  <c r="U63" i="9"/>
  <c r="Y16" i="9"/>
  <c r="Z31" i="9"/>
  <c r="T60" i="5"/>
  <c r="C22" i="9"/>
  <c r="AA30" i="3"/>
  <c r="Z28" i="3"/>
  <c r="Z66" i="9"/>
  <c r="T27" i="8"/>
  <c r="Y16" i="5"/>
  <c r="Y17" i="3"/>
  <c r="Z18" i="9"/>
  <c r="V32" i="3"/>
  <c r="AA28" i="3"/>
  <c r="Z43" i="9"/>
  <c r="U15" i="8"/>
  <c r="T36" i="8"/>
  <c r="E23" i="9"/>
  <c r="U18" i="3"/>
  <c r="U61" i="8"/>
  <c r="E25" i="9"/>
  <c r="Z27" i="6"/>
  <c r="AA73" i="9"/>
  <c r="AA65" i="8"/>
  <c r="E29" i="5"/>
  <c r="V16" i="3"/>
  <c r="Y52" i="8"/>
  <c r="Y61" i="5"/>
  <c r="T45" i="5"/>
  <c r="Z30" i="9"/>
  <c r="X74" i="8"/>
  <c r="Z20" i="5"/>
  <c r="U60" i="9"/>
  <c r="T73" i="9"/>
  <c r="U36" i="5"/>
  <c r="V15" i="9"/>
  <c r="AA73" i="8"/>
  <c r="Z31" i="3"/>
  <c r="V52" i="9"/>
  <c r="T15" i="3"/>
  <c r="U25" i="3"/>
  <c r="AA56" i="9"/>
  <c r="V46" i="5"/>
  <c r="Y41" i="3"/>
  <c r="T64" i="9"/>
  <c r="AA72" i="8"/>
  <c r="W29" i="5"/>
  <c r="V53" i="3"/>
  <c r="T30" i="9"/>
  <c r="V35" i="5"/>
  <c r="T40" i="9"/>
  <c r="AA53" i="3"/>
  <c r="Z20" i="3"/>
  <c r="U14" i="9"/>
  <c r="X61" i="8"/>
  <c r="W37" i="5"/>
  <c r="Y63" i="3"/>
  <c r="X51" i="9"/>
  <c r="U33" i="3"/>
  <c r="Z30" i="3"/>
  <c r="U36" i="6"/>
  <c r="AA22" i="5"/>
  <c r="T57" i="9"/>
  <c r="W40" i="8"/>
  <c r="T69" i="3"/>
  <c r="Z53" i="9"/>
  <c r="U58" i="3"/>
  <c r="W27" i="8"/>
  <c r="V49" i="9"/>
  <c r="T55" i="8"/>
  <c r="U57" i="5"/>
  <c r="Z33" i="5"/>
  <c r="X56" i="9"/>
  <c r="Z40" i="5"/>
  <c r="W41" i="9"/>
  <c r="Y45" i="8"/>
  <c r="T48" i="8"/>
  <c r="T46" i="5"/>
  <c r="U70" i="9"/>
  <c r="U53" i="8"/>
  <c r="Z38" i="3"/>
  <c r="Z62" i="3"/>
  <c r="X71" i="5"/>
  <c r="Z57" i="3"/>
  <c r="AA57" i="3"/>
  <c r="T57" i="3"/>
  <c r="W61" i="5"/>
  <c r="U20" i="3"/>
  <c r="X57" i="3"/>
  <c r="U17" i="5"/>
  <c r="W61" i="8"/>
  <c r="X60" i="3"/>
  <c r="Y64" i="9"/>
  <c r="V58" i="8"/>
  <c r="AA49" i="3"/>
  <c r="X49" i="9"/>
  <c r="Z45" i="9"/>
  <c r="Z27" i="3"/>
  <c r="E30" i="9"/>
  <c r="Z41" i="9"/>
  <c r="U63" i="8"/>
  <c r="AA24" i="3"/>
  <c r="W52" i="9"/>
  <c r="T19" i="5"/>
  <c r="U66" i="9"/>
  <c r="T42" i="9"/>
  <c r="U53" i="6"/>
  <c r="U32" i="3"/>
  <c r="Z74" i="9"/>
  <c r="Z15" i="8"/>
  <c r="AA63" i="3"/>
  <c r="T59" i="3"/>
  <c r="X15" i="8"/>
  <c r="W20" i="8"/>
  <c r="U38" i="3"/>
  <c r="Y56" i="5"/>
  <c r="W72" i="5"/>
  <c r="V33" i="9"/>
  <c r="W58" i="5"/>
  <c r="V29" i="9"/>
  <c r="W69" i="9"/>
  <c r="X40" i="9"/>
  <c r="G33" i="9"/>
  <c r="V41" i="9"/>
  <c r="Y50" i="8"/>
  <c r="W67" i="5"/>
  <c r="X46" i="3"/>
  <c r="T15" i="9"/>
  <c r="AA30" i="5"/>
  <c r="V39" i="3"/>
  <c r="AA67" i="8"/>
  <c r="T24" i="3"/>
  <c r="W62" i="9"/>
  <c r="Y27" i="6"/>
  <c r="X14" i="3"/>
  <c r="U47" i="9"/>
  <c r="T38" i="3"/>
  <c r="Z38" i="9"/>
  <c r="Y50" i="3"/>
  <c r="X37" i="8"/>
  <c r="W14" i="3"/>
  <c r="X27" i="3"/>
  <c r="Y44" i="5"/>
  <c r="W65" i="8"/>
  <c r="T56" i="3"/>
  <c r="Y72" i="9"/>
  <c r="AA68" i="8"/>
  <c r="AA29" i="3"/>
  <c r="X54" i="9"/>
  <c r="Z36" i="8"/>
  <c r="AA23" i="8"/>
  <c r="D16" i="9"/>
  <c r="W61" i="3"/>
  <c r="W31" i="5"/>
  <c r="W38" i="8"/>
  <c r="W60" i="9"/>
  <c r="AA75" i="9"/>
  <c r="V50" i="8"/>
  <c r="Z37" i="3"/>
  <c r="U46" i="9"/>
  <c r="Y24" i="9"/>
  <c r="AA17" i="5"/>
  <c r="Y42" i="8"/>
  <c r="T68" i="8"/>
  <c r="G31" i="9"/>
  <c r="U59" i="9"/>
  <c r="W57" i="3"/>
  <c r="T54" i="3"/>
  <c r="Z49" i="8"/>
  <c r="Z21" i="3"/>
  <c r="Z25" i="3"/>
  <c r="U20" i="9"/>
  <c r="T52" i="8"/>
  <c r="AA26" i="3"/>
  <c r="AA57" i="9"/>
  <c r="Y14" i="3"/>
  <c r="Y55" i="8"/>
  <c r="C18" i="5"/>
  <c r="V66" i="6"/>
  <c r="AA34" i="9"/>
  <c r="X70" i="8"/>
  <c r="AA62" i="3"/>
  <c r="Z23" i="9"/>
  <c r="Z68" i="9"/>
  <c r="X64" i="9"/>
  <c r="Z44" i="3"/>
  <c r="Z38" i="5"/>
  <c r="Z70" i="3"/>
  <c r="T58" i="8"/>
  <c r="J31" i="5"/>
  <c r="Y37" i="9"/>
  <c r="U40" i="8"/>
  <c r="U67" i="5"/>
  <c r="W21" i="9"/>
  <c r="AA30" i="9"/>
  <c r="Z19" i="5"/>
  <c r="T33" i="9"/>
  <c r="W63" i="9"/>
  <c r="Y71" i="9"/>
  <c r="X66" i="5"/>
  <c r="G29" i="9"/>
  <c r="W68" i="8"/>
  <c r="V56" i="8"/>
  <c r="X41" i="3"/>
  <c r="T19" i="8"/>
  <c r="X67" i="5"/>
  <c r="Z33" i="3"/>
  <c r="Z19" i="9"/>
  <c r="X16" i="3"/>
  <c r="W45" i="9"/>
  <c r="V64" i="5"/>
  <c r="E27" i="8"/>
  <c r="D33" i="9"/>
  <c r="V20" i="8"/>
  <c r="T22" i="8"/>
  <c r="D31" i="9"/>
  <c r="X54" i="5"/>
  <c r="T40" i="8"/>
  <c r="V32" i="5"/>
  <c r="U45" i="8"/>
  <c r="E28" i="6"/>
  <c r="F17" i="8"/>
  <c r="W33" i="8"/>
  <c r="U52" i="8"/>
  <c r="V23" i="6"/>
  <c r="W27" i="3"/>
  <c r="U46" i="8"/>
  <c r="V61" i="3"/>
  <c r="Z22" i="9"/>
  <c r="Z42" i="9"/>
  <c r="E24" i="8"/>
  <c r="Y55" i="5"/>
  <c r="W67" i="3"/>
  <c r="W31" i="8"/>
  <c r="AA64" i="9"/>
  <c r="V43" i="9"/>
  <c r="W24" i="5"/>
  <c r="T15" i="8"/>
  <c r="Y22" i="3"/>
  <c r="W57" i="9"/>
  <c r="V63" i="3"/>
  <c r="W65" i="5"/>
  <c r="J26" i="6"/>
  <c r="G32" i="8"/>
  <c r="Z52" i="3"/>
  <c r="V51" i="5"/>
  <c r="W41" i="5"/>
  <c r="T68" i="9"/>
  <c r="W59" i="5"/>
  <c r="U66" i="5"/>
  <c r="AA47" i="3"/>
  <c r="AA72" i="9"/>
  <c r="U72" i="9"/>
  <c r="T67" i="9"/>
  <c r="V15" i="8"/>
  <c r="W19" i="9"/>
  <c r="T28" i="8"/>
  <c r="E32" i="9"/>
  <c r="F32" i="9"/>
  <c r="AA66" i="5"/>
  <c r="Z69" i="9"/>
  <c r="Y52" i="5"/>
  <c r="G17" i="8"/>
  <c r="U73" i="9"/>
  <c r="W44" i="3"/>
  <c r="V65" i="9"/>
  <c r="J32" i="9"/>
  <c r="U34" i="8"/>
  <c r="W62" i="5"/>
  <c r="V61" i="9"/>
  <c r="V34" i="9"/>
  <c r="Z57" i="8"/>
  <c r="W21" i="8"/>
  <c r="Y57" i="3"/>
  <c r="Z56" i="8"/>
  <c r="Z28" i="5"/>
  <c r="T19" i="3"/>
  <c r="X19" i="3"/>
  <c r="W26" i="3"/>
  <c r="Y30" i="9"/>
  <c r="Y37" i="8"/>
  <c r="AA52" i="3"/>
  <c r="Z41" i="5"/>
  <c r="Z50" i="3"/>
  <c r="W28" i="9"/>
  <c r="V68" i="3"/>
  <c r="AA25" i="5"/>
  <c r="U28" i="9"/>
  <c r="X39" i="9"/>
  <c r="W48" i="8"/>
  <c r="T44" i="5"/>
  <c r="X62" i="9"/>
  <c r="X66" i="9"/>
  <c r="V24" i="3"/>
  <c r="U55" i="3"/>
  <c r="AA15" i="9"/>
  <c r="AA70" i="8"/>
  <c r="V21" i="5"/>
  <c r="I27" i="9"/>
  <c r="W66" i="5"/>
  <c r="AA67" i="5"/>
  <c r="Y45" i="3"/>
  <c r="V19" i="8"/>
  <c r="T58" i="5"/>
  <c r="C17" i="9"/>
  <c r="X55" i="9"/>
  <c r="U68" i="9"/>
  <c r="X20" i="9"/>
  <c r="X34" i="5"/>
  <c r="AA18" i="3"/>
  <c r="AA28" i="9"/>
  <c r="V33" i="8"/>
  <c r="X28" i="5"/>
  <c r="G33" i="8"/>
  <c r="X23" i="3"/>
  <c r="Z31" i="5"/>
  <c r="Z16" i="5"/>
  <c r="V40" i="8"/>
  <c r="AA16" i="3"/>
  <c r="Z16" i="9"/>
  <c r="AA30" i="8"/>
  <c r="T28" i="5"/>
  <c r="I28" i="6"/>
  <c r="T20" i="9"/>
  <c r="V55" i="5"/>
  <c r="V51" i="3"/>
  <c r="Z25" i="9"/>
  <c r="Y60" i="9"/>
  <c r="W23" i="9"/>
  <c r="X30" i="3"/>
  <c r="AA66" i="9"/>
  <c r="U47" i="3"/>
  <c r="V31" i="5"/>
  <c r="I23" i="9"/>
  <c r="Z24" i="3"/>
  <c r="Z17" i="8"/>
  <c r="U40" i="3"/>
  <c r="V21" i="9"/>
  <c r="V58" i="5"/>
  <c r="Z65" i="8"/>
  <c r="AA63" i="9"/>
  <c r="J17" i="9"/>
  <c r="D21" i="9"/>
  <c r="Y31" i="5"/>
  <c r="Y56" i="9"/>
  <c r="V69" i="5"/>
  <c r="T25" i="9"/>
  <c r="W35" i="9"/>
  <c r="X24" i="3"/>
  <c r="U16" i="8"/>
  <c r="U44" i="9"/>
  <c r="W25" i="8"/>
  <c r="AA26" i="5"/>
  <c r="AA32" i="8"/>
  <c r="Y70" i="3"/>
  <c r="X59" i="9"/>
  <c r="T52" i="9"/>
  <c r="Y33" i="5"/>
  <c r="U21" i="8"/>
  <c r="V26" i="3"/>
  <c r="V18" i="9"/>
  <c r="Z41" i="8"/>
  <c r="U24" i="8"/>
  <c r="Y67" i="9"/>
  <c r="V51" i="8"/>
  <c r="Y37" i="3"/>
  <c r="X63" i="9"/>
  <c r="U38" i="5"/>
  <c r="X24" i="8"/>
  <c r="Z53" i="3"/>
  <c r="V40" i="3"/>
  <c r="T23" i="5"/>
  <c r="Z43" i="3"/>
  <c r="U14" i="5"/>
  <c r="AA57" i="8"/>
  <c r="Z49" i="5"/>
  <c r="X38" i="9"/>
  <c r="W29" i="8"/>
  <c r="X40" i="3"/>
  <c r="W55" i="9"/>
  <c r="Y19" i="8"/>
  <c r="W53" i="8"/>
  <c r="X67" i="9"/>
  <c r="V17" i="8"/>
  <c r="Y29" i="3"/>
  <c r="Z68" i="3"/>
  <c r="Y26" i="9"/>
  <c r="U57" i="8"/>
  <c r="Z23" i="3"/>
  <c r="AA35" i="9"/>
  <c r="AA66" i="8"/>
  <c r="U42" i="9"/>
  <c r="W67" i="8"/>
  <c r="AA15" i="5"/>
  <c r="Z64" i="8"/>
  <c r="T18" i="8"/>
  <c r="U51" i="5"/>
  <c r="W47" i="3"/>
  <c r="E32" i="8"/>
  <c r="F25" i="8"/>
  <c r="G19" i="5"/>
  <c r="Y38" i="5"/>
  <c r="AA52" i="5"/>
  <c r="AA22" i="9"/>
  <c r="X51" i="5"/>
  <c r="V21" i="8"/>
  <c r="X14" i="6"/>
  <c r="Y18" i="9"/>
  <c r="G15" i="5"/>
  <c r="Z60" i="5"/>
  <c r="Y34" i="9"/>
  <c r="V49" i="5"/>
  <c r="W39" i="3"/>
  <c r="AA59" i="9"/>
  <c r="X65" i="5"/>
  <c r="W36" i="3"/>
  <c r="Z61" i="3"/>
  <c r="W50" i="9"/>
  <c r="Y62" i="8"/>
  <c r="T20" i="3"/>
  <c r="T55" i="3"/>
  <c r="T27" i="9"/>
  <c r="X61" i="6"/>
  <c r="Z69" i="8"/>
  <c r="U55" i="9"/>
  <c r="X44" i="9"/>
  <c r="X50" i="5"/>
  <c r="U37" i="8"/>
  <c r="X47" i="3"/>
  <c r="H21" i="8"/>
  <c r="U63" i="3"/>
  <c r="AA39" i="3"/>
  <c r="U45" i="3"/>
  <c r="Y60" i="8"/>
  <c r="Z40" i="9"/>
  <c r="Y26" i="3"/>
  <c r="U72" i="8"/>
  <c r="W60" i="5"/>
  <c r="H31" i="9"/>
  <c r="W19" i="5"/>
  <c r="X26" i="5"/>
  <c r="V14" i="9"/>
  <c r="T53" i="5"/>
  <c r="Y55" i="3"/>
  <c r="X35" i="3"/>
  <c r="C23" i="5"/>
  <c r="AA16" i="5"/>
  <c r="AA44" i="8"/>
  <c r="X18" i="8"/>
  <c r="AA22" i="8"/>
  <c r="W69" i="3"/>
  <c r="T32" i="5"/>
  <c r="Y30" i="5"/>
  <c r="V31" i="3"/>
  <c r="E20" i="6"/>
  <c r="AA35" i="5"/>
  <c r="U38" i="8"/>
  <c r="U64" i="9"/>
  <c r="Y51" i="5"/>
  <c r="F15" i="9"/>
  <c r="W65" i="3"/>
  <c r="X17" i="6"/>
  <c r="Z65" i="9"/>
  <c r="V65" i="3"/>
  <c r="T37" i="9"/>
  <c r="X22" i="5"/>
  <c r="W56" i="5"/>
  <c r="X25" i="3"/>
  <c r="X33" i="9"/>
  <c r="Z19" i="8"/>
  <c r="V52" i="5"/>
  <c r="E33" i="5"/>
  <c r="AA33" i="5"/>
  <c r="Y19" i="5"/>
  <c r="T66" i="3"/>
  <c r="W58" i="8"/>
  <c r="Y35" i="5"/>
  <c r="W22" i="8"/>
  <c r="AA38" i="5"/>
  <c r="W32" i="3"/>
  <c r="Y28" i="8"/>
  <c r="T48" i="5"/>
  <c r="V56" i="5"/>
  <c r="AA48" i="8"/>
  <c r="W48" i="9"/>
  <c r="AA67" i="9"/>
  <c r="X69" i="8"/>
  <c r="E29" i="6"/>
  <c r="Y36" i="8"/>
  <c r="V28" i="8"/>
  <c r="X63" i="3"/>
  <c r="U70" i="3"/>
  <c r="T31" i="9"/>
  <c r="V58" i="9"/>
  <c r="D16" i="8"/>
  <c r="V53" i="9"/>
  <c r="X18" i="5"/>
  <c r="AA31" i="3"/>
  <c r="Y31" i="8"/>
  <c r="W55" i="8"/>
  <c r="Y15" i="8"/>
  <c r="W31" i="9"/>
  <c r="C24" i="5"/>
  <c r="Z66" i="8"/>
  <c r="X29" i="9"/>
  <c r="AA68" i="9"/>
  <c r="Z40" i="3"/>
  <c r="T21" i="5"/>
  <c r="X73" i="9"/>
  <c r="T43" i="8"/>
  <c r="V57" i="3"/>
  <c r="T61" i="3"/>
  <c r="V19" i="3"/>
  <c r="Y23" i="5"/>
  <c r="X43" i="8"/>
  <c r="Y65" i="5"/>
  <c r="X41" i="5"/>
  <c r="W18" i="9"/>
  <c r="T45" i="3"/>
  <c r="U17" i="3"/>
  <c r="W44" i="9"/>
  <c r="X34" i="8"/>
  <c r="U57" i="6"/>
  <c r="V45" i="5"/>
  <c r="AA33" i="8"/>
  <c r="Z54" i="8"/>
  <c r="T74" i="9"/>
  <c r="U27" i="5"/>
  <c r="AA38" i="8"/>
  <c r="V42" i="5"/>
  <c r="X23" i="5"/>
  <c r="W25" i="5"/>
  <c r="AA49" i="8"/>
  <c r="AA37" i="9"/>
  <c r="T26" i="3"/>
  <c r="T36" i="3"/>
  <c r="X70" i="9"/>
  <c r="X58" i="3"/>
  <c r="Z46" i="8"/>
  <c r="Z58" i="8"/>
  <c r="AA51" i="9"/>
  <c r="V63" i="9"/>
  <c r="W27" i="6"/>
  <c r="U35" i="3"/>
  <c r="X53" i="9"/>
  <c r="W49" i="8"/>
  <c r="T29" i="5"/>
  <c r="D26" i="9"/>
  <c r="V18" i="3"/>
  <c r="U74" i="8"/>
  <c r="V48" i="5"/>
  <c r="W66" i="8"/>
  <c r="AA50" i="6"/>
  <c r="W30" i="9"/>
  <c r="X14" i="9"/>
  <c r="Z17" i="9"/>
  <c r="U58" i="5"/>
  <c r="T65" i="8"/>
  <c r="AA53" i="9"/>
  <c r="X57" i="9"/>
  <c r="V41" i="8"/>
  <c r="Z29" i="9"/>
  <c r="U23" i="8"/>
  <c r="T66" i="5"/>
  <c r="V65" i="8"/>
  <c r="Y37" i="5"/>
  <c r="W22" i="9"/>
  <c r="T30" i="3"/>
  <c r="AA60" i="3"/>
  <c r="T70" i="3"/>
  <c r="Y35" i="3"/>
  <c r="U56" i="3"/>
  <c r="Z60" i="9"/>
  <c r="Y57" i="9"/>
  <c r="Z25" i="8"/>
  <c r="U58" i="9"/>
  <c r="AA48" i="9"/>
  <c r="U47" i="5"/>
  <c r="T46" i="9"/>
  <c r="X45" i="3"/>
  <c r="Z67" i="8"/>
  <c r="V55" i="3"/>
  <c r="X26" i="9"/>
  <c r="X58" i="5"/>
  <c r="G25" i="5"/>
  <c r="AA72" i="5"/>
  <c r="T31" i="3"/>
  <c r="H16" i="5"/>
  <c r="U14" i="3"/>
  <c r="V28" i="9"/>
  <c r="X62" i="5"/>
  <c r="U61" i="5"/>
  <c r="V25" i="9"/>
  <c r="U39" i="3"/>
  <c r="J17" i="6"/>
  <c r="T52" i="5"/>
  <c r="Z23" i="8"/>
  <c r="T61" i="8"/>
  <c r="Y49" i="3"/>
  <c r="Z65" i="3"/>
  <c r="V26" i="5"/>
  <c r="I19" i="8"/>
  <c r="W28" i="3"/>
  <c r="AA46" i="9"/>
  <c r="AA41" i="8"/>
  <c r="Y69" i="9"/>
  <c r="AA70" i="5"/>
  <c r="Y30" i="8"/>
  <c r="T41" i="9"/>
  <c r="X48" i="9"/>
  <c r="Z51" i="8"/>
  <c r="T30" i="5"/>
  <c r="V54" i="9"/>
  <c r="U48" i="9"/>
  <c r="X60" i="9"/>
  <c r="V23" i="5"/>
  <c r="U18" i="9"/>
  <c r="E25" i="8"/>
  <c r="T45" i="9"/>
  <c r="Y66" i="5"/>
  <c r="W33" i="9"/>
  <c r="X15" i="6"/>
  <c r="T17" i="5"/>
  <c r="U49" i="8"/>
  <c r="T44" i="9"/>
  <c r="AA25" i="8"/>
  <c r="Z59" i="3"/>
  <c r="X64" i="3"/>
  <c r="U26" i="9"/>
  <c r="T54" i="5"/>
  <c r="V27" i="9"/>
  <c r="V64" i="3"/>
  <c r="W52" i="8"/>
  <c r="Y18" i="8"/>
  <c r="T72" i="8"/>
  <c r="Z55" i="5"/>
  <c r="T75" i="9"/>
  <c r="T56" i="8"/>
  <c r="V15" i="5"/>
  <c r="X52" i="9"/>
  <c r="T53" i="8"/>
  <c r="V69" i="8"/>
  <c r="F33" i="5"/>
  <c r="F33" i="9"/>
  <c r="AA49" i="5"/>
  <c r="T51" i="9"/>
  <c r="AA17" i="3"/>
  <c r="U64" i="5"/>
  <c r="U19" i="8"/>
  <c r="V36" i="9"/>
  <c r="X58" i="8"/>
  <c r="W17" i="3"/>
  <c r="T23" i="8"/>
  <c r="T40" i="3"/>
  <c r="F18" i="9"/>
  <c r="X54" i="3"/>
  <c r="U60" i="3"/>
  <c r="Z54" i="3"/>
  <c r="T62" i="9"/>
  <c r="V25" i="3"/>
  <c r="V47" i="3"/>
  <c r="V20" i="5"/>
  <c r="V52" i="8"/>
  <c r="V30" i="5"/>
  <c r="Z35" i="9"/>
  <c r="AA41" i="5"/>
  <c r="G26" i="8"/>
  <c r="AA20" i="9"/>
  <c r="Z26" i="8"/>
  <c r="T41" i="3"/>
  <c r="X71" i="9"/>
  <c r="V41" i="5"/>
  <c r="V33" i="3"/>
  <c r="U35" i="8"/>
  <c r="C17" i="5"/>
  <c r="W26" i="8"/>
  <c r="AA60" i="9"/>
  <c r="Z46" i="3"/>
  <c r="X45" i="9"/>
  <c r="AA35" i="8"/>
  <c r="Y60" i="5"/>
  <c r="U61" i="3"/>
  <c r="Z61" i="8"/>
  <c r="Y24" i="5"/>
  <c r="AA69" i="3"/>
  <c r="V42" i="3"/>
  <c r="Y70" i="5"/>
  <c r="X61" i="5"/>
  <c r="AA69" i="8"/>
  <c r="W51" i="9"/>
  <c r="X56" i="5"/>
  <c r="Z57" i="6"/>
  <c r="Z32" i="9"/>
  <c r="W43" i="9"/>
  <c r="U26" i="3"/>
  <c r="U50" i="9"/>
  <c r="Z56" i="5"/>
  <c r="AA31" i="8"/>
  <c r="T61" i="5"/>
  <c r="X28" i="9"/>
  <c r="U38" i="9"/>
  <c r="V14" i="3"/>
  <c r="V23" i="3"/>
  <c r="V59" i="5"/>
  <c r="T74" i="8"/>
  <c r="W68" i="9"/>
  <c r="U30" i="9"/>
  <c r="W37" i="8"/>
  <c r="V18" i="8"/>
  <c r="AA27" i="5"/>
  <c r="T41" i="5"/>
  <c r="Y14" i="5"/>
  <c r="Z43" i="5"/>
  <c r="G28" i="9"/>
  <c r="AA42" i="9"/>
  <c r="Z31" i="8"/>
  <c r="U23" i="5"/>
  <c r="Y21" i="5"/>
  <c r="V37" i="3"/>
  <c r="Y34" i="8"/>
  <c r="T68" i="5"/>
  <c r="Z39" i="5"/>
  <c r="V30" i="9"/>
  <c r="Z33" i="9"/>
  <c r="U36" i="9"/>
  <c r="W67" i="9"/>
  <c r="W14" i="8"/>
  <c r="V44" i="3"/>
  <c r="X31" i="9"/>
  <c r="Z58" i="3"/>
  <c r="T24" i="9"/>
  <c r="Z47" i="5"/>
  <c r="T35" i="5"/>
  <c r="X30" i="5"/>
  <c r="AA18" i="9"/>
  <c r="Z67" i="9"/>
  <c r="Z59" i="9"/>
  <c r="U22" i="3"/>
  <c r="U36" i="3"/>
  <c r="AA46" i="3"/>
  <c r="Z24" i="9"/>
  <c r="V60" i="9"/>
  <c r="AA58" i="3"/>
  <c r="X40" i="8"/>
  <c r="Y53" i="8"/>
  <c r="Z27" i="8"/>
  <c r="AA61" i="5"/>
  <c r="T25" i="5"/>
  <c r="T22" i="5"/>
  <c r="Z14" i="9"/>
  <c r="W20" i="9"/>
  <c r="W20" i="3"/>
  <c r="Y17" i="9"/>
  <c r="V49" i="3"/>
  <c r="U29" i="3"/>
  <c r="Z36" i="3"/>
  <c r="T50" i="3"/>
  <c r="AA47" i="8"/>
  <c r="F29" i="9"/>
  <c r="X19" i="5"/>
  <c r="W28" i="5"/>
  <c r="AA34" i="5"/>
  <c r="Y14" i="9"/>
  <c r="W36" i="8"/>
  <c r="W56" i="9"/>
  <c r="U19" i="9"/>
  <c r="T44" i="3"/>
  <c r="U66" i="8"/>
  <c r="AA50" i="9"/>
  <c r="V45" i="6"/>
  <c r="W15" i="3"/>
  <c r="T33" i="3"/>
  <c r="X22" i="6"/>
  <c r="Y27" i="5"/>
  <c r="T62" i="3"/>
  <c r="D30" i="9"/>
  <c r="Z69" i="5"/>
  <c r="Z15" i="3"/>
  <c r="Y38" i="8"/>
  <c r="U40" i="9"/>
  <c r="AA59" i="5"/>
  <c r="J33" i="5"/>
  <c r="X49" i="3"/>
  <c r="Y17" i="8"/>
  <c r="T59" i="9"/>
  <c r="U71" i="8"/>
  <c r="V50" i="5"/>
  <c r="V47" i="8"/>
  <c r="U17" i="9"/>
  <c r="Y65" i="9"/>
  <c r="Z48" i="9"/>
  <c r="Y28" i="5"/>
  <c r="Y25" i="8"/>
  <c r="Y27" i="9"/>
  <c r="W20" i="5"/>
  <c r="T43" i="9"/>
  <c r="U69" i="8"/>
  <c r="X37" i="5"/>
  <c r="AA19" i="8"/>
  <c r="U18" i="8"/>
  <c r="V76" i="9"/>
  <c r="Z36" i="5"/>
  <c r="V31" i="9"/>
  <c r="E28" i="9"/>
  <c r="Y23" i="3"/>
  <c r="X55" i="3"/>
  <c r="W16" i="5"/>
  <c r="V45" i="3"/>
  <c r="Z16" i="8"/>
  <c r="V44" i="8"/>
  <c r="W21" i="3"/>
  <c r="Z47" i="9"/>
  <c r="W50" i="3"/>
  <c r="G29" i="5"/>
  <c r="U68" i="5"/>
  <c r="W47" i="5"/>
  <c r="X64" i="5"/>
  <c r="W38" i="9"/>
  <c r="AA70" i="9"/>
  <c r="AA69" i="9"/>
  <c r="X21" i="8"/>
  <c r="U16" i="5"/>
  <c r="V55" i="9"/>
  <c r="Z16" i="6"/>
  <c r="V67" i="9"/>
  <c r="T14" i="5"/>
  <c r="C19" i="9"/>
  <c r="Y29" i="5"/>
  <c r="V61" i="5"/>
  <c r="V43" i="3"/>
  <c r="U52" i="3"/>
  <c r="U37" i="9"/>
  <c r="C18" i="8"/>
  <c r="W41" i="8"/>
  <c r="Y63" i="9"/>
  <c r="X29" i="5"/>
  <c r="U33" i="5"/>
  <c r="Y35" i="9"/>
  <c r="X34" i="3"/>
  <c r="T21" i="9"/>
  <c r="V69" i="3"/>
  <c r="Y33" i="3"/>
  <c r="T34" i="5"/>
  <c r="T18" i="5"/>
  <c r="W39" i="5"/>
  <c r="U68" i="8"/>
  <c r="V22" i="3"/>
  <c r="Y70" i="9"/>
  <c r="AA27" i="3"/>
  <c r="V32" i="8"/>
  <c r="AA24" i="9"/>
  <c r="U62" i="3"/>
  <c r="U14" i="8"/>
  <c r="W48" i="3"/>
  <c r="J15" i="5"/>
  <c r="V30" i="3"/>
  <c r="U54" i="3"/>
  <c r="F20" i="8"/>
  <c r="Y43" i="3"/>
  <c r="T32" i="9"/>
  <c r="V71" i="9"/>
  <c r="X59" i="5"/>
  <c r="U29" i="5"/>
  <c r="V46" i="3"/>
  <c r="Z50" i="9"/>
  <c r="Y53" i="3"/>
  <c r="T72" i="9"/>
  <c r="Y19" i="3"/>
  <c r="U49" i="3"/>
  <c r="Y31" i="3"/>
  <c r="H22" i="8"/>
  <c r="X38" i="3"/>
  <c r="Z21" i="5"/>
  <c r="X14" i="8"/>
  <c r="W64" i="5"/>
  <c r="W46" i="5"/>
  <c r="Y66" i="9"/>
  <c r="X71" i="8"/>
  <c r="X69" i="3"/>
  <c r="AA56" i="5"/>
  <c r="U20" i="5"/>
  <c r="U29" i="9"/>
  <c r="U53" i="5"/>
  <c r="Y58" i="8"/>
  <c r="X35" i="5"/>
  <c r="Y27" i="8"/>
  <c r="W53" i="3"/>
  <c r="V59" i="8"/>
  <c r="AA71" i="9"/>
  <c r="Z55" i="8"/>
  <c r="X17" i="9"/>
  <c r="V67" i="5"/>
  <c r="Y39" i="3"/>
  <c r="V26" i="8"/>
  <c r="Y74" i="9"/>
  <c r="Z27" i="5"/>
  <c r="X21" i="9"/>
  <c r="Z51" i="9"/>
  <c r="W33" i="3"/>
  <c r="T73" i="8"/>
  <c r="T18" i="9"/>
  <c r="AA40" i="3"/>
  <c r="V68" i="8"/>
  <c r="W66" i="9"/>
  <c r="W41" i="3"/>
  <c r="Y43" i="5"/>
  <c r="V66" i="9"/>
  <c r="Y40" i="8"/>
  <c r="T21" i="8"/>
  <c r="AA14" i="3"/>
  <c r="Z53" i="5"/>
  <c r="W52" i="3"/>
  <c r="V74" i="9"/>
  <c r="U44" i="8"/>
  <c r="T14" i="9"/>
  <c r="U71" i="9"/>
  <c r="Y68" i="8"/>
  <c r="Z34" i="8"/>
  <c r="V38" i="8"/>
  <c r="X37" i="3"/>
  <c r="U52" i="9"/>
  <c r="W42" i="9"/>
  <c r="W34" i="3"/>
  <c r="U32" i="8"/>
  <c r="V24" i="5"/>
  <c r="X67" i="3"/>
  <c r="Z53" i="8"/>
  <c r="Z18" i="5"/>
  <c r="W64" i="3"/>
  <c r="Y61" i="8"/>
  <c r="V20" i="9"/>
  <c r="X51" i="8"/>
  <c r="W36" i="6"/>
  <c r="W43" i="5"/>
  <c r="W53" i="5"/>
  <c r="U42" i="5"/>
  <c r="T63" i="8"/>
  <c r="Y65" i="3"/>
  <c r="V35" i="3"/>
  <c r="U28" i="8"/>
  <c r="U57" i="3"/>
  <c r="W68" i="3"/>
  <c r="I31" i="8"/>
  <c r="T52" i="3"/>
  <c r="Y54" i="5"/>
  <c r="AA36" i="3"/>
  <c r="W56" i="3"/>
  <c r="X24" i="5"/>
  <c r="X39" i="8"/>
  <c r="AA47" i="9"/>
  <c r="V27" i="5"/>
  <c r="Y56" i="3"/>
  <c r="Y70" i="8"/>
  <c r="AA56" i="3"/>
  <c r="X52" i="5"/>
  <c r="V34" i="5"/>
  <c r="U64" i="8"/>
  <c r="Y47" i="8"/>
  <c r="Y60" i="3"/>
  <c r="U67" i="9"/>
  <c r="V37" i="5"/>
  <c r="T30" i="8"/>
  <c r="U68" i="3"/>
  <c r="I18" i="9"/>
  <c r="D15" i="9"/>
  <c r="AA23" i="3"/>
  <c r="Z39" i="9"/>
  <c r="W42" i="3"/>
  <c r="T67" i="8"/>
  <c r="Y49" i="5"/>
  <c r="V14" i="8"/>
  <c r="T67" i="3"/>
  <c r="H33" i="8"/>
  <c r="V71" i="8"/>
  <c r="W19" i="3"/>
  <c r="Z47" i="8"/>
  <c r="W51" i="8"/>
  <c r="Y61" i="9"/>
  <c r="Z49" i="3"/>
  <c r="AA18" i="8"/>
  <c r="U47" i="8"/>
  <c r="Z21" i="8"/>
  <c r="F20" i="5"/>
  <c r="Y32" i="5"/>
  <c r="T21" i="3"/>
  <c r="X65" i="9"/>
  <c r="AA42" i="8"/>
  <c r="Z32" i="3"/>
  <c r="V54" i="5"/>
  <c r="T39" i="9"/>
  <c r="T49" i="3"/>
  <c r="Z22" i="3"/>
  <c r="T58" i="9"/>
  <c r="T60" i="3"/>
  <c r="Y49" i="8"/>
  <c r="U53" i="3"/>
  <c r="V68" i="9"/>
  <c r="I24" i="9"/>
  <c r="Z61" i="9"/>
  <c r="T42" i="6"/>
  <c r="Y29" i="9"/>
  <c r="T45" i="8"/>
  <c r="X28" i="8"/>
  <c r="Y44" i="8"/>
  <c r="C32" i="5"/>
  <c r="W31" i="3"/>
  <c r="U15" i="3"/>
  <c r="U45" i="5"/>
  <c r="U22" i="9"/>
  <c r="X37" i="9"/>
  <c r="Z34" i="5"/>
  <c r="AA68" i="3"/>
  <c r="D25" i="8"/>
  <c r="AA51" i="3"/>
  <c r="W30" i="3"/>
  <c r="Z44" i="5"/>
  <c r="T60" i="9"/>
  <c r="X32" i="5"/>
  <c r="U65" i="3"/>
  <c r="T16" i="9"/>
  <c r="W14" i="9"/>
  <c r="W18" i="6"/>
  <c r="Z44" i="9"/>
  <c r="Y57" i="8"/>
  <c r="X29" i="8"/>
  <c r="X55" i="5"/>
  <c r="Y67" i="5"/>
  <c r="W17" i="5"/>
  <c r="Y15" i="3"/>
  <c r="W29" i="9"/>
  <c r="Z35" i="6"/>
  <c r="W40" i="3"/>
  <c r="U24" i="3"/>
  <c r="T35" i="9"/>
  <c r="U35" i="5"/>
  <c r="W46" i="3"/>
  <c r="AA37" i="3"/>
  <c r="Y38" i="3"/>
  <c r="G32" i="9"/>
  <c r="AA38" i="3"/>
  <c r="X36" i="3"/>
  <c r="U33" i="8"/>
  <c r="W27" i="5"/>
  <c r="Y51" i="9"/>
  <c r="W35" i="8"/>
  <c r="H33" i="5"/>
  <c r="I21" i="5"/>
  <c r="AA22" i="3"/>
  <c r="T28" i="3"/>
  <c r="Z63" i="3"/>
  <c r="X19" i="6"/>
  <c r="X22" i="3"/>
  <c r="T23" i="9"/>
  <c r="AA16" i="9"/>
  <c r="Y48" i="9"/>
  <c r="E33" i="9"/>
  <c r="Z28" i="9"/>
  <c r="AA20" i="8"/>
  <c r="Y58" i="3"/>
  <c r="X55" i="8"/>
  <c r="Y64" i="3"/>
  <c r="X59" i="8"/>
  <c r="Z20" i="9"/>
  <c r="T65" i="9"/>
  <c r="Y20" i="9"/>
  <c r="AA31" i="9"/>
  <c r="W18" i="5"/>
  <c r="V28" i="5"/>
  <c r="W28" i="8"/>
  <c r="AA29" i="8"/>
  <c r="Y36" i="9"/>
  <c r="Y74" i="8"/>
  <c r="W24" i="3"/>
  <c r="W45" i="5"/>
  <c r="W32" i="5"/>
  <c r="AA20" i="3"/>
  <c r="X69" i="9"/>
  <c r="W45" i="3"/>
  <c r="V55" i="8"/>
  <c r="V62" i="5"/>
  <c r="X44" i="3"/>
  <c r="W58" i="9"/>
  <c r="I27" i="6"/>
  <c r="T44" i="8"/>
  <c r="V29" i="3"/>
  <c r="U37" i="5"/>
  <c r="AA61" i="9"/>
  <c r="T64" i="5"/>
  <c r="T55" i="9"/>
  <c r="W60" i="3"/>
  <c r="W40" i="9"/>
  <c r="T53" i="9"/>
  <c r="W46" i="8"/>
  <c r="AA47" i="5"/>
  <c r="W39" i="9"/>
  <c r="W55" i="3"/>
  <c r="U33" i="9"/>
  <c r="V75" i="9"/>
  <c r="I28" i="8"/>
  <c r="U28" i="3"/>
  <c r="AA44" i="5"/>
  <c r="X62" i="3"/>
  <c r="W38" i="6"/>
  <c r="Z30" i="8"/>
  <c r="X42" i="3"/>
  <c r="AA23" i="9"/>
  <c r="X35" i="8"/>
  <c r="X34" i="9"/>
  <c r="Z69" i="3"/>
  <c r="Y59" i="9"/>
  <c r="V73" i="8"/>
  <c r="X27" i="8"/>
  <c r="U30" i="3"/>
  <c r="V44" i="9"/>
  <c r="Y50" i="9"/>
  <c r="AA54" i="9"/>
  <c r="AA65" i="3"/>
  <c r="X17" i="3"/>
  <c r="Z36" i="9"/>
  <c r="AA54" i="8"/>
  <c r="V47" i="9"/>
  <c r="V40" i="5"/>
  <c r="X57" i="5"/>
  <c r="AA36" i="5"/>
  <c r="AA55" i="5"/>
  <c r="T57" i="5"/>
  <c r="AA71" i="5"/>
  <c r="C27" i="9"/>
  <c r="D27" i="8"/>
  <c r="J21" i="6"/>
  <c r="X32" i="3"/>
  <c r="Z68" i="5"/>
  <c r="AA62" i="8"/>
  <c r="U45" i="9"/>
  <c r="T69" i="9"/>
  <c r="Z71" i="9"/>
  <c r="X39" i="3"/>
  <c r="U31" i="6"/>
  <c r="U39" i="9"/>
  <c r="AA68" i="5"/>
  <c r="AA45" i="9"/>
  <c r="U56" i="8"/>
  <c r="AA24" i="8"/>
  <c r="T51" i="8"/>
  <c r="AA46" i="8"/>
  <c r="J22" i="9"/>
  <c r="T27" i="3"/>
  <c r="T20" i="8"/>
  <c r="Y39" i="8"/>
  <c r="Y27" i="3"/>
  <c r="Y30" i="3"/>
  <c r="Z73" i="9"/>
  <c r="X66" i="8"/>
  <c r="Z26" i="3"/>
  <c r="Y67" i="3"/>
  <c r="X27" i="9"/>
  <c r="Z15" i="5"/>
  <c r="AA21" i="3"/>
  <c r="Z23" i="5"/>
  <c r="U75" i="9"/>
  <c r="Y64" i="8"/>
  <c r="Z54" i="5"/>
  <c r="AA32" i="9"/>
  <c r="Y67" i="8"/>
  <c r="W51" i="3"/>
  <c r="I29" i="8"/>
  <c r="W70" i="3"/>
  <c r="U48" i="5"/>
  <c r="V42" i="9"/>
  <c r="X41" i="9"/>
  <c r="T36" i="9"/>
  <c r="AA29" i="9"/>
  <c r="T26" i="9"/>
  <c r="Y31" i="9"/>
  <c r="AA45" i="8"/>
  <c r="W42" i="5"/>
  <c r="W54" i="8"/>
  <c r="V48" i="3"/>
  <c r="H27" i="5"/>
  <c r="Y63" i="8"/>
  <c r="I21" i="8"/>
  <c r="T35" i="3"/>
  <c r="V33" i="5"/>
  <c r="V56" i="3"/>
  <c r="V71" i="5"/>
  <c r="W26" i="9"/>
  <c r="Y59" i="8"/>
  <c r="V22" i="5"/>
  <c r="X62" i="8"/>
  <c r="X70" i="5"/>
  <c r="U31" i="9"/>
  <c r="AA43" i="5"/>
  <c r="X48" i="8"/>
  <c r="X51" i="3"/>
  <c r="Z55" i="9"/>
  <c r="Y57" i="5"/>
  <c r="T60" i="8"/>
  <c r="V28" i="3"/>
  <c r="AA43" i="9"/>
  <c r="Z54" i="9"/>
  <c r="U70" i="8"/>
  <c r="U34" i="9"/>
  <c r="V46" i="8"/>
  <c r="T25" i="8"/>
  <c r="Y75" i="9"/>
  <c r="Z44" i="8"/>
  <c r="X68" i="9"/>
  <c r="AA55" i="8"/>
  <c r="T63" i="9"/>
  <c r="F31" i="9"/>
  <c r="Y32" i="9"/>
  <c r="W14" i="5"/>
  <c r="Y45" i="5"/>
  <c r="T46" i="3"/>
  <c r="H22" i="5"/>
  <c r="U32" i="9"/>
  <c r="T18" i="3"/>
  <c r="W65" i="9"/>
  <c r="X48" i="3"/>
  <c r="U19" i="5"/>
  <c r="Z51" i="5"/>
  <c r="AA64" i="3"/>
  <c r="Y17" i="5"/>
  <c r="T73" i="6"/>
  <c r="T65" i="3"/>
  <c r="V66" i="5"/>
  <c r="U25" i="8"/>
  <c r="X18" i="3"/>
  <c r="V70" i="8"/>
  <c r="Z73" i="8"/>
  <c r="Y46" i="9"/>
  <c r="Y52" i="3"/>
  <c r="X56" i="3"/>
  <c r="X58" i="9"/>
  <c r="AA55" i="9"/>
  <c r="AA53" i="8"/>
  <c r="U32" i="5"/>
  <c r="V53" i="8"/>
  <c r="V19" i="5"/>
  <c r="T58" i="3"/>
  <c r="V72" i="5"/>
  <c r="AA63" i="8"/>
  <c r="X27" i="5"/>
  <c r="Z39" i="3"/>
  <c r="AA76" i="9"/>
  <c r="Z71" i="5"/>
  <c r="F29" i="6"/>
  <c r="V26" i="9"/>
  <c r="Z34" i="9"/>
  <c r="Z14" i="3"/>
  <c r="T70" i="5"/>
  <c r="W47" i="6"/>
  <c r="Y55" i="9"/>
  <c r="T54" i="9"/>
  <c r="T36" i="5"/>
  <c r="X30" i="8"/>
  <c r="X20" i="5"/>
  <c r="V67" i="3"/>
  <c r="Y46" i="5"/>
  <c r="Y24" i="3"/>
  <c r="Z16" i="3"/>
  <c r="X45" i="5"/>
  <c r="U21" i="3"/>
  <c r="AA25" i="9"/>
  <c r="G26" i="9"/>
  <c r="X24" i="9"/>
  <c r="W71" i="9"/>
  <c r="G20" i="9"/>
  <c r="V16" i="9"/>
  <c r="Y59" i="3"/>
  <c r="W59" i="8"/>
  <c r="V62" i="3"/>
  <c r="X20" i="3"/>
  <c r="W47" i="9"/>
  <c r="Z70" i="5"/>
  <c r="Z52" i="5"/>
  <c r="W53" i="9"/>
  <c r="V57" i="8"/>
  <c r="Y54" i="3"/>
  <c r="H26" i="5"/>
  <c r="W74" i="9"/>
  <c r="X32" i="8"/>
  <c r="Y34" i="3"/>
  <c r="Z61" i="5"/>
  <c r="X35" i="9"/>
  <c r="V38" i="5"/>
  <c r="W17" i="9"/>
  <c r="W54" i="9"/>
  <c r="W70" i="8"/>
  <c r="Z56" i="9"/>
  <c r="T38" i="5"/>
  <c r="X18" i="9"/>
  <c r="AA53" i="5"/>
  <c r="Y44" i="9"/>
  <c r="T57" i="6"/>
  <c r="U63" i="5"/>
  <c r="T31" i="8"/>
  <c r="Z64" i="3"/>
  <c r="Z67" i="1" l="1"/>
  <c r="K33" i="1"/>
  <c r="K20" i="6"/>
  <c r="I34" i="8" a="1"/>
  <c r="I34" i="8" s="1"/>
  <c r="K32" i="8"/>
  <c r="K30" i="8"/>
  <c r="E34" i="9" a="1"/>
  <c r="E34" i="9" s="1"/>
  <c r="K23" i="9"/>
  <c r="D34" i="9" a="1"/>
  <c r="D34" i="9" s="1"/>
  <c r="K26" i="5"/>
  <c r="K23" i="5"/>
  <c r="K29" i="5"/>
  <c r="D34" i="6" a="1"/>
  <c r="D34" i="6" s="1"/>
  <c r="K24" i="8"/>
  <c r="K22" i="8"/>
  <c r="K21" i="8"/>
  <c r="K22" i="9"/>
  <c r="K28" i="9"/>
  <c r="K22" i="5"/>
  <c r="J34" i="5"/>
  <c r="K15" i="5"/>
  <c r="K34" i="5" s="1"/>
  <c r="K21" i="6"/>
  <c r="F34" i="6" a="1"/>
  <c r="F34" i="6" s="1"/>
  <c r="K18" i="8"/>
  <c r="J34" i="8" a="1"/>
  <c r="J34" i="8" s="1"/>
  <c r="K26" i="8"/>
  <c r="K25" i="8"/>
  <c r="K30" i="9"/>
  <c r="K16" i="5"/>
  <c r="C34" i="9" a="1"/>
  <c r="C34" i="9" s="1"/>
  <c r="K32" i="5"/>
  <c r="J34" i="6" a="1"/>
  <c r="J34" i="6" s="1"/>
  <c r="K29" i="6"/>
  <c r="K16" i="8"/>
  <c r="E34" i="8" a="1"/>
  <c r="E34" i="8" s="1"/>
  <c r="K31" i="9"/>
  <c r="G34" i="5"/>
  <c r="K33" i="5"/>
  <c r="F34" i="9" a="1"/>
  <c r="F34" i="9" s="1"/>
  <c r="K17" i="6"/>
  <c r="E34" i="6" a="1"/>
  <c r="E34" i="6" s="1"/>
  <c r="AB71" i="5"/>
  <c r="C34" i="8" a="1"/>
  <c r="C34" i="8" s="1"/>
  <c r="K19" i="8"/>
  <c r="K29" i="8"/>
  <c r="K29" i="9"/>
  <c r="G34" i="9" a="1"/>
  <c r="G34" i="9" s="1"/>
  <c r="K27" i="5"/>
  <c r="K26" i="6"/>
  <c r="G34" i="6" a="1"/>
  <c r="G34" i="6" s="1"/>
  <c r="F34" i="8" a="1"/>
  <c r="F34" i="8" s="1"/>
  <c r="K15" i="8"/>
  <c r="H34" i="8" a="1"/>
  <c r="H34" i="8" s="1"/>
  <c r="AA71" i="3"/>
  <c r="AB72" i="5"/>
  <c r="D34" i="8" a="1"/>
  <c r="D34" i="8" s="1"/>
  <c r="G34" i="8" a="1"/>
  <c r="G34" i="8" s="1"/>
  <c r="K33" i="8"/>
  <c r="K32" i="9"/>
  <c r="K19" i="9"/>
  <c r="K18" i="9"/>
  <c r="K31" i="5"/>
  <c r="K30" i="5"/>
  <c r="J34" i="9" a="1"/>
  <c r="J34" i="9" s="1"/>
  <c r="K17" i="9"/>
  <c r="I34" i="6" a="1"/>
  <c r="I34" i="6" s="1"/>
  <c r="K28" i="6"/>
  <c r="AB70" i="5"/>
  <c r="K27" i="8"/>
  <c r="K26" i="9"/>
  <c r="H34" i="9" a="1"/>
  <c r="H34" i="9" s="1"/>
  <c r="K24" i="9"/>
  <c r="K25" i="9"/>
  <c r="I34" i="9" a="1"/>
  <c r="I34" i="9" s="1"/>
  <c r="K33" i="9"/>
  <c r="W77" i="9" a="1"/>
  <c r="W77" i="9" s="1"/>
  <c r="V77" i="9" a="1"/>
  <c r="V77" i="9" s="1"/>
  <c r="Z77" i="9" a="1"/>
  <c r="Z77" i="9" s="1"/>
  <c r="AA77" i="9" a="1"/>
  <c r="AA77" i="9" s="1"/>
  <c r="AB46" i="9"/>
  <c r="AB50" i="9"/>
  <c r="AB27" i="9"/>
  <c r="AB58" i="9"/>
  <c r="AB74" i="9"/>
  <c r="AB66" i="9"/>
  <c r="AB72" i="9"/>
  <c r="AB33" i="9"/>
  <c r="AB23" i="9"/>
  <c r="AB63" i="9"/>
  <c r="AB15" i="9"/>
  <c r="AB21" i="9"/>
  <c r="AB54" i="9"/>
  <c r="AB16" i="9"/>
  <c r="AB51" i="9"/>
  <c r="AB32" i="9"/>
  <c r="AB24" i="9"/>
  <c r="AB57" i="9"/>
  <c r="AB65" i="9"/>
  <c r="AB71" i="9"/>
  <c r="AB43" i="9"/>
  <c r="AB56" i="9"/>
  <c r="AB64" i="9"/>
  <c r="AB49" i="9"/>
  <c r="AB55" i="9"/>
  <c r="AB34" i="9"/>
  <c r="AB61" i="9"/>
  <c r="AB45" i="9"/>
  <c r="AB62" i="9"/>
  <c r="AB36" i="9"/>
  <c r="AB30" i="9"/>
  <c r="AB29" i="9"/>
  <c r="AB18" i="9"/>
  <c r="AB26" i="9"/>
  <c r="AB35" i="9"/>
  <c r="AB31" i="9"/>
  <c r="AB42" i="9"/>
  <c r="AB37" i="9"/>
  <c r="AB41" i="9"/>
  <c r="AB48" i="9"/>
  <c r="AB40" i="9"/>
  <c r="AB38" i="9"/>
  <c r="AB47" i="9"/>
  <c r="AB59" i="9"/>
  <c r="AB75" i="9"/>
  <c r="AB67" i="9"/>
  <c r="AB19" i="9"/>
  <c r="AB73" i="9"/>
  <c r="AB14" i="9"/>
  <c r="AB17" i="9"/>
  <c r="AB44" i="9"/>
  <c r="AB70" i="9"/>
  <c r="AB22" i="9"/>
  <c r="AB69" i="9"/>
  <c r="AB53" i="9"/>
  <c r="AB68" i="9"/>
  <c r="AB39" i="9"/>
  <c r="AB25" i="9"/>
  <c r="AB20" i="9"/>
  <c r="AB52" i="9"/>
  <c r="AB60" i="9"/>
  <c r="AB28" i="9"/>
  <c r="AB42" i="8"/>
  <c r="AB50" i="8"/>
  <c r="AB57" i="8"/>
  <c r="AB61" i="8"/>
  <c r="AB60" i="8"/>
  <c r="AB44" i="8"/>
  <c r="AB47" i="8"/>
  <c r="AB19" i="8"/>
  <c r="AB69" i="8"/>
  <c r="AB17" i="8"/>
  <c r="AB27" i="8"/>
  <c r="AB15" i="8"/>
  <c r="AB35" i="8"/>
  <c r="AB45" i="8"/>
  <c r="AB58" i="8"/>
  <c r="AB25" i="8"/>
  <c r="AB33" i="8"/>
  <c r="AB64" i="8"/>
  <c r="AB28" i="8"/>
  <c r="AB46" i="8"/>
  <c r="AB18" i="8"/>
  <c r="AB38" i="8"/>
  <c r="AB62" i="8"/>
  <c r="AB53" i="8"/>
  <c r="AB31" i="8"/>
  <c r="AB55" i="8"/>
  <c r="AB22" i="8"/>
  <c r="AB59" i="8"/>
  <c r="AB71" i="8"/>
  <c r="AB68" i="8"/>
  <c r="AB30" i="8"/>
  <c r="AB70" i="8"/>
  <c r="AB67" i="8"/>
  <c r="X73" i="5"/>
  <c r="U73" i="5"/>
  <c r="Y73" i="5"/>
  <c r="AA73" i="5"/>
  <c r="W73" i="5"/>
  <c r="Z73" i="5"/>
  <c r="T73" i="5"/>
  <c r="V73" i="5"/>
  <c r="AB36" i="5"/>
  <c r="AB59" i="5"/>
  <c r="AB27" i="5"/>
  <c r="AB35" i="5"/>
  <c r="AB33" i="5"/>
  <c r="AB44" i="5"/>
  <c r="AB25" i="5"/>
  <c r="AB42" i="5"/>
  <c r="AB32" i="5"/>
  <c r="AB63" i="5"/>
  <c r="AB67" i="5"/>
  <c r="AB18" i="5"/>
  <c r="AB50" i="5"/>
  <c r="AB16" i="5"/>
  <c r="AB21" i="5"/>
  <c r="AB40" i="5"/>
  <c r="AB45" i="5"/>
  <c r="AB55" i="5"/>
  <c r="AB66" i="5"/>
  <c r="AB62" i="5"/>
  <c r="AB20" i="5"/>
  <c r="AB14" i="5"/>
  <c r="AB54" i="5"/>
  <c r="AB48" i="5"/>
  <c r="AB60" i="5"/>
  <c r="AB41" i="5"/>
  <c r="AB53" i="5"/>
  <c r="AB29" i="5"/>
  <c r="AB43" i="5"/>
  <c r="AB22" i="5"/>
  <c r="AB64" i="5"/>
  <c r="AB37" i="5"/>
  <c r="AB28" i="5"/>
  <c r="AB56" i="5"/>
  <c r="AB58" i="5"/>
  <c r="AB57" i="5"/>
  <c r="AB61" i="5"/>
  <c r="AB38" i="5"/>
  <c r="AB30" i="5"/>
  <c r="AB17" i="5"/>
  <c r="AB65" i="5"/>
  <c r="AB52" i="5"/>
  <c r="AB31" i="5"/>
  <c r="AB69" i="5"/>
  <c r="AB19" i="5"/>
  <c r="AB49" i="5"/>
  <c r="AB23" i="5"/>
  <c r="AB68" i="5"/>
  <c r="AB46" i="5"/>
  <c r="AB24" i="5"/>
  <c r="AB34" i="5"/>
  <c r="AB26" i="5"/>
  <c r="AB51" i="5"/>
  <c r="AB47" i="5"/>
  <c r="AB39" i="5"/>
  <c r="AB15" i="5"/>
  <c r="AB38" i="3"/>
  <c r="AB15" i="3"/>
  <c r="AB67" i="3"/>
  <c r="AB16" i="3"/>
  <c r="AB59" i="3"/>
  <c r="AB60" i="3"/>
  <c r="AB70" i="3"/>
  <c r="AB48" i="3"/>
  <c r="AB19" i="3"/>
  <c r="AB34" i="3"/>
  <c r="AB28" i="3"/>
  <c r="AB46" i="3"/>
  <c r="AB55" i="3"/>
  <c r="AB47" i="3"/>
  <c r="AB49" i="3"/>
  <c r="AB66" i="3"/>
  <c r="AB22" i="3"/>
  <c r="AB53" i="3"/>
  <c r="AB33" i="3"/>
  <c r="AB61" i="3"/>
  <c r="AB50" i="3"/>
  <c r="AB45" i="3"/>
  <c r="AB31" i="3"/>
  <c r="AB64" i="3"/>
  <c r="AB52" i="3"/>
  <c r="AB62" i="3"/>
  <c r="AB27" i="3"/>
  <c r="AB25" i="3"/>
  <c r="AB58" i="3"/>
  <c r="AB18" i="3"/>
  <c r="AB69" i="3"/>
  <c r="AB23" i="3"/>
  <c r="AB57" i="3"/>
  <c r="AB37" i="3"/>
  <c r="AB21" i="3"/>
  <c r="AB32" i="3"/>
  <c r="AB44" i="3"/>
  <c r="AB51" i="3"/>
  <c r="AB54" i="3"/>
  <c r="AB30" i="3"/>
  <c r="AB40" i="3"/>
  <c r="AB68" i="3"/>
  <c r="AB24" i="3"/>
  <c r="AB56" i="3"/>
  <c r="AB63" i="3"/>
  <c r="AB42" i="3"/>
  <c r="AB17" i="3"/>
  <c r="AB39" i="3"/>
  <c r="AB43" i="3"/>
  <c r="AB41" i="3"/>
  <c r="AB29" i="3"/>
  <c r="AB20" i="3"/>
  <c r="AB26" i="3"/>
  <c r="AB36" i="3"/>
  <c r="AB35" i="3"/>
  <c r="AB65" i="3"/>
  <c r="AB14" i="3"/>
  <c r="K34" i="3"/>
  <c r="V71" i="3"/>
  <c r="U71" i="3"/>
  <c r="Y71" i="3"/>
  <c r="W71" i="3"/>
  <c r="Z71" i="3"/>
  <c r="X71" i="3"/>
  <c r="T71" i="3"/>
  <c r="V34" i="6"/>
  <c r="AA28" i="6"/>
  <c r="AA46" i="6"/>
  <c r="AA16" i="6"/>
  <c r="AA43" i="6"/>
  <c r="X49" i="8"/>
  <c r="Z26" i="6"/>
  <c r="X54" i="6"/>
  <c r="U39" i="6"/>
  <c r="T34" i="6"/>
  <c r="V50" i="6"/>
  <c r="U48" i="6"/>
  <c r="T64" i="8"/>
  <c r="Y15" i="6"/>
  <c r="V57" i="6"/>
  <c r="Y31" i="6"/>
  <c r="X65" i="6"/>
  <c r="V42" i="6"/>
  <c r="V16" i="8"/>
  <c r="AA30" i="6"/>
  <c r="X72" i="6"/>
  <c r="AA75" i="8"/>
  <c r="W23" i="6"/>
  <c r="Z59" i="8"/>
  <c r="U52" i="6"/>
  <c r="Z40" i="6"/>
  <c r="Y23" i="6"/>
  <c r="W46" i="6"/>
  <c r="U74" i="6"/>
  <c r="X23" i="8"/>
  <c r="Y51" i="6"/>
  <c r="U51" i="8"/>
  <c r="Z25" i="6"/>
  <c r="X55" i="6"/>
  <c r="W17" i="8"/>
  <c r="AA47" i="6"/>
  <c r="V49" i="8"/>
  <c r="AA66" i="6"/>
  <c r="T48" i="6"/>
  <c r="W33" i="6"/>
  <c r="U30" i="8"/>
  <c r="V34" i="8"/>
  <c r="X68" i="6"/>
  <c r="AA69" i="6"/>
  <c r="X42" i="6"/>
  <c r="V47" i="6"/>
  <c r="AA29" i="6"/>
  <c r="W21" i="6"/>
  <c r="X75" i="8"/>
  <c r="AA65" i="6"/>
  <c r="Y43" i="8"/>
  <c r="AA63" i="6"/>
  <c r="U46" i="6"/>
  <c r="T49" i="6"/>
  <c r="Y33" i="6"/>
  <c r="V59" i="6"/>
  <c r="T47" i="6"/>
  <c r="V26" i="6"/>
  <c r="W56" i="6"/>
  <c r="AA21" i="8"/>
  <c r="Y59" i="6"/>
  <c r="T33" i="6"/>
  <c r="U24" i="6"/>
  <c r="AA36" i="8"/>
  <c r="T24" i="6"/>
  <c r="U17" i="8"/>
  <c r="X29" i="6"/>
  <c r="Y73" i="8"/>
  <c r="Y29" i="6"/>
  <c r="T67" i="6"/>
  <c r="T50" i="8"/>
  <c r="Y24" i="6"/>
  <c r="T63" i="6"/>
  <c r="U43" i="6"/>
  <c r="V18" i="6"/>
  <c r="AA54" i="6"/>
  <c r="AA42" i="6"/>
  <c r="Z30" i="6"/>
  <c r="Z52" i="6"/>
  <c r="T66" i="6"/>
  <c r="Z43" i="8"/>
  <c r="V27" i="6"/>
  <c r="Z18" i="8"/>
  <c r="U25" i="6"/>
  <c r="V74" i="8"/>
  <c r="AA57" i="6"/>
  <c r="Z24" i="6"/>
  <c r="Z68" i="6"/>
  <c r="Z51" i="6"/>
  <c r="AA74" i="6"/>
  <c r="U33" i="6"/>
  <c r="V16" i="6"/>
  <c r="Y39" i="6"/>
  <c r="W18" i="8"/>
  <c r="U54" i="6"/>
  <c r="X24" i="6"/>
  <c r="W15" i="6"/>
  <c r="T19" i="6"/>
  <c r="U44" i="6"/>
  <c r="AA27" i="6"/>
  <c r="U41" i="6"/>
  <c r="T14" i="6"/>
  <c r="W69" i="6"/>
  <c r="X21" i="6"/>
  <c r="Y57" i="6"/>
  <c r="U27" i="6"/>
  <c r="W14" i="6"/>
  <c r="Y45" i="6"/>
  <c r="X63" i="6"/>
  <c r="Z37" i="6"/>
  <c r="U41" i="8"/>
  <c r="AA52" i="6"/>
  <c r="Y60" i="6"/>
  <c r="X36" i="6"/>
  <c r="W54" i="6"/>
  <c r="Z69" i="6"/>
  <c r="Y34" i="6"/>
  <c r="W63" i="6"/>
  <c r="W29" i="6"/>
  <c r="T41" i="8"/>
  <c r="Z29" i="6"/>
  <c r="T50" i="6"/>
  <c r="W32" i="6"/>
  <c r="T75" i="8"/>
  <c r="Y72" i="8"/>
  <c r="X70" i="6"/>
  <c r="T54" i="6"/>
  <c r="T20" i="6"/>
  <c r="U61" i="6"/>
  <c r="T27" i="6"/>
  <c r="Z33" i="6"/>
  <c r="Z65" i="6"/>
  <c r="Z21" i="6"/>
  <c r="T26" i="6"/>
  <c r="V32" i="6"/>
  <c r="X45" i="6"/>
  <c r="X44" i="6"/>
  <c r="W26" i="6"/>
  <c r="Y21" i="6"/>
  <c r="Y72" i="6"/>
  <c r="V15" i="6"/>
  <c r="Z34" i="6"/>
  <c r="T69" i="6"/>
  <c r="X76" i="9"/>
  <c r="V54" i="6"/>
  <c r="Z61" i="6"/>
  <c r="Y35" i="6"/>
  <c r="AA19" i="6"/>
  <c r="AA52" i="8"/>
  <c r="Z46" i="6"/>
  <c r="X43" i="6"/>
  <c r="X73" i="6"/>
  <c r="T64" i="6"/>
  <c r="U66" i="6"/>
  <c r="T44" i="6"/>
  <c r="U30" i="6"/>
  <c r="Y70" i="6"/>
  <c r="W37" i="6"/>
  <c r="Y65" i="8"/>
  <c r="T53" i="6"/>
  <c r="Z36" i="6"/>
  <c r="V40" i="6"/>
  <c r="T38" i="6"/>
  <c r="T32" i="8"/>
  <c r="Z14" i="8"/>
  <c r="AA40" i="8"/>
  <c r="U35" i="6"/>
  <c r="T18" i="6"/>
  <c r="U17" i="6"/>
  <c r="W24" i="6"/>
  <c r="AA62" i="6"/>
  <c r="Z39" i="6"/>
  <c r="V22" i="6"/>
  <c r="X26" i="8"/>
  <c r="U54" i="8"/>
  <c r="W71" i="6"/>
  <c r="V28" i="6"/>
  <c r="Z72" i="8"/>
  <c r="Y61" i="6"/>
  <c r="V65" i="6"/>
  <c r="X53" i="8"/>
  <c r="U71" i="6"/>
  <c r="X48" i="6"/>
  <c r="X32" i="6"/>
  <c r="U29" i="6"/>
  <c r="Y55" i="6"/>
  <c r="X50" i="8"/>
  <c r="U28" i="6"/>
  <c r="W50" i="8"/>
  <c r="T21" i="6"/>
  <c r="Z67" i="6"/>
  <c r="X28" i="6"/>
  <c r="W65" i="6"/>
  <c r="W47" i="8"/>
  <c r="U58" i="6"/>
  <c r="X65" i="8"/>
  <c r="V31" i="6"/>
  <c r="W59" i="6"/>
  <c r="AA51" i="8"/>
  <c r="Y14" i="6"/>
  <c r="V69" i="6"/>
  <c r="Z75" i="8"/>
  <c r="T56" i="6"/>
  <c r="AA17" i="6"/>
  <c r="Y32" i="6"/>
  <c r="V71" i="6"/>
  <c r="T52" i="6"/>
  <c r="AA33" i="6"/>
  <c r="Z43" i="6"/>
  <c r="X26" i="6"/>
  <c r="U59" i="8"/>
  <c r="Y47" i="6"/>
  <c r="T71" i="6"/>
  <c r="Z74" i="6"/>
  <c r="AA22" i="6"/>
  <c r="V55" i="6"/>
  <c r="Z50" i="6"/>
  <c r="AA32" i="6"/>
  <c r="Y36" i="6"/>
  <c r="V17" i="6"/>
  <c r="V24" i="8"/>
  <c r="X52" i="8"/>
  <c r="AA35" i="6"/>
  <c r="T55" i="6"/>
  <c r="U20" i="8"/>
  <c r="AA56" i="6"/>
  <c r="X35" i="6"/>
  <c r="Y26" i="6"/>
  <c r="V44" i="6"/>
  <c r="U73" i="6"/>
  <c r="T28" i="6"/>
  <c r="X34" i="6"/>
  <c r="V68" i="6"/>
  <c r="V63" i="6"/>
  <c r="Z71" i="6"/>
  <c r="U67" i="6"/>
  <c r="V25" i="6"/>
  <c r="W67" i="6"/>
  <c r="W50" i="6"/>
  <c r="U47" i="6"/>
  <c r="Z58" i="6"/>
  <c r="X66" i="6"/>
  <c r="W28" i="6"/>
  <c r="U75" i="8"/>
  <c r="Y69" i="6"/>
  <c r="AA41" i="6"/>
  <c r="W48" i="6"/>
  <c r="Z70" i="8"/>
  <c r="W20" i="6"/>
  <c r="W62" i="6"/>
  <c r="Z73" i="6"/>
  <c r="U15" i="6"/>
  <c r="U60" i="6"/>
  <c r="Y28" i="6"/>
  <c r="Y22" i="6"/>
  <c r="Y16" i="6"/>
  <c r="T68" i="6"/>
  <c r="AA31" i="6"/>
  <c r="Y58" i="6"/>
  <c r="AA49" i="6"/>
  <c r="W25" i="6"/>
  <c r="AA37" i="6"/>
  <c r="W31" i="6"/>
  <c r="X16" i="6"/>
  <c r="Z48" i="6"/>
  <c r="Z53" i="6"/>
  <c r="V48" i="6"/>
  <c r="V30" i="6"/>
  <c r="W74" i="6"/>
  <c r="V36" i="6"/>
  <c r="V73" i="6"/>
  <c r="Y32" i="8"/>
  <c r="T41" i="6"/>
  <c r="T30" i="6"/>
  <c r="Z72" i="6"/>
  <c r="W22" i="6"/>
  <c r="Z63" i="6"/>
  <c r="V62" i="6"/>
  <c r="X18" i="6"/>
  <c r="X40" i="6"/>
  <c r="U38" i="6"/>
  <c r="T29" i="6"/>
  <c r="Z40" i="8"/>
  <c r="W53" i="6"/>
  <c r="X56" i="6"/>
  <c r="W62" i="8"/>
  <c r="T58" i="6"/>
  <c r="W75" i="8"/>
  <c r="T39" i="8"/>
  <c r="Z54" i="6"/>
  <c r="Z18" i="6"/>
  <c r="V39" i="8"/>
  <c r="Z52" i="8"/>
  <c r="T36" i="6"/>
  <c r="U34" i="6"/>
  <c r="T24" i="8"/>
  <c r="AA15" i="6"/>
  <c r="T59" i="6"/>
  <c r="V48" i="8"/>
  <c r="X57" i="6"/>
  <c r="T43" i="6"/>
  <c r="Y37" i="6"/>
  <c r="Z31" i="6"/>
  <c r="Y40" i="6"/>
  <c r="X73" i="8"/>
  <c r="AA25" i="6"/>
  <c r="T72" i="6"/>
  <c r="AA61" i="6"/>
  <c r="Z22" i="8"/>
  <c r="V37" i="8"/>
  <c r="U50" i="6"/>
  <c r="Z14" i="6"/>
  <c r="X64" i="6"/>
  <c r="T76" i="9"/>
  <c r="Z33" i="8"/>
  <c r="U51" i="6"/>
  <c r="W70" i="6"/>
  <c r="Z59" i="6"/>
  <c r="T15" i="6"/>
  <c r="AA24" i="6"/>
  <c r="AA18" i="6"/>
  <c r="Z32" i="6"/>
  <c r="AA67" i="6"/>
  <c r="AA45" i="6"/>
  <c r="Z28" i="6"/>
  <c r="Z17" i="6"/>
  <c r="V43" i="6"/>
  <c r="Z70" i="6"/>
  <c r="AA72" i="6"/>
  <c r="Y67" i="6"/>
  <c r="V72" i="6"/>
  <c r="Y46" i="6"/>
  <c r="V24" i="6"/>
  <c r="W40" i="6"/>
  <c r="T37" i="6"/>
  <c r="V14" i="6"/>
  <c r="Y49" i="6"/>
  <c r="Y19" i="6"/>
  <c r="W30" i="6"/>
  <c r="W34" i="8"/>
  <c r="AA73" i="6"/>
  <c r="U62" i="8"/>
  <c r="V33" i="6"/>
  <c r="T46" i="6"/>
  <c r="V60" i="6"/>
  <c r="Y41" i="8"/>
  <c r="V19" i="6"/>
  <c r="U59" i="6"/>
  <c r="Y65" i="6"/>
  <c r="X41" i="6"/>
  <c r="U18" i="6"/>
  <c r="AA20" i="6"/>
  <c r="U32" i="6"/>
  <c r="U20" i="6"/>
  <c r="Y63" i="6"/>
  <c r="Y38" i="6"/>
  <c r="T60" i="6"/>
  <c r="AA53" i="6"/>
  <c r="Z49" i="6"/>
  <c r="AA60" i="6"/>
  <c r="X56" i="8"/>
  <c r="Y14" i="8"/>
  <c r="W44" i="6"/>
  <c r="Y26" i="8"/>
  <c r="U55" i="6"/>
  <c r="U45" i="6"/>
  <c r="U21" i="6"/>
  <c r="V46" i="6"/>
  <c r="U65" i="6"/>
  <c r="T74" i="6"/>
  <c r="U26" i="6"/>
  <c r="AA55" i="6"/>
  <c r="Y50" i="6"/>
  <c r="Z56" i="6"/>
  <c r="Z22" i="6"/>
  <c r="W74" i="8"/>
  <c r="Y75" i="8"/>
  <c r="Z47" i="6"/>
  <c r="V37" i="6"/>
  <c r="V35" i="6"/>
  <c r="Y17" i="6"/>
  <c r="AA38" i="6"/>
  <c r="X52" i="6"/>
  <c r="T22" i="6"/>
  <c r="X69" i="6"/>
  <c r="U67" i="8"/>
  <c r="W39" i="6"/>
  <c r="X53" i="6"/>
  <c r="Y23" i="8"/>
  <c r="Z41" i="6"/>
  <c r="W41" i="6"/>
  <c r="T62" i="6"/>
  <c r="Y74" i="6"/>
  <c r="U70" i="6"/>
  <c r="Z23" i="6"/>
  <c r="Y43" i="6"/>
  <c r="U68" i="6"/>
  <c r="X31" i="6"/>
  <c r="AA21" i="6"/>
  <c r="T51" i="6"/>
  <c r="W16" i="8"/>
  <c r="AA40" i="6"/>
  <c r="T17" i="6"/>
  <c r="V74" i="6"/>
  <c r="U72" i="6"/>
  <c r="Y20" i="6"/>
  <c r="U62" i="6"/>
  <c r="W73" i="6"/>
  <c r="W19" i="6"/>
  <c r="T31" i="6"/>
  <c r="W49" i="6"/>
  <c r="U63" i="6"/>
  <c r="T70" i="6"/>
  <c r="W64" i="6"/>
  <c r="X25" i="6"/>
  <c r="X71" i="6"/>
  <c r="X39" i="6"/>
  <c r="AA51" i="6"/>
  <c r="T32" i="6"/>
  <c r="AA34" i="6"/>
  <c r="Y76" i="9"/>
  <c r="X62" i="6"/>
  <c r="W17" i="6"/>
  <c r="X54" i="8"/>
  <c r="X27" i="6"/>
  <c r="U22" i="6"/>
  <c r="T34" i="8"/>
  <c r="U31" i="8"/>
  <c r="W52" i="6"/>
  <c r="Y29" i="8"/>
  <c r="W57" i="6"/>
  <c r="Y66" i="6"/>
  <c r="T39" i="6"/>
  <c r="V70" i="6"/>
  <c r="T16" i="6"/>
  <c r="W51" i="6"/>
  <c r="AA70" i="6"/>
  <c r="U42" i="8"/>
  <c r="X46" i="6"/>
  <c r="U76" i="9"/>
  <c r="Z44" i="6"/>
  <c r="Z38" i="6"/>
  <c r="X51" i="6"/>
  <c r="W55" i="6"/>
  <c r="T35" i="6"/>
  <c r="Y48" i="6"/>
  <c r="Y25" i="6"/>
  <c r="W43" i="6"/>
  <c r="W73" i="8"/>
  <c r="AA59" i="6"/>
  <c r="Y18" i="6"/>
  <c r="AA71" i="6"/>
  <c r="Y51" i="8"/>
  <c r="X67" i="8"/>
  <c r="Y73" i="6"/>
  <c r="W66" i="6"/>
  <c r="Z42" i="6"/>
  <c r="X74" i="6"/>
  <c r="V49" i="6"/>
  <c r="Z55" i="6"/>
  <c r="W42" i="6"/>
  <c r="T61" i="6"/>
  <c r="X47" i="6"/>
  <c r="V58" i="6"/>
  <c r="W24" i="8"/>
  <c r="Z20" i="6"/>
  <c r="AA26" i="6"/>
  <c r="T23" i="6"/>
  <c r="AA58" i="6"/>
  <c r="V63" i="8"/>
  <c r="W72" i="6"/>
  <c r="U64" i="6"/>
  <c r="U49" i="6"/>
  <c r="AA64" i="6"/>
  <c r="Y41" i="6"/>
  <c r="X49" i="6"/>
  <c r="U73" i="8"/>
  <c r="U37" i="6"/>
  <c r="AA44" i="6"/>
  <c r="AA39" i="6"/>
  <c r="Y44" i="6"/>
  <c r="T65" i="6"/>
  <c r="Y24" i="8"/>
  <c r="Y71" i="6"/>
  <c r="Z19" i="6"/>
  <c r="W34" i="6"/>
  <c r="W57" i="8"/>
  <c r="T40" i="6"/>
  <c r="U42" i="6"/>
  <c r="W35" i="6"/>
  <c r="W60" i="6"/>
  <c r="X59" i="6"/>
  <c r="T45" i="6"/>
  <c r="AA48" i="6"/>
  <c r="V75" i="8"/>
  <c r="AA37" i="8"/>
  <c r="W45" i="6"/>
  <c r="V20" i="6"/>
  <c r="W58" i="6"/>
  <c r="V21" i="6"/>
  <c r="W61" i="6"/>
  <c r="Y42" i="6"/>
  <c r="Z64" i="6"/>
  <c r="Y20" i="8"/>
  <c r="Y52" i="6"/>
  <c r="X64" i="8"/>
  <c r="X67" i="6"/>
  <c r="U23" i="6"/>
  <c r="AA68" i="6"/>
  <c r="X42" i="8"/>
  <c r="V41" i="6"/>
  <c r="X38" i="8"/>
  <c r="X60" i="6"/>
  <c r="V29" i="6"/>
  <c r="T71" i="8"/>
  <c r="U16" i="6"/>
  <c r="Z60" i="6"/>
  <c r="V38" i="6"/>
  <c r="U19" i="6"/>
  <c r="Y56" i="6"/>
  <c r="Y54" i="6"/>
  <c r="V54" i="8"/>
  <c r="V53" i="6"/>
  <c r="Y64" i="6"/>
  <c r="V52" i="6"/>
  <c r="W72" i="8"/>
  <c r="U40" i="6"/>
  <c r="AA34" i="8"/>
  <c r="X50" i="6"/>
  <c r="X30" i="6"/>
  <c r="Z15" i="6"/>
  <c r="AA23" i="6"/>
  <c r="U26" i="8"/>
  <c r="V67" i="6"/>
  <c r="X57" i="8"/>
  <c r="X23" i="6"/>
  <c r="V51" i="6"/>
  <c r="Z50" i="8"/>
  <c r="V56" i="6"/>
  <c r="Y68" i="6"/>
  <c r="U69" i="6"/>
  <c r="Z45" i="6"/>
  <c r="W42" i="8"/>
  <c r="V39" i="6"/>
  <c r="Y21" i="8"/>
  <c r="Z66" i="6"/>
  <c r="T25" i="6"/>
  <c r="W64" i="8"/>
  <c r="Y56" i="8"/>
  <c r="W45" i="8"/>
  <c r="X33" i="6"/>
  <c r="Y66" i="8"/>
  <c r="W71" i="8"/>
  <c r="Y53" i="6"/>
  <c r="V61" i="6"/>
  <c r="K34" i="8" l="1" a="1"/>
  <c r="K34" i="8" s="1"/>
  <c r="K34" i="9" a="1"/>
  <c r="K34" i="9" s="1"/>
  <c r="K34" i="6" a="1"/>
  <c r="K34" i="6" s="1"/>
  <c r="AB59" i="6"/>
  <c r="AB39" i="6"/>
  <c r="AB19" i="6"/>
  <c r="AB20" i="6"/>
  <c r="U76" i="8" a="1"/>
  <c r="U76" i="8" s="1"/>
  <c r="AB20" i="8"/>
  <c r="AB43" i="8"/>
  <c r="AB66" i="8"/>
  <c r="AB50" i="6"/>
  <c r="AB25" i="6"/>
  <c r="AB49" i="6"/>
  <c r="AB57" i="6"/>
  <c r="AB54" i="6"/>
  <c r="AB60" i="6"/>
  <c r="AB55" i="6"/>
  <c r="AB49" i="8"/>
  <c r="AB56" i="8"/>
  <c r="AB29" i="8"/>
  <c r="AB51" i="8"/>
  <c r="AB24" i="8"/>
  <c r="AB75" i="8"/>
  <c r="AB27" i="6"/>
  <c r="AB40" i="6"/>
  <c r="AB48" i="6"/>
  <c r="AB26" i="6"/>
  <c r="AB41" i="6"/>
  <c r="AB37" i="6"/>
  <c r="AB64" i="6"/>
  <c r="AB45" i="6"/>
  <c r="AB42" i="6"/>
  <c r="AB32" i="8"/>
  <c r="AB21" i="8"/>
  <c r="AB41" i="8"/>
  <c r="AB74" i="8"/>
  <c r="AB21" i="6"/>
  <c r="U75" i="6" a="1"/>
  <c r="U75" i="6" s="1"/>
  <c r="AB18" i="6"/>
  <c r="AB24" i="6"/>
  <c r="AB31" i="6"/>
  <c r="AA75" i="6" a="1"/>
  <c r="AA75" i="6" s="1"/>
  <c r="AB47" i="6"/>
  <c r="AB63" i="6"/>
  <c r="AB43" i="6"/>
  <c r="Z75" i="6" a="1"/>
  <c r="Z75" i="6" s="1"/>
  <c r="AB61" i="6"/>
  <c r="AB32" i="6"/>
  <c r="X75" i="6" a="1"/>
  <c r="X75" i="6" s="1"/>
  <c r="X76" i="8" a="1"/>
  <c r="X76" i="8" s="1"/>
  <c r="AA76" i="8" a="1"/>
  <c r="AA76" i="8" s="1"/>
  <c r="AB65" i="8"/>
  <c r="AB23" i="8"/>
  <c r="W75" i="6" a="1"/>
  <c r="W75" i="6" s="1"/>
  <c r="AB46" i="6"/>
  <c r="AB22" i="6"/>
  <c r="AB65" i="6"/>
  <c r="AB35" i="6"/>
  <c r="AB28" i="6"/>
  <c r="AB38" i="6"/>
  <c r="AB53" i="6"/>
  <c r="AB54" i="8"/>
  <c r="AB48" i="8"/>
  <c r="X77" i="9" a="1"/>
  <c r="X77" i="9" s="1"/>
  <c r="AB72" i="6"/>
  <c r="AB66" i="6"/>
  <c r="AB56" i="6"/>
  <c r="AB29" i="6"/>
  <c r="AB69" i="6"/>
  <c r="AB73" i="6"/>
  <c r="AB70" i="6"/>
  <c r="AB71" i="6"/>
  <c r="AB17" i="6"/>
  <c r="AB67" i="6"/>
  <c r="AB15" i="6"/>
  <c r="AB40" i="8"/>
  <c r="Z76" i="8" a="1"/>
  <c r="Z76" i="8" s="1"/>
  <c r="AB73" i="8"/>
  <c r="AB26" i="8"/>
  <c r="AB36" i="8"/>
  <c r="AB76" i="9"/>
  <c r="AB77" i="9" s="1" a="1"/>
  <c r="AB77" i="9" s="1"/>
  <c r="Y77" i="9" a="1"/>
  <c r="Y77" i="9" s="1"/>
  <c r="T77" i="9" a="1"/>
  <c r="T77" i="9" s="1"/>
  <c r="T75" i="6" a="1"/>
  <c r="T75" i="6" s="1"/>
  <c r="AB51" i="6"/>
  <c r="AB23" i="6"/>
  <c r="AB16" i="6"/>
  <c r="AB30" i="6"/>
  <c r="AB74" i="6"/>
  <c r="AB36" i="6"/>
  <c r="AB37" i="8"/>
  <c r="AB39" i="8"/>
  <c r="W76" i="8" a="1"/>
  <c r="W76" i="8" s="1"/>
  <c r="AB63" i="8"/>
  <c r="AB52" i="8"/>
  <c r="T76" i="8" a="1"/>
  <c r="T76" i="8" s="1"/>
  <c r="AB34" i="8"/>
  <c r="AB52" i="6"/>
  <c r="U77" i="9" a="1"/>
  <c r="U77" i="9" s="1"/>
  <c r="AB44" i="6"/>
  <c r="AB68" i="6"/>
  <c r="AB62" i="6"/>
  <c r="Y75" i="6" a="1"/>
  <c r="Y75" i="6" s="1"/>
  <c r="AB14" i="6"/>
  <c r="V75" i="6" a="1"/>
  <c r="V75" i="6" s="1"/>
  <c r="AB58" i="6"/>
  <c r="AB33" i="6"/>
  <c r="AB34" i="6"/>
  <c r="AB72" i="8"/>
  <c r="Y76" i="8" a="1"/>
  <c r="Y76" i="8" s="1"/>
  <c r="AB14" i="8"/>
  <c r="AB16" i="8"/>
  <c r="V76" i="8" a="1"/>
  <c r="V76" i="8" s="1"/>
  <c r="AB73" i="5"/>
  <c r="AB71" i="3"/>
  <c r="AB76" i="8" l="1" a="1"/>
  <c r="AB76" i="8" s="1"/>
  <c r="AB75" i="6" a="1"/>
  <c r="AB7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<sst xmlns="http://schemas.openxmlformats.org/spreadsheetml/2006/main" count="1490" uniqueCount="187">
  <si>
    <t>Cục Đầu tư nước ngoài</t>
  </si>
  <si>
    <t>Tính từ 01/01/2015 đến 31/12/2015</t>
  </si>
  <si>
    <t>TT</t>
  </si>
  <si>
    <t>Ngành</t>
  </si>
  <si>
    <t>Số lượt dự án tăng vốn</t>
  </si>
  <si>
    <t>Vốn đăng ký tăng thêm 
(triệu USD)</t>
  </si>
  <si>
    <t>Công nghiệp chế biến, chế tạo</t>
  </si>
  <si>
    <t>Sản xuất, phân phối điện, khí, nước, điều hòa</t>
  </si>
  <si>
    <t>Hoạt động kinh doanh bất động sản</t>
  </si>
  <si>
    <t>Xây dựng</t>
  </si>
  <si>
    <t>Bán buôn và bán lẻ; sửa chữa ô tô, mô tô, xe máy</t>
  </si>
  <si>
    <t>Nông nghiêp, lâm nghiệp và thủy sản</t>
  </si>
  <si>
    <t>Hoạt động chuyên môn, khoa học công nghệ</t>
  </si>
  <si>
    <t>Vận tải kho bãi</t>
  </si>
  <si>
    <t>Dịch vụ lưu trú và ăn uống</t>
  </si>
  <si>
    <t>Thông tin và truyền thông</t>
  </si>
  <si>
    <t>Hoạt động hành chính và dịch vụ hỗ trợ</t>
  </si>
  <si>
    <t>Hoạt động dịch vụ khác</t>
  </si>
  <si>
    <t>Giáo dục và đào tạo</t>
  </si>
  <si>
    <t>Cấp nước và xử lý chất thải</t>
  </si>
  <si>
    <t>Y tế và hoạt động trợ giúp xã hội</t>
  </si>
  <si>
    <t>Khai khoáng</t>
  </si>
  <si>
    <t>Nghệ thuật, vui chơi và giải trí</t>
  </si>
  <si>
    <t>Hoạt động tài chính, ngân hàng và bảo hiểm</t>
  </si>
  <si>
    <t>Hoạt đông làm thuê các công việc trong các hộ gia đình</t>
  </si>
  <si>
    <t>Tổng số</t>
  </si>
  <si>
    <t>Số dự án cấp mới</t>
  </si>
  <si>
    <t>Vốn đăng ký cấp mới (USD)</t>
  </si>
  <si>
    <t>Vốn đăng ký cấp mới (triệu USD)</t>
  </si>
  <si>
    <t>Vốn đăng ký tăng thêm (USD)</t>
  </si>
  <si>
    <t>THU HÚT ĐẦU TƯ TRỰC TIẾP NƯỚC NGOÀI 12 THÁNG NĂM 2015 THEO ĐỊA PHƯƠNG</t>
  </si>
  <si>
    <t>Địa phương</t>
  </si>
  <si>
    <t xml:space="preserve"> Số dự án cấp mới </t>
  </si>
  <si>
    <t xml:space="preserve"> Vốn đăng ký cấp mới (USD) </t>
  </si>
  <si>
    <t>TP. Hồ Chí Minh</t>
  </si>
  <si>
    <t>Bắc Ninh</t>
  </si>
  <si>
    <t>Bình Dương</t>
  </si>
  <si>
    <t>Trà Vinh</t>
  </si>
  <si>
    <t>Đồng Nai</t>
  </si>
  <si>
    <t>Hà Nội</t>
  </si>
  <si>
    <t>Hải Phòng</t>
  </si>
  <si>
    <t>Bà Rịa - Vũng Tàu</t>
  </si>
  <si>
    <t>Long An</t>
  </si>
  <si>
    <t>Tây Ninh</t>
  </si>
  <si>
    <t>Bắc Giang</t>
  </si>
  <si>
    <t>Quảng Ninh</t>
  </si>
  <si>
    <t>Hải Dương</t>
  </si>
  <si>
    <t>Vĩnh Phúc</t>
  </si>
  <si>
    <t>Hà Nam</t>
  </si>
  <si>
    <t>Hưng Yên</t>
  </si>
  <si>
    <t>Bình Phước</t>
  </si>
  <si>
    <t>Quảng Nam</t>
  </si>
  <si>
    <t>Thái Nguyên</t>
  </si>
  <si>
    <t>Nghệ An</t>
  </si>
  <si>
    <t>Bến Tre</t>
  </si>
  <si>
    <t>Hà Tĩnh</t>
  </si>
  <si>
    <t>Thừa Thiên Huế</t>
  </si>
  <si>
    <t>Nam Định</t>
  </si>
  <si>
    <t>Phú Thọ</t>
  </si>
  <si>
    <t>An Giang</t>
  </si>
  <si>
    <t>Tiền Giang</t>
  </si>
  <si>
    <t>Bình Thuận</t>
  </si>
  <si>
    <t>Yên Bái</t>
  </si>
  <si>
    <t>Bình Định</t>
  </si>
  <si>
    <t>Khánh Hòa</t>
  </si>
  <si>
    <t>Thái Bình</t>
  </si>
  <si>
    <t>Đà Nẵng</t>
  </si>
  <si>
    <t>Thanh Hóa</t>
  </si>
  <si>
    <t>Ninh Bình</t>
  </si>
  <si>
    <t>Phú Yên</t>
  </si>
  <si>
    <t>Kiên Giang</t>
  </si>
  <si>
    <t>Đăk Lăk</t>
  </si>
  <si>
    <t>Hậu Giang</t>
  </si>
  <si>
    <t>Quảng Ngãi</t>
  </si>
  <si>
    <t>Cần Thơ</t>
  </si>
  <si>
    <t>Quảng Bình</t>
  </si>
  <si>
    <t>Dầu khí</t>
  </si>
  <si>
    <t>Sóc Trăng</t>
  </si>
  <si>
    <t>Vĩnh Long</t>
  </si>
  <si>
    <t>Đồng Tháp</t>
  </si>
  <si>
    <t>Lâm Đồng</t>
  </si>
  <si>
    <t>Bạc Liêu</t>
  </si>
  <si>
    <t>Tuyên Quang</t>
  </si>
  <si>
    <t>Hòa Bình</t>
  </si>
  <si>
    <t>Quảng Trị</t>
  </si>
  <si>
    <t>Ninh Thuận</t>
  </si>
  <si>
    <t>Bắc Kạn</t>
  </si>
  <si>
    <t>RANGE</t>
  </si>
  <si>
    <t>[FDI.2015.xls]</t>
  </si>
  <si>
    <t>Filename</t>
  </si>
  <si>
    <t>Sheetname</t>
  </si>
  <si>
    <t>Range</t>
  </si>
  <si>
    <t>Thang 12 2015</t>
  </si>
  <si>
    <t>$C$7:$I$25</t>
  </si>
  <si>
    <t>Thang 12 2016</t>
  </si>
  <si>
    <t>ITEM</t>
  </si>
  <si>
    <t>$B$7:$B$25</t>
  </si>
  <si>
    <t>$C$6:$I$6</t>
  </si>
  <si>
    <t>Output</t>
  </si>
  <si>
    <t>ATTRIBUTE</t>
  </si>
  <si>
    <t>$C$112:$I$164</t>
  </si>
  <si>
    <t>$B$112:$B$164</t>
  </si>
  <si>
    <t>$C$111:$I$111</t>
  </si>
  <si>
    <t>THU HÚT ĐẦU TƯ TRỰC TIẾP NƯỚC NGOÀI 12 THÁNG NĂM 2015 THEO NGÀNH</t>
  </si>
  <si>
    <t>Cấp mới</t>
  </si>
  <si>
    <t>Tăng vốn</t>
  </si>
  <si>
    <t>Góp vốn, mua cổ phần</t>
  </si>
  <si>
    <t>Tổng vốn đăng ký cấp mới, vốn tăng thêm và Vốn góp (triệu USD)</t>
  </si>
  <si>
    <t>Số lượt góp vốn, mua cổ phần</t>
  </si>
  <si>
    <t>Vốn góp (triệu USD)</t>
  </si>
  <si>
    <t>$C$8:$K$26</t>
  </si>
  <si>
    <t>[FDI.2016.xls]</t>
  </si>
  <si>
    <t>$B$8:$B$26</t>
  </si>
  <si>
    <t>$C$7:$K$7</t>
  </si>
  <si>
    <t>Lào Cai</t>
  </si>
  <si>
    <t>Hà Giang</t>
  </si>
  <si>
    <t>Lạng Sơn</t>
  </si>
  <si>
    <t>Kon Tum</t>
  </si>
  <si>
    <t>Đăk Nông</t>
  </si>
  <si>
    <t>Gia Lai</t>
  </si>
  <si>
    <t>$C$137:$K$193</t>
  </si>
  <si>
    <t>$B$137:$B$193</t>
  </si>
  <si>
    <t>$C$136:$K$136</t>
  </si>
  <si>
    <t>Số lượt góp vốn mua cổ phần</t>
  </si>
  <si>
    <t>Giá trị góp vốn, mua cổ phần 
(triệu USD)</t>
  </si>
  <si>
    <t>[FDI.2017.xls]</t>
  </si>
  <si>
    <t>Thang 12 2017</t>
  </si>
  <si>
    <t>$C$7:$L$25</t>
  </si>
  <si>
    <t>$C$6:$L$6</t>
  </si>
  <si>
    <t>$C$154:$L$212</t>
  </si>
  <si>
    <t>Cà Mau</t>
  </si>
  <si>
    <t>Sơn La</t>
  </si>
  <si>
    <t>Cao Bằng</t>
  </si>
  <si>
    <t>Điện Biên</t>
  </si>
  <si>
    <t>$B$154:$B$212</t>
  </si>
  <si>
    <t>$C$153:$L$153</t>
  </si>
  <si>
    <t>[FDI.2018.xls]</t>
  </si>
  <si>
    <t>Thang 12 2018</t>
  </si>
  <si>
    <t>$C$7:$L$24</t>
  </si>
  <si>
    <t>$C$152:$L$210</t>
  </si>
  <si>
    <t>$B$152:$B$210</t>
  </si>
  <si>
    <t>$C$151:$L$151</t>
  </si>
  <si>
    <t>[FDI.2019.xls]</t>
  </si>
  <si>
    <t>Thang 12 2019</t>
  </si>
  <si>
    <t>Số lượt dự án điều chỉnh</t>
  </si>
  <si>
    <t>Vốn đăng ký điều chỉnh (USD)</t>
  </si>
  <si>
    <t>Vốn đăng ký điều chỉnh
(triệu USD)</t>
  </si>
  <si>
    <t>Lai Châu</t>
  </si>
  <si>
    <t>$C$164:$L$225</t>
  </si>
  <si>
    <t>$B$164:$B$225</t>
  </si>
  <si>
    <t>$C$163:$L$163</t>
  </si>
  <si>
    <t>Giá trị góp vốn, mua cổ phần (triệu USD)</t>
  </si>
  <si>
    <t>Thang 12 2020</t>
  </si>
  <si>
    <t>$C$9:$I$27</t>
  </si>
  <si>
    <t>$B$9:$B$27</t>
  </si>
  <si>
    <t>$C$8:$I$8</t>
  </si>
  <si>
    <t>[FDI.2020.xlsx]</t>
  </si>
  <si>
    <t>$C$151:$I$209</t>
  </si>
  <si>
    <t>$B$151:$B$209</t>
  </si>
  <si>
    <t>$C$150:$I$150</t>
  </si>
  <si>
    <t>[FDI.2021.xlsx]</t>
  </si>
  <si>
    <t>Thang 12 2021</t>
  </si>
  <si>
    <t>$C$9:$I$26</t>
  </si>
  <si>
    <t>$B$9:$B$26</t>
  </si>
  <si>
    <t>$C$147:$I$205</t>
  </si>
  <si>
    <t>$B$147:$B$205</t>
  </si>
  <si>
    <t>$C$146:$I$146</t>
  </si>
  <si>
    <t>[FDI.2022.xlsx]</t>
  </si>
  <si>
    <t>Thang 12 2022</t>
  </si>
  <si>
    <t>$C$150:$I$203</t>
  </si>
  <si>
    <t>$B$150:$B$203</t>
  </si>
  <si>
    <t>$C$149:$I$149</t>
  </si>
  <si>
    <t>[FDI.2023.xlsx]</t>
  </si>
  <si>
    <t>Thang 12 2023</t>
  </si>
  <si>
    <t>$C$9:$K$26</t>
  </si>
  <si>
    <t>$C$8:$K$8</t>
  </si>
  <si>
    <t>$C$152:$K$207</t>
  </si>
  <si>
    <t>$B$152:$B$207</t>
  </si>
  <si>
    <t>$C$151:$K$151</t>
  </si>
  <si>
    <t>[FDI.2024(first-6-months).xlsx]</t>
  </si>
  <si>
    <t>Thang 6 2024</t>
  </si>
  <si>
    <t>$C$125:$K$172</t>
  </si>
  <si>
    <t>$B$125:$B$172</t>
  </si>
  <si>
    <t>$C$124:$K$124</t>
  </si>
  <si>
    <t xml:space="preserve"> Cấp mới </t>
  </si>
  <si>
    <t xml:space="preserve"> Giá trị góp vốn, mua cổ phần 
(triệu USD) </t>
  </si>
  <si>
    <t xml:space="preserve"> Tổng vốn đăng ký cấp mới, vốn tăng thêm và Vốn góp (triệu USD)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</si>
</sst>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_-* #,##0.00\ _₫_-;\-* #,##0.00\ _₫_-;_-* &quot;-&quot;??\ _₫_-;_-@_-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63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65" fontId="0" fillId="0" borderId="0" xfId="1" applyNumberFormat="1" applyFont="1"/>
    <xf numFmtId="165" fontId="3" fillId="0" borderId="0" xfId="1" applyNumberFormat="1" applyFont="1" applyFill="1" applyBorder="1"/>
    <xf numFmtId="164" fontId="3" fillId="0" borderId="0" xfId="1" applyNumberFormat="1" applyFont="1" applyFill="1" applyBorder="1"/>
    <xf numFmtId="165" fontId="4" fillId="0" borderId="0" xfId="1" applyNumberFormat="1" applyFont="1" applyFill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7" fillId="2" borderId="13" xfId="1" applyNumberFormat="1" applyFont="1" applyFill="1" applyBorder="1" applyAlignment="1">
      <alignment vertical="center"/>
    </xf>
    <xf numFmtId="164" fontId="7" fillId="2" borderId="13" xfId="1" applyNumberFormat="1" applyFont="1" applyFill="1" applyBorder="1" applyAlignment="1">
      <alignment vertical="center"/>
    </xf>
    <xf numFmtId="166" fontId="7" fillId="2" borderId="14" xfId="1" applyNumberFormat="1" applyFont="1" applyFill="1" applyBorder="1" applyAlignment="1">
      <alignment vertical="center"/>
    </xf>
    <xf numFmtId="0" fontId="3" fillId="0" borderId="15" xfId="0" applyFont="1" applyBorder="1"/>
    <xf numFmtId="165" fontId="6" fillId="2" borderId="8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166" fontId="7" fillId="2" borderId="0" xfId="1" applyNumberFormat="1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horizontal="center" vertical="center" wrapText="1"/>
    </xf>
    <xf numFmtId="165" fontId="6" fillId="0" borderId="0" xfId="1" applyNumberFormat="1" applyFont="1" applyFill="1" applyBorder="1"/>
    <xf numFmtId="166" fontId="6" fillId="3" borderId="16" xfId="1" applyNumberFormat="1" applyFont="1" applyFill="1" applyBorder="1" applyAlignment="1">
      <alignment horizontal="center" vertical="center" wrapText="1"/>
    </xf>
    <xf numFmtId="165" fontId="6" fillId="3" borderId="11" xfId="1" applyNumberFormat="1" applyFont="1" applyFill="1" applyBorder="1" applyAlignment="1">
      <alignment horizontal="center" vertical="center" wrapText="1"/>
    </xf>
    <xf numFmtId="2" fontId="6" fillId="3" borderId="11" xfId="1" applyNumberFormat="1" applyFont="1" applyFill="1" applyBorder="1" applyAlignment="1">
      <alignment horizontal="center" vertical="center" wrapText="1"/>
    </xf>
    <xf numFmtId="3" fontId="6" fillId="3" borderId="11" xfId="0" applyNumberFormat="1" applyFont="1" applyFill="1" applyBorder="1" applyAlignment="1">
      <alignment horizontal="center" vertical="center" wrapText="1"/>
    </xf>
    <xf numFmtId="164" fontId="6" fillId="3" borderId="11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66" fontId="6" fillId="3" borderId="17" xfId="1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165" fontId="6" fillId="4" borderId="11" xfId="1" applyNumberFormat="1" applyFont="1" applyFill="1" applyBorder="1" applyAlignment="1">
      <alignment vertical="center"/>
    </xf>
    <xf numFmtId="2" fontId="6" fillId="4" borderId="11" xfId="1" applyNumberFormat="1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65" fontId="6" fillId="3" borderId="20" xfId="1" applyNumberFormat="1" applyFont="1" applyFill="1" applyBorder="1" applyAlignment="1">
      <alignment horizontal="center" vertical="center" wrapText="1"/>
    </xf>
    <xf numFmtId="43" fontId="6" fillId="3" borderId="20" xfId="1" applyFont="1" applyFill="1" applyBorder="1" applyAlignment="1">
      <alignment horizontal="center" vertical="center" wrapText="1"/>
    </xf>
    <xf numFmtId="3" fontId="6" fillId="3" borderId="20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3" fillId="0" borderId="24" xfId="0" applyFont="1" applyBorder="1"/>
    <xf numFmtId="0" fontId="0" fillId="0" borderId="24" xfId="0" applyBorder="1" applyAlignment="1">
      <alignment horizontal="left"/>
    </xf>
    <xf numFmtId="165" fontId="6" fillId="4" borderId="26" xfId="1" applyNumberFormat="1" applyFont="1" applyFill="1" applyBorder="1" applyAlignment="1">
      <alignment vertical="center"/>
    </xf>
    <xf numFmtId="43" fontId="6" fillId="4" borderId="26" xfId="1" applyFont="1" applyFill="1" applyBorder="1" applyAlignment="1">
      <alignment vertical="center"/>
    </xf>
    <xf numFmtId="43" fontId="6" fillId="4" borderId="27" xfId="1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9" fillId="0" borderId="0" xfId="0" applyFont="1"/>
    <xf numFmtId="167" fontId="6" fillId="3" borderId="20" xfId="1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vertical="center"/>
    </xf>
    <xf numFmtId="0" fontId="10" fillId="0" borderId="30" xfId="0" applyFont="1" applyBorder="1" applyAlignment="1">
      <alignment horizontal="left" vertical="center"/>
    </xf>
    <xf numFmtId="43" fontId="6" fillId="4" borderId="0" xfId="1" applyFont="1" applyFill="1" applyBorder="1" applyAlignment="1">
      <alignment vertical="center"/>
    </xf>
    <xf numFmtId="166" fontId="6" fillId="2" borderId="32" xfId="0" applyNumberFormat="1" applyFont="1" applyFill="1" applyBorder="1" applyAlignment="1">
      <alignment horizontal="center" vertical="center" wrapText="1"/>
    </xf>
    <xf numFmtId="165" fontId="6" fillId="2" borderId="33" xfId="0" applyNumberFormat="1" applyFont="1" applyFill="1" applyBorder="1" applyAlignment="1">
      <alignment horizontal="center" vertical="center" wrapText="1"/>
    </xf>
    <xf numFmtId="165" fontId="6" fillId="2" borderId="17" xfId="0" applyNumberFormat="1" applyFont="1" applyFill="1" applyBorder="1" applyAlignment="1">
      <alignment horizontal="center" vertical="center" wrapText="1"/>
    </xf>
    <xf numFmtId="2" fontId="6" fillId="2" borderId="4" xfId="0" applyNumberFormat="1" applyFont="1" applyFill="1" applyBorder="1" applyAlignment="1">
      <alignment horizontal="center" vertical="center" wrapText="1"/>
    </xf>
    <xf numFmtId="1" fontId="6" fillId="2" borderId="17" xfId="0" applyNumberFormat="1" applyFont="1" applyFill="1" applyBorder="1" applyAlignment="1">
      <alignment horizontal="center" vertical="center" wrapText="1"/>
    </xf>
    <xf numFmtId="43" fontId="6" fillId="2" borderId="33" xfId="0" applyNumberFormat="1" applyFont="1" applyFill="1" applyBorder="1" applyAlignment="1">
      <alignment horizontal="center" vertical="center" wrapText="1"/>
    </xf>
    <xf numFmtId="166" fontId="6" fillId="2" borderId="17" xfId="0" applyNumberFormat="1" applyFont="1" applyFill="1" applyBorder="1" applyAlignment="1">
      <alignment horizontal="center" vertical="center" wrapText="1"/>
    </xf>
    <xf numFmtId="164" fontId="6" fillId="3" borderId="9" xfId="1" applyNumberFormat="1" applyFont="1" applyFill="1" applyBorder="1" applyAlignment="1">
      <alignment horizontal="center" vertical="center" wrapText="1"/>
    </xf>
    <xf numFmtId="3" fontId="6" fillId="3" borderId="9" xfId="0" applyNumberFormat="1" applyFont="1" applyFill="1" applyBorder="1" applyAlignment="1">
      <alignment horizontal="center" vertical="center" wrapText="1"/>
    </xf>
    <xf numFmtId="165" fontId="6" fillId="3" borderId="9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65" fontId="6" fillId="2" borderId="12" xfId="0" applyNumberFormat="1" applyFont="1" applyFill="1" applyBorder="1" applyAlignment="1">
      <alignment horizontal="center"/>
    </xf>
    <xf numFmtId="165" fontId="6" fillId="2" borderId="22" xfId="0" applyNumberFormat="1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3" fontId="6" fillId="2" borderId="34" xfId="0" applyNumberFormat="1" applyFont="1" applyFill="1" applyBorder="1" applyAlignment="1">
      <alignment horizontal="center"/>
    </xf>
    <xf numFmtId="3" fontId="6" fillId="2" borderId="22" xfId="0" applyNumberFormat="1" applyFont="1" applyFill="1" applyBorder="1" applyAlignment="1">
      <alignment horizontal="center"/>
    </xf>
    <xf numFmtId="3" fontId="6" fillId="2" borderId="31" xfId="0" applyNumberFormat="1" applyFont="1" applyFill="1" applyBorder="1" applyAlignment="1">
      <alignment horizontal="center"/>
    </xf>
    <xf numFmtId="1" fontId="6" fillId="2" borderId="34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165" fontId="6" fillId="4" borderId="11" xfId="1" applyNumberFormat="1" applyFont="1" applyFill="1" applyBorder="1" applyAlignment="1">
      <alignment horizontal="center"/>
    </xf>
    <xf numFmtId="3" fontId="6" fillId="4" borderId="11" xfId="0" applyNumberFormat="1" applyFont="1" applyFill="1" applyBorder="1" applyAlignment="1">
      <alignment horizontal="center"/>
    </xf>
    <xf numFmtId="1" fontId="6" fillId="4" borderId="11" xfId="1" applyNumberFormat="1" applyFont="1" applyFill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 vertical="center" wrapText="1"/>
    </xf>
    <xf numFmtId="166" fontId="6" fillId="3" borderId="17" xfId="1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65" fontId="6" fillId="4" borderId="12" xfId="1" applyNumberFormat="1" applyFont="1" applyFill="1" applyBorder="1" applyAlignment="1">
      <alignment horizontal="center"/>
    </xf>
    <xf numFmtId="165" fontId="6" fillId="4" borderId="22" xfId="1" applyNumberFormat="1" applyFont="1" applyFill="1" applyBorder="1" applyAlignment="1">
      <alignment horizontal="center"/>
    </xf>
    <xf numFmtId="165" fontId="6" fillId="4" borderId="21" xfId="1" applyNumberFormat="1" applyFont="1" applyFill="1" applyBorder="1" applyAlignment="1">
      <alignment horizontal="center"/>
    </xf>
    <xf numFmtId="3" fontId="6" fillId="4" borderId="12" xfId="0" applyNumberFormat="1" applyFont="1" applyFill="1" applyBorder="1" applyAlignment="1">
      <alignment horizontal="center"/>
    </xf>
    <xf numFmtId="3" fontId="6" fillId="4" borderId="22" xfId="0" applyNumberFormat="1" applyFont="1" applyFill="1" applyBorder="1" applyAlignment="1">
      <alignment horizontal="center"/>
    </xf>
    <xf numFmtId="3" fontId="6" fillId="4" borderId="21" xfId="0" applyNumberFormat="1" applyFont="1" applyFill="1" applyBorder="1" applyAlignment="1">
      <alignment horizontal="center"/>
    </xf>
    <xf numFmtId="1" fontId="6" fillId="4" borderId="12" xfId="1" applyNumberFormat="1" applyFont="1" applyFill="1" applyBorder="1" applyAlignment="1">
      <alignment horizontal="center"/>
    </xf>
    <xf numFmtId="1" fontId="6" fillId="4" borderId="2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289560</xdr:colOff>
          <xdr:row>5</xdr:row>
          <xdr:rowOff>53340</xdr:rowOff>
        </xdr:from>
        <xdr:to>
          <xdr:col>1</xdr:col>
          <xdr:colOff>594360</xdr:colOff>
          <xdr:row>7</xdr:row>
          <xdr:rowOff>68580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FF4D-C14E-C647-888B-27AD18DCF101}">
  <sheetPr codeName="Sheet1"/>
  <dimension ref="A1:G121"/>
  <sheetViews>
    <sheetView workbookViewId="0">
      <selection activeCell="C1" sqref="C1:D63"/>
    </sheetView>
  </sheetViews>
  <sheetFormatPr defaultColWidth="11.19921875" defaultRowHeight="15.6" x14ac:dyDescent="0.3"/>
  <sheetData>
    <row r="1" spans="1:7" x14ac:dyDescent="0.3">
      <c r="A1">
        <v>1</v>
      </c>
      <c r="B1" t="s">
        <v>39</v>
      </c>
      <c r="C1">
        <v>1</v>
      </c>
      <c r="D1" t="str" cm="1">
        <f t="array" ref="D1:D64">_xlfn.UNIQUE(B:B)</f>
        <v>Hà Nội</v>
      </c>
      <c r="G1" s="52"/>
    </row>
    <row r="2" spans="1:7" x14ac:dyDescent="0.3">
      <c r="A2">
        <v>2</v>
      </c>
      <c r="B2" t="s">
        <v>34</v>
      </c>
      <c r="C2">
        <v>2</v>
      </c>
      <c r="D2" t="str">
        <v>TP. Hồ Chí Minh</v>
      </c>
    </row>
    <row r="3" spans="1:7" x14ac:dyDescent="0.3">
      <c r="A3">
        <v>3</v>
      </c>
      <c r="B3" t="s">
        <v>36</v>
      </c>
      <c r="C3">
        <v>3</v>
      </c>
      <c r="D3" t="str">
        <v>Bình Dương</v>
      </c>
    </row>
    <row r="4" spans="1:7" x14ac:dyDescent="0.3">
      <c r="A4">
        <v>4</v>
      </c>
      <c r="B4" t="s">
        <v>38</v>
      </c>
      <c r="C4">
        <v>4</v>
      </c>
      <c r="D4" t="str">
        <v>Đồng Nai</v>
      </c>
    </row>
    <row r="5" spans="1:7" x14ac:dyDescent="0.3">
      <c r="A5">
        <v>5</v>
      </c>
      <c r="B5" t="s">
        <v>35</v>
      </c>
      <c r="C5">
        <v>5</v>
      </c>
      <c r="D5" t="str">
        <v>Bắc Ninh</v>
      </c>
    </row>
    <row r="6" spans="1:7" x14ac:dyDescent="0.3">
      <c r="A6">
        <v>6</v>
      </c>
      <c r="B6" t="s">
        <v>40</v>
      </c>
      <c r="C6">
        <v>6</v>
      </c>
      <c r="D6" t="str">
        <v>Hải Phòng</v>
      </c>
    </row>
    <row r="7" spans="1:7" x14ac:dyDescent="0.3">
      <c r="A7">
        <v>7</v>
      </c>
      <c r="B7" t="s">
        <v>43</v>
      </c>
      <c r="C7">
        <v>7</v>
      </c>
      <c r="D7" t="str">
        <v>Tây Ninh</v>
      </c>
    </row>
    <row r="8" spans="1:7" x14ac:dyDescent="0.3">
      <c r="A8">
        <v>8</v>
      </c>
      <c r="B8" t="s">
        <v>44</v>
      </c>
      <c r="C8">
        <v>8</v>
      </c>
      <c r="D8" t="str">
        <v>Bắc Giang</v>
      </c>
    </row>
    <row r="9" spans="1:7" x14ac:dyDescent="0.3">
      <c r="A9">
        <v>9</v>
      </c>
      <c r="B9" t="s">
        <v>41</v>
      </c>
      <c r="C9">
        <v>9</v>
      </c>
      <c r="D9" t="str">
        <v>Bà Rịa - Vũng Tàu</v>
      </c>
    </row>
    <row r="10" spans="1:7" x14ac:dyDescent="0.3">
      <c r="A10">
        <v>10</v>
      </c>
      <c r="B10" t="s">
        <v>48</v>
      </c>
      <c r="C10">
        <v>10</v>
      </c>
      <c r="D10" t="str">
        <v>Hà Nam</v>
      </c>
    </row>
    <row r="11" spans="1:7" x14ac:dyDescent="0.3">
      <c r="A11">
        <v>11</v>
      </c>
      <c r="B11" t="s">
        <v>42</v>
      </c>
      <c r="C11">
        <v>11</v>
      </c>
      <c r="D11" t="str">
        <v>Long An</v>
      </c>
    </row>
    <row r="12" spans="1:7" x14ac:dyDescent="0.3">
      <c r="A12">
        <v>12</v>
      </c>
      <c r="B12" t="s">
        <v>46</v>
      </c>
      <c r="C12">
        <v>12</v>
      </c>
      <c r="D12" t="str">
        <v>Hải Dương</v>
      </c>
    </row>
    <row r="13" spans="1:7" x14ac:dyDescent="0.3">
      <c r="A13">
        <v>13</v>
      </c>
      <c r="B13" t="s">
        <v>52</v>
      </c>
      <c r="C13">
        <v>13</v>
      </c>
      <c r="D13" t="str">
        <v>Thái Nguyên</v>
      </c>
    </row>
    <row r="14" spans="1:7" x14ac:dyDescent="0.3">
      <c r="A14">
        <v>14</v>
      </c>
      <c r="B14" t="s">
        <v>47</v>
      </c>
      <c r="C14">
        <v>14</v>
      </c>
      <c r="D14" t="str">
        <v>Vĩnh Phúc</v>
      </c>
    </row>
    <row r="15" spans="1:7" x14ac:dyDescent="0.3">
      <c r="A15">
        <v>15</v>
      </c>
      <c r="B15" t="s">
        <v>66</v>
      </c>
      <c r="C15">
        <v>15</v>
      </c>
      <c r="D15" t="str">
        <v>Đà Nẵng</v>
      </c>
    </row>
    <row r="16" spans="1:7" x14ac:dyDescent="0.3">
      <c r="A16">
        <v>16</v>
      </c>
      <c r="B16" t="s">
        <v>49</v>
      </c>
      <c r="C16">
        <v>16</v>
      </c>
      <c r="D16" t="str">
        <v>Hưng Yên</v>
      </c>
    </row>
    <row r="17" spans="1:4" x14ac:dyDescent="0.3">
      <c r="A17">
        <v>17</v>
      </c>
      <c r="B17" t="s">
        <v>50</v>
      </c>
      <c r="C17">
        <v>17</v>
      </c>
      <c r="D17" t="str">
        <v>Bình Phước</v>
      </c>
    </row>
    <row r="18" spans="1:4" x14ac:dyDescent="0.3">
      <c r="A18">
        <v>18</v>
      </c>
      <c r="B18" t="s">
        <v>60</v>
      </c>
      <c r="C18">
        <v>18</v>
      </c>
      <c r="D18" t="str">
        <v>Tiền Giang</v>
      </c>
    </row>
    <row r="19" spans="1:4" x14ac:dyDescent="0.3">
      <c r="A19">
        <v>19</v>
      </c>
      <c r="B19" t="s">
        <v>67</v>
      </c>
      <c r="C19">
        <v>19</v>
      </c>
      <c r="D19" t="str">
        <v>Thanh Hóa</v>
      </c>
    </row>
    <row r="20" spans="1:4" x14ac:dyDescent="0.3">
      <c r="A20">
        <v>20</v>
      </c>
      <c r="B20" t="s">
        <v>58</v>
      </c>
      <c r="C20">
        <v>20</v>
      </c>
      <c r="D20" t="str">
        <v>Phú Thọ</v>
      </c>
    </row>
    <row r="21" spans="1:4" x14ac:dyDescent="0.3">
      <c r="A21">
        <v>21</v>
      </c>
      <c r="B21" t="s">
        <v>56</v>
      </c>
      <c r="C21">
        <v>21</v>
      </c>
      <c r="D21" t="str">
        <v>Thừa Thiên Huế</v>
      </c>
    </row>
    <row r="22" spans="1:4" x14ac:dyDescent="0.3">
      <c r="A22">
        <v>22</v>
      </c>
      <c r="B22" t="s">
        <v>53</v>
      </c>
      <c r="C22">
        <v>22</v>
      </c>
      <c r="D22" t="str">
        <v>Nghệ An</v>
      </c>
    </row>
    <row r="23" spans="1:4" x14ac:dyDescent="0.3">
      <c r="A23">
        <v>23</v>
      </c>
      <c r="B23" t="s">
        <v>45</v>
      </c>
      <c r="C23">
        <v>23</v>
      </c>
      <c r="D23" t="str">
        <v>Quảng Ninh</v>
      </c>
    </row>
    <row r="24" spans="1:4" x14ac:dyDescent="0.3">
      <c r="A24">
        <v>24</v>
      </c>
      <c r="B24" t="s">
        <v>69</v>
      </c>
      <c r="C24">
        <v>24</v>
      </c>
      <c r="D24" t="str">
        <v>Phú Yên</v>
      </c>
    </row>
    <row r="25" spans="1:4" x14ac:dyDescent="0.3">
      <c r="A25">
        <v>25</v>
      </c>
      <c r="B25" t="s">
        <v>64</v>
      </c>
      <c r="C25">
        <v>25</v>
      </c>
      <c r="D25" t="str">
        <v>Khánh Hòa</v>
      </c>
    </row>
    <row r="26" spans="1:4" x14ac:dyDescent="0.3">
      <c r="A26">
        <v>26</v>
      </c>
      <c r="B26" t="s">
        <v>51</v>
      </c>
      <c r="C26">
        <v>26</v>
      </c>
      <c r="D26" t="str">
        <v>Quảng Nam</v>
      </c>
    </row>
    <row r="27" spans="1:4" x14ac:dyDescent="0.3">
      <c r="A27">
        <v>27</v>
      </c>
      <c r="B27" t="s">
        <v>61</v>
      </c>
      <c r="C27">
        <v>27</v>
      </c>
      <c r="D27" t="str">
        <v>Bình Thuận</v>
      </c>
    </row>
    <row r="28" spans="1:4" x14ac:dyDescent="0.3">
      <c r="A28">
        <v>28</v>
      </c>
      <c r="B28" t="s">
        <v>78</v>
      </c>
      <c r="C28">
        <v>28</v>
      </c>
      <c r="D28" t="str">
        <v>Vĩnh Long</v>
      </c>
    </row>
    <row r="29" spans="1:4" x14ac:dyDescent="0.3">
      <c r="A29">
        <v>29</v>
      </c>
      <c r="B29" t="s">
        <v>68</v>
      </c>
      <c r="C29">
        <v>29</v>
      </c>
      <c r="D29" t="str">
        <v>Ninh Bình</v>
      </c>
    </row>
    <row r="30" spans="1:4" x14ac:dyDescent="0.3">
      <c r="A30">
        <v>30</v>
      </c>
      <c r="B30" t="s">
        <v>73</v>
      </c>
      <c r="C30">
        <v>30</v>
      </c>
      <c r="D30" t="str">
        <v>Quảng Ngãi</v>
      </c>
    </row>
    <row r="31" spans="1:4" x14ac:dyDescent="0.3">
      <c r="A31">
        <v>31</v>
      </c>
      <c r="B31" t="s">
        <v>85</v>
      </c>
      <c r="C31">
        <v>31</v>
      </c>
      <c r="D31" t="str">
        <v>Ninh Thuận</v>
      </c>
    </row>
    <row r="32" spans="1:4" x14ac:dyDescent="0.3">
      <c r="A32">
        <v>32</v>
      </c>
      <c r="B32" t="s">
        <v>81</v>
      </c>
      <c r="C32">
        <v>32</v>
      </c>
      <c r="D32" t="str">
        <v>Bạc Liêu</v>
      </c>
    </row>
    <row r="33" spans="1:4" x14ac:dyDescent="0.3">
      <c r="A33">
        <v>33</v>
      </c>
      <c r="B33" t="s">
        <v>77</v>
      </c>
      <c r="C33">
        <v>33</v>
      </c>
      <c r="D33" t="str">
        <v>Sóc Trăng</v>
      </c>
    </row>
    <row r="34" spans="1:4" x14ac:dyDescent="0.3">
      <c r="A34">
        <v>34</v>
      </c>
      <c r="B34" t="s">
        <v>37</v>
      </c>
      <c r="C34">
        <v>34</v>
      </c>
      <c r="D34" t="str">
        <v>Trà Vinh</v>
      </c>
    </row>
    <row r="35" spans="1:4" x14ac:dyDescent="0.3">
      <c r="A35">
        <v>35</v>
      </c>
      <c r="B35" t="s">
        <v>63</v>
      </c>
      <c r="C35">
        <v>35</v>
      </c>
      <c r="D35" t="str">
        <v>Bình Định</v>
      </c>
    </row>
    <row r="36" spans="1:4" x14ac:dyDescent="0.3">
      <c r="A36">
        <v>36</v>
      </c>
      <c r="B36" t="s">
        <v>130</v>
      </c>
      <c r="C36">
        <v>36</v>
      </c>
      <c r="D36" t="str">
        <v>Cà Mau</v>
      </c>
    </row>
    <row r="37" spans="1:4" x14ac:dyDescent="0.3">
      <c r="A37">
        <v>37</v>
      </c>
      <c r="B37" t="s">
        <v>72</v>
      </c>
      <c r="C37">
        <v>37</v>
      </c>
      <c r="D37" t="str">
        <v>Hậu Giang</v>
      </c>
    </row>
    <row r="38" spans="1:4" x14ac:dyDescent="0.3">
      <c r="A38">
        <v>38</v>
      </c>
      <c r="B38" t="s">
        <v>74</v>
      </c>
      <c r="C38">
        <v>38</v>
      </c>
      <c r="D38" t="str">
        <v>Cần Thơ</v>
      </c>
    </row>
    <row r="39" spans="1:4" x14ac:dyDescent="0.3">
      <c r="A39">
        <v>39</v>
      </c>
      <c r="B39" t="s">
        <v>65</v>
      </c>
      <c r="C39">
        <v>39</v>
      </c>
      <c r="D39" t="str">
        <v>Thái Bình</v>
      </c>
    </row>
    <row r="40" spans="1:4" x14ac:dyDescent="0.3">
      <c r="A40">
        <v>40</v>
      </c>
      <c r="B40" t="s">
        <v>59</v>
      </c>
      <c r="C40">
        <v>40</v>
      </c>
      <c r="D40" t="str">
        <v>An Giang</v>
      </c>
    </row>
    <row r="41" spans="1:4" x14ac:dyDescent="0.3">
      <c r="A41">
        <v>41</v>
      </c>
      <c r="B41" t="s">
        <v>57</v>
      </c>
      <c r="C41">
        <v>41</v>
      </c>
      <c r="D41" t="str">
        <v>Nam Định</v>
      </c>
    </row>
    <row r="42" spans="1:4" x14ac:dyDescent="0.3">
      <c r="A42">
        <v>42</v>
      </c>
      <c r="B42" t="s">
        <v>54</v>
      </c>
      <c r="C42">
        <v>42</v>
      </c>
      <c r="D42" t="str">
        <v>Bến Tre</v>
      </c>
    </row>
    <row r="43" spans="1:4" x14ac:dyDescent="0.3">
      <c r="A43">
        <v>43</v>
      </c>
      <c r="B43" t="s">
        <v>55</v>
      </c>
      <c r="C43">
        <v>43</v>
      </c>
      <c r="D43" t="str">
        <v>Hà Tĩnh</v>
      </c>
    </row>
    <row r="44" spans="1:4" x14ac:dyDescent="0.3">
      <c r="A44">
        <v>44</v>
      </c>
      <c r="B44" t="s">
        <v>80</v>
      </c>
      <c r="C44">
        <v>44</v>
      </c>
      <c r="D44" t="str">
        <v>Lâm Đồng</v>
      </c>
    </row>
    <row r="45" spans="1:4" x14ac:dyDescent="0.3">
      <c r="A45">
        <v>45</v>
      </c>
      <c r="B45" t="s">
        <v>70</v>
      </c>
      <c r="C45">
        <v>45</v>
      </c>
      <c r="D45" t="str">
        <v>Kiên Giang</v>
      </c>
    </row>
    <row r="46" spans="1:4" x14ac:dyDescent="0.3">
      <c r="A46">
        <v>46</v>
      </c>
      <c r="B46" t="s">
        <v>84</v>
      </c>
      <c r="C46">
        <v>46</v>
      </c>
      <c r="D46" t="str">
        <v>Quảng Trị</v>
      </c>
    </row>
    <row r="47" spans="1:4" x14ac:dyDescent="0.3">
      <c r="A47">
        <v>47</v>
      </c>
      <c r="B47" t="s">
        <v>82</v>
      </c>
      <c r="C47">
        <v>47</v>
      </c>
      <c r="D47" t="str">
        <v>Tuyên Quang</v>
      </c>
    </row>
    <row r="48" spans="1:4" x14ac:dyDescent="0.3">
      <c r="A48">
        <v>48</v>
      </c>
      <c r="B48" t="s">
        <v>79</v>
      </c>
      <c r="C48">
        <v>48</v>
      </c>
      <c r="D48" t="str">
        <v>Đồng Tháp</v>
      </c>
    </row>
    <row r="49" spans="1:4" x14ac:dyDescent="0.3">
      <c r="A49">
        <v>49</v>
      </c>
      <c r="B49" t="s">
        <v>62</v>
      </c>
      <c r="C49">
        <v>49</v>
      </c>
      <c r="D49" t="str">
        <v>Yên Bái</v>
      </c>
    </row>
    <row r="50" spans="1:4" x14ac:dyDescent="0.3">
      <c r="A50">
        <v>50</v>
      </c>
      <c r="B50" t="s">
        <v>117</v>
      </c>
      <c r="C50">
        <v>50</v>
      </c>
      <c r="D50" t="str">
        <v>Kon Tum</v>
      </c>
    </row>
    <row r="51" spans="1:4" x14ac:dyDescent="0.3">
      <c r="A51">
        <v>51</v>
      </c>
      <c r="B51" t="s">
        <v>86</v>
      </c>
      <c r="C51">
        <v>51</v>
      </c>
      <c r="D51" t="str">
        <v>Bắc Kạn</v>
      </c>
    </row>
    <row r="52" spans="1:4" x14ac:dyDescent="0.3">
      <c r="A52">
        <v>52</v>
      </c>
      <c r="B52" t="s">
        <v>71</v>
      </c>
      <c r="C52">
        <v>52</v>
      </c>
      <c r="D52" t="str">
        <v>Đăk Lăk</v>
      </c>
    </row>
    <row r="53" spans="1:4" x14ac:dyDescent="0.3">
      <c r="A53">
        <v>53</v>
      </c>
      <c r="B53" t="s">
        <v>116</v>
      </c>
      <c r="C53">
        <v>53</v>
      </c>
      <c r="D53" t="str">
        <v>Lạng Sơn</v>
      </c>
    </row>
    <row r="54" spans="1:4" x14ac:dyDescent="0.3">
      <c r="A54">
        <v>54</v>
      </c>
      <c r="B54" t="s">
        <v>133</v>
      </c>
      <c r="C54">
        <v>54</v>
      </c>
      <c r="D54" t="str">
        <v>Điện Biên</v>
      </c>
    </row>
    <row r="55" spans="1:4" x14ac:dyDescent="0.3">
      <c r="A55">
        <v>55</v>
      </c>
      <c r="B55" t="s">
        <v>114</v>
      </c>
      <c r="C55">
        <v>55</v>
      </c>
      <c r="D55" t="str">
        <v>Lào Cai</v>
      </c>
    </row>
    <row r="56" spans="1:4" x14ac:dyDescent="0.3">
      <c r="A56">
        <v>56</v>
      </c>
      <c r="B56" t="s">
        <v>75</v>
      </c>
      <c r="C56">
        <v>56</v>
      </c>
      <c r="D56" t="str">
        <v>Quảng Bình</v>
      </c>
    </row>
    <row r="57" spans="1:4" x14ac:dyDescent="0.3">
      <c r="A57">
        <v>57</v>
      </c>
      <c r="B57" t="s">
        <v>115</v>
      </c>
      <c r="C57">
        <v>57</v>
      </c>
      <c r="D57" t="str">
        <v>Hà Giang</v>
      </c>
    </row>
    <row r="58" spans="1:4" x14ac:dyDescent="0.3">
      <c r="A58">
        <v>58</v>
      </c>
      <c r="B58" t="s">
        <v>131</v>
      </c>
      <c r="C58">
        <v>58</v>
      </c>
      <c r="D58" t="str">
        <v>Sơn La</v>
      </c>
    </row>
    <row r="59" spans="1:4" x14ac:dyDescent="0.3">
      <c r="A59">
        <v>59</v>
      </c>
      <c r="B59" t="s">
        <v>118</v>
      </c>
      <c r="C59">
        <v>59</v>
      </c>
      <c r="D59" t="str">
        <v>Đăk Nông</v>
      </c>
    </row>
    <row r="60" spans="1:4" x14ac:dyDescent="0.3">
      <c r="A60">
        <v>60</v>
      </c>
      <c r="B60" t="s">
        <v>132</v>
      </c>
      <c r="C60">
        <v>60</v>
      </c>
      <c r="D60" t="str">
        <v>Cao Bằng</v>
      </c>
    </row>
    <row r="61" spans="1:4" x14ac:dyDescent="0.3">
      <c r="A61">
        <v>61</v>
      </c>
      <c r="B61" t="s">
        <v>147</v>
      </c>
      <c r="C61">
        <v>61</v>
      </c>
      <c r="D61" t="str">
        <v>Lai Châu</v>
      </c>
    </row>
    <row r="62" spans="1:4" x14ac:dyDescent="0.3">
      <c r="A62">
        <v>62</v>
      </c>
      <c r="B62" t="s">
        <v>83</v>
      </c>
      <c r="C62">
        <v>62</v>
      </c>
      <c r="D62" t="str">
        <v>Hòa Bình</v>
      </c>
    </row>
    <row r="63" spans="1:4" x14ac:dyDescent="0.3">
      <c r="A63" s="54">
        <v>1</v>
      </c>
      <c r="B63" s="55" t="s">
        <v>34</v>
      </c>
      <c r="C63">
        <v>63</v>
      </c>
      <c r="D63" t="str">
        <v>Gia Lai</v>
      </c>
    </row>
    <row r="64" spans="1:4" x14ac:dyDescent="0.3">
      <c r="A64" s="56">
        <v>2</v>
      </c>
      <c r="B64" s="51" t="s">
        <v>81</v>
      </c>
      <c r="C64">
        <v>64</v>
      </c>
      <c r="D64">
        <v>0</v>
      </c>
    </row>
    <row r="65" spans="1:3" x14ac:dyDescent="0.3">
      <c r="A65" s="56">
        <v>3</v>
      </c>
      <c r="B65" s="57" t="s">
        <v>39</v>
      </c>
      <c r="C65">
        <v>65</v>
      </c>
    </row>
    <row r="66" spans="1:3" x14ac:dyDescent="0.3">
      <c r="A66" s="56">
        <v>4</v>
      </c>
      <c r="B66" s="57" t="s">
        <v>41</v>
      </c>
      <c r="C66">
        <v>66</v>
      </c>
    </row>
    <row r="67" spans="1:3" x14ac:dyDescent="0.3">
      <c r="A67" s="56">
        <v>5</v>
      </c>
      <c r="B67" s="57" t="s">
        <v>36</v>
      </c>
      <c r="C67">
        <v>67</v>
      </c>
    </row>
    <row r="68" spans="1:3" x14ac:dyDescent="0.3">
      <c r="A68" s="56">
        <v>6</v>
      </c>
      <c r="B68" s="57" t="s">
        <v>40</v>
      </c>
      <c r="C68">
        <v>68</v>
      </c>
    </row>
    <row r="69" spans="1:3" x14ac:dyDescent="0.3">
      <c r="A69" s="56">
        <v>7</v>
      </c>
      <c r="B69" s="57" t="s">
        <v>38</v>
      </c>
      <c r="C69">
        <v>69</v>
      </c>
    </row>
    <row r="70" spans="1:3" x14ac:dyDescent="0.3">
      <c r="A70" s="56">
        <v>8</v>
      </c>
      <c r="B70" s="57" t="s">
        <v>35</v>
      </c>
      <c r="C70">
        <v>70</v>
      </c>
    </row>
    <row r="71" spans="1:3" x14ac:dyDescent="0.3">
      <c r="A71" s="56">
        <v>9</v>
      </c>
      <c r="B71" s="57" t="s">
        <v>44</v>
      </c>
      <c r="C71">
        <v>71</v>
      </c>
    </row>
    <row r="72" spans="1:3" x14ac:dyDescent="0.3">
      <c r="A72" s="56">
        <v>10</v>
      </c>
      <c r="B72" s="57" t="s">
        <v>42</v>
      </c>
      <c r="C72">
        <v>72</v>
      </c>
    </row>
    <row r="73" spans="1:3" x14ac:dyDescent="0.3">
      <c r="A73" s="56">
        <v>11</v>
      </c>
      <c r="B73" s="57" t="s">
        <v>48</v>
      </c>
      <c r="C73">
        <v>73</v>
      </c>
    </row>
    <row r="74" spans="1:3" x14ac:dyDescent="0.3">
      <c r="A74" s="56">
        <v>12</v>
      </c>
      <c r="B74" s="57" t="s">
        <v>54</v>
      </c>
      <c r="C74">
        <v>74</v>
      </c>
    </row>
    <row r="75" spans="1:3" x14ac:dyDescent="0.3">
      <c r="A75" s="56">
        <v>13</v>
      </c>
      <c r="B75" s="57" t="s">
        <v>43</v>
      </c>
      <c r="C75">
        <v>75</v>
      </c>
    </row>
    <row r="76" spans="1:3" x14ac:dyDescent="0.3">
      <c r="A76" s="56">
        <v>14</v>
      </c>
      <c r="B76" s="57" t="s">
        <v>47</v>
      </c>
      <c r="C76">
        <v>76</v>
      </c>
    </row>
    <row r="77" spans="1:3" x14ac:dyDescent="0.3">
      <c r="A77" s="56">
        <v>15</v>
      </c>
      <c r="B77" s="57" t="s">
        <v>46</v>
      </c>
      <c r="C77">
        <v>77</v>
      </c>
    </row>
    <row r="78" spans="1:3" x14ac:dyDescent="0.3">
      <c r="A78" s="56">
        <v>16</v>
      </c>
      <c r="B78" s="51" t="s">
        <v>45</v>
      </c>
      <c r="C78">
        <v>78</v>
      </c>
    </row>
    <row r="79" spans="1:3" x14ac:dyDescent="0.3">
      <c r="A79" s="56">
        <v>17</v>
      </c>
      <c r="B79" s="57" t="s">
        <v>49</v>
      </c>
      <c r="C79">
        <v>79</v>
      </c>
    </row>
    <row r="80" spans="1:3" x14ac:dyDescent="0.3">
      <c r="A80" s="56">
        <v>18</v>
      </c>
      <c r="B80" s="57" t="s">
        <v>52</v>
      </c>
      <c r="C80">
        <v>80</v>
      </c>
    </row>
    <row r="81" spans="1:3" x14ac:dyDescent="0.3">
      <c r="A81" s="56">
        <v>19</v>
      </c>
      <c r="B81" s="57" t="s">
        <v>50</v>
      </c>
      <c r="C81">
        <v>81</v>
      </c>
    </row>
    <row r="82" spans="1:3" x14ac:dyDescent="0.3">
      <c r="A82" s="56">
        <v>20</v>
      </c>
      <c r="B82" s="57" t="s">
        <v>67</v>
      </c>
      <c r="C82">
        <v>82</v>
      </c>
    </row>
    <row r="83" spans="1:3" x14ac:dyDescent="0.3">
      <c r="A83" s="56">
        <v>21</v>
      </c>
      <c r="B83" s="57" t="s">
        <v>58</v>
      </c>
      <c r="C83">
        <v>83</v>
      </c>
    </row>
    <row r="84" spans="1:3" x14ac:dyDescent="0.3">
      <c r="A84" s="56">
        <v>22</v>
      </c>
      <c r="B84" s="57" t="s">
        <v>75</v>
      </c>
      <c r="C84">
        <v>84</v>
      </c>
    </row>
    <row r="85" spans="1:3" x14ac:dyDescent="0.3">
      <c r="A85" s="56">
        <v>23</v>
      </c>
      <c r="B85" s="57" t="s">
        <v>78</v>
      </c>
      <c r="C85">
        <v>85</v>
      </c>
    </row>
    <row r="86" spans="1:3" x14ac:dyDescent="0.3">
      <c r="A86" s="56">
        <v>24</v>
      </c>
      <c r="B86" s="57" t="s">
        <v>66</v>
      </c>
      <c r="C86">
        <v>86</v>
      </c>
    </row>
    <row r="87" spans="1:3" x14ac:dyDescent="0.3">
      <c r="A87" s="56">
        <v>25</v>
      </c>
      <c r="B87" s="58" t="s">
        <v>53</v>
      </c>
      <c r="C87">
        <v>87</v>
      </c>
    </row>
    <row r="88" spans="1:3" x14ac:dyDescent="0.3">
      <c r="A88" s="56">
        <v>26</v>
      </c>
      <c r="B88" s="57" t="s">
        <v>60</v>
      </c>
      <c r="C88">
        <v>88</v>
      </c>
    </row>
    <row r="89" spans="1:3" x14ac:dyDescent="0.3">
      <c r="A89" s="56">
        <v>27</v>
      </c>
      <c r="B89" s="57" t="s">
        <v>118</v>
      </c>
      <c r="C89">
        <v>89</v>
      </c>
    </row>
    <row r="90" spans="1:3" x14ac:dyDescent="0.3">
      <c r="A90" s="56">
        <v>28</v>
      </c>
      <c r="B90" s="57" t="s">
        <v>73</v>
      </c>
      <c r="C90">
        <v>90</v>
      </c>
    </row>
    <row r="91" spans="1:3" x14ac:dyDescent="0.3">
      <c r="A91" s="56">
        <v>29</v>
      </c>
      <c r="B91" s="57" t="s">
        <v>37</v>
      </c>
      <c r="C91">
        <v>91</v>
      </c>
    </row>
    <row r="92" spans="1:3" x14ac:dyDescent="0.3">
      <c r="A92" s="56">
        <v>30</v>
      </c>
      <c r="B92" s="57" t="s">
        <v>68</v>
      </c>
      <c r="C92">
        <v>92</v>
      </c>
    </row>
    <row r="93" spans="1:3" x14ac:dyDescent="0.3">
      <c r="A93" s="56">
        <v>31</v>
      </c>
      <c r="B93" s="51" t="s">
        <v>61</v>
      </c>
      <c r="C93">
        <v>93</v>
      </c>
    </row>
    <row r="94" spans="1:3" x14ac:dyDescent="0.3">
      <c r="A94" s="56">
        <v>32</v>
      </c>
      <c r="B94" s="57" t="s">
        <v>57</v>
      </c>
      <c r="C94">
        <v>94</v>
      </c>
    </row>
    <row r="95" spans="1:3" x14ac:dyDescent="0.3">
      <c r="A95" s="56">
        <v>33</v>
      </c>
      <c r="B95" s="57" t="s">
        <v>65</v>
      </c>
      <c r="C95">
        <v>95</v>
      </c>
    </row>
    <row r="96" spans="1:3" x14ac:dyDescent="0.3">
      <c r="A96" s="56">
        <v>34</v>
      </c>
      <c r="B96" s="58" t="s">
        <v>64</v>
      </c>
      <c r="C96">
        <v>96</v>
      </c>
    </row>
    <row r="97" spans="1:3" x14ac:dyDescent="0.3">
      <c r="A97" s="56">
        <v>35</v>
      </c>
      <c r="B97" s="57" t="s">
        <v>77</v>
      </c>
      <c r="C97">
        <v>97</v>
      </c>
    </row>
    <row r="98" spans="1:3" x14ac:dyDescent="0.3">
      <c r="A98" s="56">
        <v>36</v>
      </c>
      <c r="B98" s="57" t="s">
        <v>63</v>
      </c>
      <c r="C98">
        <v>98</v>
      </c>
    </row>
    <row r="99" spans="1:3" x14ac:dyDescent="0.3">
      <c r="A99" s="56">
        <v>37</v>
      </c>
      <c r="B99" s="57" t="s">
        <v>74</v>
      </c>
      <c r="C99">
        <v>99</v>
      </c>
    </row>
    <row r="100" spans="1:3" x14ac:dyDescent="0.3">
      <c r="A100" s="56">
        <v>38</v>
      </c>
      <c r="B100" s="57" t="s">
        <v>56</v>
      </c>
      <c r="C100">
        <v>100</v>
      </c>
    </row>
    <row r="101" spans="1:3" x14ac:dyDescent="0.3">
      <c r="A101" s="56">
        <v>39</v>
      </c>
      <c r="B101" s="57" t="s">
        <v>130</v>
      </c>
      <c r="C101">
        <v>101</v>
      </c>
    </row>
    <row r="102" spans="1:3" x14ac:dyDescent="0.3">
      <c r="A102" s="56">
        <v>40</v>
      </c>
      <c r="B102" s="57" t="s">
        <v>83</v>
      </c>
      <c r="C102">
        <v>102</v>
      </c>
    </row>
    <row r="103" spans="1:3" x14ac:dyDescent="0.3">
      <c r="A103" s="56">
        <v>41</v>
      </c>
      <c r="B103" s="57" t="s">
        <v>84</v>
      </c>
      <c r="C103">
        <v>103</v>
      </c>
    </row>
    <row r="104" spans="1:3" x14ac:dyDescent="0.3">
      <c r="A104" s="56">
        <v>42</v>
      </c>
      <c r="B104" s="57" t="s">
        <v>80</v>
      </c>
      <c r="C104">
        <v>104</v>
      </c>
    </row>
    <row r="105" spans="1:3" x14ac:dyDescent="0.3">
      <c r="A105" s="56">
        <v>43</v>
      </c>
      <c r="B105" s="57" t="s">
        <v>79</v>
      </c>
      <c r="C105">
        <v>105</v>
      </c>
    </row>
    <row r="106" spans="1:3" x14ac:dyDescent="0.3">
      <c r="A106" s="56">
        <v>44</v>
      </c>
      <c r="B106" s="57" t="s">
        <v>55</v>
      </c>
      <c r="C106">
        <v>106</v>
      </c>
    </row>
    <row r="107" spans="1:3" x14ac:dyDescent="0.3">
      <c r="A107" s="56">
        <v>45</v>
      </c>
      <c r="B107" s="57" t="s">
        <v>70</v>
      </c>
      <c r="C107">
        <v>107</v>
      </c>
    </row>
    <row r="108" spans="1:3" x14ac:dyDescent="0.3">
      <c r="A108" s="56">
        <v>46</v>
      </c>
      <c r="B108" s="57" t="s">
        <v>82</v>
      </c>
      <c r="C108">
        <v>108</v>
      </c>
    </row>
    <row r="109" spans="1:3" x14ac:dyDescent="0.3">
      <c r="A109" s="56">
        <v>47</v>
      </c>
      <c r="B109" s="57" t="s">
        <v>119</v>
      </c>
      <c r="C109">
        <v>109</v>
      </c>
    </row>
    <row r="110" spans="1:3" x14ac:dyDescent="0.3">
      <c r="A110" s="56">
        <v>48</v>
      </c>
      <c r="B110" s="58" t="s">
        <v>62</v>
      </c>
      <c r="C110">
        <v>110</v>
      </c>
    </row>
    <row r="111" spans="1:3" x14ac:dyDescent="0.3">
      <c r="A111" s="56">
        <v>49</v>
      </c>
      <c r="B111" s="57" t="s">
        <v>114</v>
      </c>
      <c r="C111">
        <v>111</v>
      </c>
    </row>
    <row r="112" spans="1:3" x14ac:dyDescent="0.3">
      <c r="A112" s="56">
        <v>50</v>
      </c>
      <c r="B112" s="57" t="s">
        <v>59</v>
      </c>
      <c r="C112">
        <v>112</v>
      </c>
    </row>
    <row r="113" spans="1:3" x14ac:dyDescent="0.3">
      <c r="A113" s="56">
        <v>51</v>
      </c>
      <c r="B113" s="57" t="s">
        <v>72</v>
      </c>
      <c r="C113">
        <v>113</v>
      </c>
    </row>
    <row r="114" spans="1:3" x14ac:dyDescent="0.3">
      <c r="A114" s="56">
        <v>52</v>
      </c>
      <c r="B114" s="57" t="s">
        <v>71</v>
      </c>
      <c r="C114">
        <v>114</v>
      </c>
    </row>
    <row r="115" spans="1:3" x14ac:dyDescent="0.3">
      <c r="A115" s="56">
        <v>53</v>
      </c>
      <c r="B115" s="57" t="s">
        <v>131</v>
      </c>
      <c r="C115">
        <v>115</v>
      </c>
    </row>
    <row r="116" spans="1:3" x14ac:dyDescent="0.3">
      <c r="A116" s="56">
        <v>54</v>
      </c>
      <c r="B116" s="57" t="s">
        <v>69</v>
      </c>
      <c r="C116">
        <v>116</v>
      </c>
    </row>
    <row r="117" spans="1:3" x14ac:dyDescent="0.3">
      <c r="A117" s="56">
        <v>55</v>
      </c>
      <c r="B117" s="57" t="s">
        <v>117</v>
      </c>
      <c r="C117">
        <v>117</v>
      </c>
    </row>
    <row r="118" spans="1:3" x14ac:dyDescent="0.3">
      <c r="A118" s="56">
        <v>56</v>
      </c>
      <c r="B118" s="57" t="s">
        <v>133</v>
      </c>
      <c r="C118">
        <v>118</v>
      </c>
    </row>
    <row r="119" spans="1:3" x14ac:dyDescent="0.3">
      <c r="A119" s="56">
        <v>57</v>
      </c>
      <c r="B119" s="57" t="s">
        <v>132</v>
      </c>
    </row>
    <row r="120" spans="1:3" x14ac:dyDescent="0.3">
      <c r="A120" s="56">
        <v>59</v>
      </c>
      <c r="B120" s="57" t="s">
        <v>51</v>
      </c>
    </row>
    <row r="121" spans="1:3" x14ac:dyDescent="0.3">
      <c r="A121" s="56">
        <v>60</v>
      </c>
      <c r="B121" s="5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8BF-68E2-D249-B246-78B947E8DA06}">
  <sheetPr codeName="Sheet2"/>
  <dimension ref="A1:AD68"/>
  <sheetViews>
    <sheetView topLeftCell="K43" zoomScaleNormal="100" workbookViewId="0">
      <selection activeCell="P66" sqref="P66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0" width="11.5" bestFit="1" customWidth="1"/>
    <col min="11" max="11" width="12.796875" bestFit="1" customWidth="1"/>
    <col min="12" max="12" width="12.5" bestFit="1" customWidth="1"/>
    <col min="14" max="14" width="17.5" customWidth="1"/>
    <col min="15" max="15" width="19.296875" customWidth="1"/>
    <col min="17" max="17" width="14.796875" bestFit="1" customWidth="1"/>
    <col min="19" max="19" width="14.69921875" bestFit="1" customWidth="1"/>
    <col min="22" max="22" width="13.69921875" bestFit="1" customWidth="1"/>
    <col min="26" max="26" width="12" bestFit="1" customWidth="1"/>
  </cols>
  <sheetData>
    <row r="1" spans="1:30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</row>
    <row r="2" spans="1:30" x14ac:dyDescent="0.3">
      <c r="A2" s="4"/>
      <c r="B2" s="2"/>
      <c r="C2" s="11"/>
      <c r="D2" s="11"/>
      <c r="E2" s="12"/>
      <c r="F2" s="3"/>
      <c r="G2" s="11"/>
      <c r="H2" s="12"/>
      <c r="I2" s="11"/>
    </row>
    <row r="3" spans="1:30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P3" s="72" t="s">
        <v>30</v>
      </c>
      <c r="Q3" s="72"/>
      <c r="R3" s="72"/>
      <c r="S3" s="72"/>
      <c r="T3" s="72"/>
      <c r="U3" s="72"/>
      <c r="V3" s="72"/>
      <c r="W3" s="72"/>
      <c r="X3" s="72"/>
    </row>
    <row r="4" spans="1:30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P4" s="73" t="s">
        <v>1</v>
      </c>
      <c r="Q4" s="73"/>
      <c r="R4" s="73"/>
      <c r="S4" s="73"/>
      <c r="T4" s="73"/>
      <c r="U4" s="73"/>
      <c r="V4" s="73"/>
      <c r="W4" s="73"/>
      <c r="X4" s="73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3"/>
      <c r="K5" t="s">
        <v>89</v>
      </c>
      <c r="L5" t="s">
        <v>90</v>
      </c>
      <c r="M5" t="s">
        <v>91</v>
      </c>
      <c r="N5" t="s">
        <v>98</v>
      </c>
      <c r="P5" s="1"/>
      <c r="Q5" s="1"/>
      <c r="R5" s="1"/>
      <c r="S5" s="1"/>
      <c r="T5" s="1"/>
      <c r="U5" s="1"/>
      <c r="V5" s="1"/>
      <c r="W5" s="1"/>
      <c r="X5" s="1"/>
      <c r="Z5" s="13"/>
      <c r="AA5" t="s">
        <v>89</v>
      </c>
      <c r="AB5" t="s">
        <v>90</v>
      </c>
      <c r="AC5" t="s">
        <v>91</v>
      </c>
      <c r="AD5" t="s">
        <v>98</v>
      </c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27" t="s">
        <v>87</v>
      </c>
      <c r="K6" s="11" t="s">
        <v>88</v>
      </c>
      <c r="L6" t="s">
        <v>92</v>
      </c>
      <c r="M6" t="s">
        <v>93</v>
      </c>
      <c r="N6" t="str">
        <f>_xlfn.CONCAT("'",K6,L6,"'","!",M6)</f>
        <v>'[FDI.2015.xls]Thang 12 2015'!$C$7:$I$25</v>
      </c>
      <c r="P6" s="1"/>
      <c r="Q6" s="1"/>
      <c r="R6" s="1"/>
      <c r="S6" s="1"/>
      <c r="T6" s="1"/>
      <c r="U6" s="1"/>
      <c r="V6" s="1"/>
      <c r="W6" s="1"/>
      <c r="X6" s="1"/>
      <c r="Z6" s="27" t="s">
        <v>87</v>
      </c>
      <c r="AA6" s="11" t="s">
        <v>88</v>
      </c>
      <c r="AB6" t="s">
        <v>92</v>
      </c>
      <c r="AC6" t="s">
        <v>100</v>
      </c>
      <c r="AD6" t="str">
        <f>_xlfn.CONCAT("'",AA6,AB6,"'","!",AC6)</f>
        <v>'[FDI.2015.xls]Thang 12 2015'!$C$112:$I$164</v>
      </c>
    </row>
    <row r="7" spans="1:30" x14ac:dyDescent="0.3">
      <c r="A7" s="1"/>
      <c r="B7" s="1"/>
      <c r="C7" s="1"/>
      <c r="D7" s="1"/>
      <c r="E7" s="1"/>
      <c r="F7" s="1"/>
      <c r="G7" s="1"/>
      <c r="H7" s="1"/>
      <c r="I7" s="1"/>
      <c r="J7" s="27" t="s">
        <v>95</v>
      </c>
      <c r="K7" s="11" t="str">
        <f>K6</f>
        <v>[FDI.2015.xls]</v>
      </c>
      <c r="L7" t="str">
        <f>L6</f>
        <v>Thang 12 2015</v>
      </c>
      <c r="M7" t="s">
        <v>96</v>
      </c>
      <c r="N7" t="str">
        <f>_xlfn.CONCAT("'",K7,L7,"'","!",M7)</f>
        <v>'[FDI.2015.xls]Thang 12 2015'!$B$7:$B$25</v>
      </c>
      <c r="P7" s="1"/>
      <c r="Q7" s="1"/>
      <c r="R7" s="1"/>
      <c r="S7" s="1"/>
      <c r="T7" s="1"/>
      <c r="U7" s="1"/>
      <c r="V7" s="1"/>
      <c r="W7" s="1"/>
      <c r="X7" s="1"/>
      <c r="Z7" s="27" t="s">
        <v>95</v>
      </c>
      <c r="AA7" s="11" t="str">
        <f>AA6</f>
        <v>[FDI.2015.xls]</v>
      </c>
      <c r="AB7" t="str">
        <f>AB6</f>
        <v>Thang 12 2015</v>
      </c>
      <c r="AC7" t="s">
        <v>101</v>
      </c>
      <c r="AD7" t="str">
        <f>_xlfn.CONCAT("'",AA7,AB7,"'","!",AC7)</f>
        <v>'[FDI.2015.xls]Thang 12 2015'!$B$112:$B$164</v>
      </c>
    </row>
    <row r="8" spans="1:30" x14ac:dyDescent="0.3">
      <c r="A8" s="1"/>
      <c r="B8" s="1"/>
      <c r="C8" s="1"/>
      <c r="D8" s="1"/>
      <c r="E8" s="1"/>
      <c r="F8" s="1"/>
      <c r="G8" s="1"/>
      <c r="H8" s="1"/>
      <c r="I8" s="1"/>
      <c r="J8" s="27" t="s">
        <v>99</v>
      </c>
      <c r="K8" s="11" t="str">
        <f>K6</f>
        <v>[FDI.2015.xls]</v>
      </c>
      <c r="L8" t="str">
        <f>L6</f>
        <v>Thang 12 2015</v>
      </c>
      <c r="M8" t="s">
        <v>97</v>
      </c>
      <c r="N8" t="str">
        <f>_xlfn.CONCAT("'",K8,L8,"'","!",M8)</f>
        <v>'[FDI.2015.xls]Thang 12 2015'!$C$6:$I$6</v>
      </c>
      <c r="P8" s="1"/>
      <c r="Q8" s="1"/>
      <c r="R8" s="1"/>
      <c r="S8" s="1"/>
      <c r="T8" s="1"/>
      <c r="U8" s="1"/>
      <c r="V8" s="1"/>
      <c r="W8" s="1"/>
      <c r="X8" s="1"/>
      <c r="Z8" s="27" t="s">
        <v>99</v>
      </c>
      <c r="AA8" s="11" t="str">
        <f>AA6</f>
        <v>[FDI.2015.xls]</v>
      </c>
      <c r="AB8" t="str">
        <f>AB6</f>
        <v>Thang 12 2015</v>
      </c>
      <c r="AC8" t="s">
        <v>102</v>
      </c>
      <c r="AD8" t="str">
        <f>_xlfn.CONCAT("'",AA8,AB8,"'","!",AC8)</f>
        <v>'[FDI.2015.xls]Thang 12 2015'!$C$111:$I$111</v>
      </c>
    </row>
    <row r="9" spans="1:30" x14ac:dyDescent="0.3">
      <c r="A9" s="1"/>
      <c r="B9" s="1"/>
      <c r="C9" s="1"/>
      <c r="D9" s="1"/>
      <c r="E9" s="1"/>
      <c r="F9" s="1"/>
      <c r="G9" s="1"/>
      <c r="H9" s="1"/>
      <c r="I9" s="1"/>
      <c r="J9" s="27"/>
      <c r="K9" s="11"/>
      <c r="P9" s="1"/>
      <c r="Q9" s="1"/>
      <c r="R9" s="1"/>
      <c r="S9" s="1"/>
      <c r="T9" s="1"/>
      <c r="U9" s="1"/>
      <c r="V9" s="1"/>
      <c r="W9" s="1"/>
      <c r="X9" s="1"/>
      <c r="Z9" s="27"/>
      <c r="AA9" s="11"/>
    </row>
    <row r="10" spans="1:30" x14ac:dyDescent="0.3">
      <c r="A10" s="1"/>
      <c r="B10" s="1"/>
      <c r="C10" s="1"/>
      <c r="D10" s="1"/>
      <c r="E10" s="1"/>
      <c r="F10" s="1"/>
      <c r="G10" s="1"/>
      <c r="H10" s="1"/>
      <c r="I10" s="1"/>
      <c r="J10" s="27"/>
      <c r="K10" s="11"/>
      <c r="P10" s="1"/>
      <c r="Q10" s="1"/>
      <c r="R10" s="1"/>
      <c r="S10" s="1"/>
      <c r="T10" s="1"/>
      <c r="U10" s="1"/>
      <c r="V10" s="1"/>
      <c r="W10" s="1"/>
      <c r="X10" s="1"/>
      <c r="Z10" s="27"/>
      <c r="AA10" s="11"/>
    </row>
    <row r="11" spans="1:30" x14ac:dyDescent="0.3">
      <c r="A11" s="1"/>
      <c r="B11" s="1"/>
      <c r="C11" s="1"/>
      <c r="D11" s="1"/>
      <c r="E11" s="1"/>
      <c r="F11" s="1"/>
      <c r="G11" s="1"/>
      <c r="H11" s="1"/>
      <c r="I11" s="1"/>
      <c r="J11" s="27"/>
      <c r="K11" s="11"/>
      <c r="P11" s="1"/>
      <c r="Q11" s="1"/>
      <c r="R11" s="1"/>
      <c r="S11" s="1"/>
      <c r="T11" s="1"/>
      <c r="U11" s="1"/>
      <c r="V11" s="1"/>
      <c r="W11" s="1"/>
      <c r="X11" s="1"/>
      <c r="Z11" s="27"/>
      <c r="AA11" s="11"/>
    </row>
    <row r="12" spans="1:30" ht="16.2" thickBot="1" x14ac:dyDescent="0.35">
      <c r="A12" s="74" t="s">
        <v>2</v>
      </c>
      <c r="B12" s="74" t="s">
        <v>3</v>
      </c>
      <c r="C12" s="76" t="s">
        <v>184</v>
      </c>
      <c r="D12" s="77"/>
      <c r="E12" s="78"/>
      <c r="F12" s="79" t="s">
        <v>105</v>
      </c>
      <c r="G12" s="80"/>
      <c r="H12" s="81"/>
      <c r="I12" s="82" t="s">
        <v>106</v>
      </c>
      <c r="J12" s="83"/>
      <c r="K12" s="60"/>
      <c r="P12" s="10"/>
      <c r="Q12" s="2"/>
      <c r="R12" s="84" t="s">
        <v>104</v>
      </c>
      <c r="S12" s="84"/>
      <c r="T12" s="84"/>
      <c r="U12" s="85" t="s">
        <v>105</v>
      </c>
      <c r="V12" s="85"/>
      <c r="W12" s="85"/>
      <c r="X12" s="86" t="s">
        <v>106</v>
      </c>
      <c r="Y12" s="86"/>
      <c r="Z12" s="87" t="s">
        <v>107</v>
      </c>
    </row>
    <row r="13" spans="1:30" ht="79.8" thickTop="1" x14ac:dyDescent="0.3">
      <c r="A13" s="75"/>
      <c r="B13" s="75"/>
      <c r="C13" s="61" t="s">
        <v>32</v>
      </c>
      <c r="D13" s="62" t="s">
        <v>33</v>
      </c>
      <c r="E13" s="63" t="s">
        <v>28</v>
      </c>
      <c r="F13" s="68" t="s">
        <v>4</v>
      </c>
      <c r="G13" s="69" t="s">
        <v>29</v>
      </c>
      <c r="H13" s="67" t="s">
        <v>5</v>
      </c>
      <c r="I13" s="64" t="s">
        <v>123</v>
      </c>
      <c r="J13" s="65" t="s">
        <v>185</v>
      </c>
      <c r="K13" s="66" t="s">
        <v>186</v>
      </c>
      <c r="P13" s="6" t="s">
        <v>2</v>
      </c>
      <c r="Q13" s="7" t="s">
        <v>31</v>
      </c>
      <c r="R13" s="29" t="s">
        <v>26</v>
      </c>
      <c r="S13" s="29" t="s">
        <v>27</v>
      </c>
      <c r="T13" s="30" t="s">
        <v>28</v>
      </c>
      <c r="U13" s="68" t="s">
        <v>4</v>
      </c>
      <c r="V13" s="69" t="s">
        <v>29</v>
      </c>
      <c r="W13" s="67" t="s">
        <v>5</v>
      </c>
      <c r="X13" s="33" t="s">
        <v>123</v>
      </c>
      <c r="Y13" s="42" t="s">
        <v>124</v>
      </c>
      <c r="Z13" s="88"/>
    </row>
    <row r="14" spans="1:30" ht="40.200000000000003" x14ac:dyDescent="0.3">
      <c r="A14" s="14">
        <v>1</v>
      </c>
      <c r="B14" s="15" t="s">
        <v>6</v>
      </c>
      <c r="C14" s="16">
        <f t="shared" ref="C14:J14" ca="1" si="0">INDEX(INDIRECT($N$6),
       MATCH(TRIM($B14), INDIRECT($N$7), 0),
       MATCH(TRIM(C$13), INDIRECT($N$8), 0))</f>
        <v>1012</v>
      </c>
      <c r="D14" s="16">
        <f t="shared" ca="1" si="0"/>
        <v>9466284582</v>
      </c>
      <c r="E14" s="16">
        <f t="shared" ca="1" si="0"/>
        <v>9466.2845820000002</v>
      </c>
      <c r="F14" s="16">
        <f t="shared" ca="1" si="0"/>
        <v>616</v>
      </c>
      <c r="G14" s="16">
        <f t="shared" ca="1" si="0"/>
        <v>6962482085.25</v>
      </c>
      <c r="H14" s="16">
        <f t="shared" ca="1" si="0"/>
        <v>6962.4820852499997</v>
      </c>
      <c r="I14" s="16" t="e">
        <f t="shared" ca="1" si="0"/>
        <v>#N/A</v>
      </c>
      <c r="J14" s="16" t="e">
        <f t="shared" ca="1" si="0"/>
        <v>#N/A</v>
      </c>
      <c r="K14" s="2">
        <f ca="1">E14+H14</f>
        <v>16428.766667249998</v>
      </c>
      <c r="P14" s="8">
        <v>1</v>
      </c>
      <c r="Q14" s="9" t="s">
        <v>34</v>
      </c>
      <c r="R14" s="9">
        <f t="shared" ref="R14:Y14" ca="1" si="1">INDEX(INDIRECT($AD$6),
       MATCH(TRIM($Q14), INDIRECT($AD$7), 0),
       MATCH(TRIM(R$13), INDIRECT($AD$8), 0))</f>
        <v>606</v>
      </c>
      <c r="S14" s="9">
        <f t="shared" ca="1" si="1"/>
        <v>2982736274</v>
      </c>
      <c r="T14" s="9">
        <f t="shared" ca="1" si="1"/>
        <v>2982.7362739999999</v>
      </c>
      <c r="U14" s="9">
        <f t="shared" ca="1" si="1"/>
        <v>191</v>
      </c>
      <c r="V14" s="9">
        <f t="shared" ca="1" si="1"/>
        <v>1117506282.4200001</v>
      </c>
      <c r="W14" s="9">
        <f t="shared" ca="1" si="1"/>
        <v>1117.5062824200002</v>
      </c>
      <c r="X14" s="9" t="e">
        <f t="shared" ca="1" si="1"/>
        <v>#N/A</v>
      </c>
      <c r="Y14" s="9" t="e">
        <f t="shared" ca="1" si="1"/>
        <v>#N/A</v>
      </c>
      <c r="Z14" s="2">
        <f ca="1">T14+W14</f>
        <v>4100.2425564200003</v>
      </c>
    </row>
    <row r="15" spans="1:30" ht="66.599999999999994" x14ac:dyDescent="0.3">
      <c r="A15" s="14">
        <v>2</v>
      </c>
      <c r="B15" s="15" t="s">
        <v>7</v>
      </c>
      <c r="C15" s="16">
        <f t="shared" ref="C15:H24" ca="1" si="2">INDEX(INDIRECT($N$6),
       MATCH(TRIM($B15), INDIRECT($N$7), 0),
       MATCH(TRIM(C$13), INDIRECT($N$8), 0))</f>
        <v>10</v>
      </c>
      <c r="D15" s="16">
        <f t="shared" ca="1" si="2"/>
        <v>2859591155</v>
      </c>
      <c r="E15" s="16">
        <f t="shared" ca="1" si="2"/>
        <v>2859.5911550000001</v>
      </c>
      <c r="F15" s="16">
        <f t="shared" ca="1" si="2"/>
        <v>11</v>
      </c>
      <c r="G15" s="16">
        <f t="shared" ca="1" si="2"/>
        <v>-60160477</v>
      </c>
      <c r="H15" s="16">
        <f t="shared" ca="1" si="2"/>
        <v>60.160477</v>
      </c>
      <c r="I15" s="16" t="e">
        <f t="shared" ref="I15:J32" ca="1" si="3">INDEX(INDIRECT($N$6),
       MATCH(TRIM($B15), INDIRECT($N$7), 0),
       MATCH(TRIM(I$13), INDIRECT($N$8), 0))</f>
        <v>#N/A</v>
      </c>
      <c r="J15" s="16" t="e">
        <f t="shared" ca="1" si="3"/>
        <v>#N/A</v>
      </c>
      <c r="K15" s="2">
        <f t="shared" ref="K15:K32" ca="1" si="4">E15+H15</f>
        <v>2919.751632</v>
      </c>
      <c r="P15" s="8">
        <v>2</v>
      </c>
      <c r="Q15" s="9" t="s">
        <v>35</v>
      </c>
      <c r="R15" s="9">
        <f t="shared" ref="R15:W24" ca="1" si="5">INDEX(INDIRECT($AD$6),
       MATCH(TRIM($Q15), INDIRECT($AD$7), 0),
       MATCH(TRIM(R$13), INDIRECT($AD$8), 0))</f>
        <v>136</v>
      </c>
      <c r="S15" s="9">
        <f t="shared" ca="1" si="5"/>
        <v>150582243</v>
      </c>
      <c r="T15" s="9">
        <f t="shared" ca="1" si="5"/>
        <v>150.58224300000001</v>
      </c>
      <c r="U15" s="9">
        <f t="shared" ca="1" si="5"/>
        <v>107</v>
      </c>
      <c r="V15" s="9">
        <f t="shared" ca="1" si="5"/>
        <v>3512455324</v>
      </c>
      <c r="W15" s="9">
        <f t="shared" ca="1" si="5"/>
        <v>3512.455324</v>
      </c>
      <c r="X15" s="9" t="e">
        <f t="shared" ref="X15:Y46" ca="1" si="6">INDEX(INDIRECT($AD$6),
       MATCH(TRIM($Q15), INDIRECT($AD$7), 0),
       MATCH(TRIM(X$13), INDIRECT($AD$8), 0))</f>
        <v>#N/A</v>
      </c>
      <c r="Y15" s="9" t="e">
        <f t="shared" ca="1" si="6"/>
        <v>#N/A</v>
      </c>
      <c r="Z15" s="2">
        <f t="shared" ref="Z15:Z66" ca="1" si="7">T15+W15</f>
        <v>3663.0375669999999</v>
      </c>
    </row>
    <row r="16" spans="1:30" ht="40.200000000000003" x14ac:dyDescent="0.3">
      <c r="A16" s="14">
        <v>3</v>
      </c>
      <c r="B16" s="15" t="s">
        <v>8</v>
      </c>
      <c r="C16" s="16">
        <f t="shared" ca="1" si="2"/>
        <v>34</v>
      </c>
      <c r="D16" s="16">
        <f t="shared" ca="1" si="2"/>
        <v>2146413268</v>
      </c>
      <c r="E16" s="16">
        <f t="shared" ca="1" si="2"/>
        <v>2146.4132679999998</v>
      </c>
      <c r="F16" s="16">
        <f t="shared" ca="1" si="2"/>
        <v>14</v>
      </c>
      <c r="G16" s="16">
        <f t="shared" ca="1" si="2"/>
        <v>248289212</v>
      </c>
      <c r="H16" s="16">
        <f t="shared" ca="1" si="2"/>
        <v>248.28921199999999</v>
      </c>
      <c r="I16" s="16" t="e">
        <f t="shared" ca="1" si="3"/>
        <v>#N/A</v>
      </c>
      <c r="J16" s="16" t="e">
        <f t="shared" ca="1" si="3"/>
        <v>#N/A</v>
      </c>
      <c r="K16" s="2">
        <f t="shared" ca="1" si="4"/>
        <v>2394.7024799999999</v>
      </c>
      <c r="P16" s="8">
        <v>3</v>
      </c>
      <c r="Q16" s="9" t="s">
        <v>36</v>
      </c>
      <c r="R16" s="9">
        <f t="shared" ca="1" si="5"/>
        <v>212</v>
      </c>
      <c r="S16" s="9">
        <f t="shared" ca="1" si="5"/>
        <v>2635591980</v>
      </c>
      <c r="T16" s="9">
        <f t="shared" ca="1" si="5"/>
        <v>2635.5919800000001</v>
      </c>
      <c r="U16" s="9">
        <f t="shared" ca="1" si="5"/>
        <v>105</v>
      </c>
      <c r="V16" s="9">
        <f t="shared" ca="1" si="5"/>
        <v>493054604</v>
      </c>
      <c r="W16" s="9">
        <f t="shared" ca="1" si="5"/>
        <v>493.05460399999998</v>
      </c>
      <c r="X16" s="9" t="e">
        <f t="shared" ca="1" si="6"/>
        <v>#N/A</v>
      </c>
      <c r="Y16" s="9" t="e">
        <f t="shared" ca="1" si="6"/>
        <v>#N/A</v>
      </c>
      <c r="Z16" s="2">
        <f t="shared" ca="1" si="7"/>
        <v>3128.6465840000001</v>
      </c>
    </row>
    <row r="17" spans="1:26" x14ac:dyDescent="0.3">
      <c r="A17" s="14">
        <v>4</v>
      </c>
      <c r="B17" s="15" t="s">
        <v>9</v>
      </c>
      <c r="C17" s="16">
        <f t="shared" ca="1" si="2"/>
        <v>115</v>
      </c>
      <c r="D17" s="16">
        <f t="shared" ca="1" si="2"/>
        <v>575129332</v>
      </c>
      <c r="E17" s="16">
        <f t="shared" ca="1" si="2"/>
        <v>575.12933199999998</v>
      </c>
      <c r="F17" s="16">
        <f t="shared" ca="1" si="2"/>
        <v>30</v>
      </c>
      <c r="G17" s="16">
        <f t="shared" ca="1" si="2"/>
        <v>163437685</v>
      </c>
      <c r="H17" s="16">
        <f t="shared" ca="1" si="2"/>
        <v>163.43768499999999</v>
      </c>
      <c r="I17" s="16" t="e">
        <f t="shared" ca="1" si="3"/>
        <v>#N/A</v>
      </c>
      <c r="J17" s="16" t="e">
        <f t="shared" ca="1" si="3"/>
        <v>#N/A</v>
      </c>
      <c r="K17" s="2">
        <f t="shared" ca="1" si="4"/>
        <v>738.56701699999996</v>
      </c>
      <c r="P17" s="8">
        <v>4</v>
      </c>
      <c r="Q17" s="9" t="s">
        <v>37</v>
      </c>
      <c r="R17" s="9">
        <f t="shared" ca="1" si="5"/>
        <v>2</v>
      </c>
      <c r="S17" s="9">
        <f t="shared" ca="1" si="5"/>
        <v>2526800000</v>
      </c>
      <c r="T17" s="9">
        <f t="shared" ca="1" si="5"/>
        <v>2526.8000000000002</v>
      </c>
      <c r="U17" s="9">
        <f t="shared" ca="1" si="5"/>
        <v>0</v>
      </c>
      <c r="V17" s="9">
        <f t="shared" ca="1" si="5"/>
        <v>0</v>
      </c>
      <c r="W17" s="9">
        <f t="shared" ca="1" si="5"/>
        <v>0</v>
      </c>
      <c r="X17" s="9" t="e">
        <f t="shared" ca="1" si="6"/>
        <v>#N/A</v>
      </c>
      <c r="Y17" s="9" t="e">
        <f t="shared" ca="1" si="6"/>
        <v>#N/A</v>
      </c>
      <c r="Z17" s="2">
        <f t="shared" ca="1" si="7"/>
        <v>2526.8000000000002</v>
      </c>
    </row>
    <row r="18" spans="1:26" ht="53.4" x14ac:dyDescent="0.3">
      <c r="A18" s="14">
        <v>5</v>
      </c>
      <c r="B18" s="15" t="s">
        <v>10</v>
      </c>
      <c r="C18" s="16">
        <f t="shared" ca="1" si="2"/>
        <v>328</v>
      </c>
      <c r="D18" s="16">
        <f t="shared" ca="1" si="2"/>
        <v>516079367.24000001</v>
      </c>
      <c r="E18" s="16">
        <f t="shared" ca="1" si="2"/>
        <v>516.07936724000001</v>
      </c>
      <c r="F18" s="16">
        <f t="shared" ca="1" si="2"/>
        <v>67</v>
      </c>
      <c r="G18" s="16">
        <f t="shared" ca="1" si="2"/>
        <v>168351429.16999999</v>
      </c>
      <c r="H18" s="16">
        <f t="shared" ca="1" si="2"/>
        <v>168.35142916999999</v>
      </c>
      <c r="I18" s="16" t="e">
        <f t="shared" ca="1" si="3"/>
        <v>#N/A</v>
      </c>
      <c r="J18" s="16" t="e">
        <f t="shared" ca="1" si="3"/>
        <v>#N/A</v>
      </c>
      <c r="K18" s="2">
        <f t="shared" ca="1" si="4"/>
        <v>684.43079640999997</v>
      </c>
      <c r="P18" s="8">
        <v>5</v>
      </c>
      <c r="Q18" s="9" t="s">
        <v>38</v>
      </c>
      <c r="R18" s="9">
        <f t="shared" ca="1" si="5"/>
        <v>104</v>
      </c>
      <c r="S18" s="9">
        <f t="shared" ca="1" si="5"/>
        <v>1472213761</v>
      </c>
      <c r="T18" s="9">
        <f t="shared" ca="1" si="5"/>
        <v>1472.213761</v>
      </c>
      <c r="U18" s="9">
        <f t="shared" ca="1" si="5"/>
        <v>92</v>
      </c>
      <c r="V18" s="9">
        <f t="shared" ca="1" si="5"/>
        <v>332922524</v>
      </c>
      <c r="W18" s="9">
        <f t="shared" ca="1" si="5"/>
        <v>332.92252400000001</v>
      </c>
      <c r="X18" s="9" t="e">
        <f t="shared" ca="1" si="6"/>
        <v>#N/A</v>
      </c>
      <c r="Y18" s="9" t="e">
        <f t="shared" ca="1" si="6"/>
        <v>#N/A</v>
      </c>
      <c r="Z18" s="2">
        <f t="shared" ca="1" si="7"/>
        <v>1805.136285</v>
      </c>
    </row>
    <row r="19" spans="1:26" ht="40.200000000000003" x14ac:dyDescent="0.3">
      <c r="A19" s="14">
        <v>6</v>
      </c>
      <c r="B19" s="15" t="s">
        <v>11</v>
      </c>
      <c r="C19" s="16">
        <f t="shared" ca="1" si="2"/>
        <v>17</v>
      </c>
      <c r="D19" s="16">
        <f t="shared" ca="1" si="2"/>
        <v>149018873</v>
      </c>
      <c r="E19" s="16">
        <f t="shared" ca="1" si="2"/>
        <v>149.01887300000001</v>
      </c>
      <c r="F19" s="16">
        <f t="shared" ca="1" si="2"/>
        <v>16</v>
      </c>
      <c r="G19" s="16">
        <f t="shared" ca="1" si="2"/>
        <v>108987838</v>
      </c>
      <c r="H19" s="16">
        <f t="shared" ca="1" si="2"/>
        <v>108.987838</v>
      </c>
      <c r="I19" s="16" t="e">
        <f t="shared" ca="1" si="3"/>
        <v>#N/A</v>
      </c>
      <c r="J19" s="16" t="e">
        <f t="shared" ca="1" si="3"/>
        <v>#N/A</v>
      </c>
      <c r="K19" s="2">
        <f t="shared" ca="1" si="4"/>
        <v>258.006711</v>
      </c>
      <c r="P19" s="8">
        <v>6</v>
      </c>
      <c r="Q19" s="9" t="s">
        <v>39</v>
      </c>
      <c r="R19" s="9">
        <f t="shared" ca="1" si="5"/>
        <v>364</v>
      </c>
      <c r="S19" s="9">
        <f t="shared" ca="1" si="5"/>
        <v>943160678.24000001</v>
      </c>
      <c r="T19" s="9">
        <f t="shared" ca="1" si="5"/>
        <v>943.16067824000004</v>
      </c>
      <c r="U19" s="9">
        <f t="shared" ca="1" si="5"/>
        <v>77</v>
      </c>
      <c r="V19" s="9">
        <f t="shared" ca="1" si="5"/>
        <v>183712309</v>
      </c>
      <c r="W19" s="9">
        <f t="shared" ca="1" si="5"/>
        <v>183.712309</v>
      </c>
      <c r="X19" s="9" t="e">
        <f t="shared" ca="1" si="6"/>
        <v>#N/A</v>
      </c>
      <c r="Y19" s="9" t="e">
        <f t="shared" ca="1" si="6"/>
        <v>#N/A</v>
      </c>
      <c r="Z19" s="2">
        <f t="shared" ca="1" si="7"/>
        <v>1126.8729872399999</v>
      </c>
    </row>
    <row r="20" spans="1:26" ht="53.4" x14ac:dyDescent="0.3">
      <c r="A20" s="14">
        <v>7</v>
      </c>
      <c r="B20" s="15" t="s">
        <v>12</v>
      </c>
      <c r="C20" s="16">
        <f t="shared" ca="1" si="2"/>
        <v>215</v>
      </c>
      <c r="D20" s="16">
        <f t="shared" ca="1" si="2"/>
        <v>223986627</v>
      </c>
      <c r="E20" s="16">
        <f t="shared" ca="1" si="2"/>
        <v>223.986627</v>
      </c>
      <c r="F20" s="16">
        <f t="shared" ca="1" si="2"/>
        <v>57</v>
      </c>
      <c r="G20" s="16">
        <f t="shared" ca="1" si="2"/>
        <v>26150600</v>
      </c>
      <c r="H20" s="16">
        <f t="shared" ca="1" si="2"/>
        <v>26.150600000000001</v>
      </c>
      <c r="I20" s="16" t="e">
        <f t="shared" ca="1" si="3"/>
        <v>#N/A</v>
      </c>
      <c r="J20" s="16" t="e">
        <f t="shared" ca="1" si="3"/>
        <v>#N/A</v>
      </c>
      <c r="K20" s="2">
        <f t="shared" ca="1" si="4"/>
        <v>250.137227</v>
      </c>
      <c r="P20" s="8">
        <v>7</v>
      </c>
      <c r="Q20" s="9" t="s">
        <v>40</v>
      </c>
      <c r="R20" s="9">
        <f t="shared" ca="1" si="5"/>
        <v>50</v>
      </c>
      <c r="S20" s="9">
        <f t="shared" ca="1" si="5"/>
        <v>654164626</v>
      </c>
      <c r="T20" s="9">
        <f t="shared" ca="1" si="5"/>
        <v>654.164626</v>
      </c>
      <c r="U20" s="9">
        <f t="shared" ca="1" si="5"/>
        <v>38</v>
      </c>
      <c r="V20" s="9">
        <f t="shared" ca="1" si="5"/>
        <v>248564520</v>
      </c>
      <c r="W20" s="9">
        <f t="shared" ca="1" si="5"/>
        <v>248.56451999999999</v>
      </c>
      <c r="X20" s="9" t="e">
        <f t="shared" ca="1" si="6"/>
        <v>#N/A</v>
      </c>
      <c r="Y20" s="9" t="e">
        <f t="shared" ca="1" si="6"/>
        <v>#N/A</v>
      </c>
      <c r="Z20" s="2">
        <f t="shared" ca="1" si="7"/>
        <v>902.72914600000001</v>
      </c>
    </row>
    <row r="21" spans="1:26" ht="27" x14ac:dyDescent="0.3">
      <c r="A21" s="14">
        <v>8</v>
      </c>
      <c r="B21" s="15" t="s">
        <v>13</v>
      </c>
      <c r="C21" s="16">
        <f t="shared" ca="1" si="2"/>
        <v>55</v>
      </c>
      <c r="D21" s="16">
        <f t="shared" ca="1" si="2"/>
        <v>72635827</v>
      </c>
      <c r="E21" s="16">
        <f t="shared" ca="1" si="2"/>
        <v>72.635827000000006</v>
      </c>
      <c r="F21" s="16">
        <f t="shared" ca="1" si="2"/>
        <v>25</v>
      </c>
      <c r="G21" s="16">
        <f t="shared" ca="1" si="2"/>
        <v>72394649</v>
      </c>
      <c r="H21" s="16">
        <f t="shared" ca="1" si="2"/>
        <v>72.394649000000001</v>
      </c>
      <c r="I21" s="16" t="e">
        <f t="shared" ca="1" si="3"/>
        <v>#N/A</v>
      </c>
      <c r="J21" s="16" t="e">
        <f t="shared" ca="1" si="3"/>
        <v>#N/A</v>
      </c>
      <c r="K21" s="2">
        <f t="shared" ca="1" si="4"/>
        <v>145.03047600000002</v>
      </c>
      <c r="P21" s="8">
        <v>8</v>
      </c>
      <c r="Q21" s="9" t="s">
        <v>41</v>
      </c>
      <c r="R21" s="9">
        <f t="shared" ca="1" si="5"/>
        <v>14</v>
      </c>
      <c r="S21" s="9">
        <f t="shared" ca="1" si="5"/>
        <v>327610000</v>
      </c>
      <c r="T21" s="9">
        <f t="shared" ca="1" si="5"/>
        <v>327.61</v>
      </c>
      <c r="U21" s="9">
        <f t="shared" ca="1" si="5"/>
        <v>22</v>
      </c>
      <c r="V21" s="9">
        <f t="shared" ca="1" si="5"/>
        <v>432099000</v>
      </c>
      <c r="W21" s="9">
        <f t="shared" ca="1" si="5"/>
        <v>432.09899999999999</v>
      </c>
      <c r="X21" s="9" t="e">
        <f t="shared" ca="1" si="6"/>
        <v>#N/A</v>
      </c>
      <c r="Y21" s="9" t="e">
        <f t="shared" ca="1" si="6"/>
        <v>#N/A</v>
      </c>
      <c r="Z21" s="2">
        <f t="shared" ca="1" si="7"/>
        <v>759.70900000000006</v>
      </c>
    </row>
    <row r="22" spans="1:26" ht="40.200000000000003" x14ac:dyDescent="0.3">
      <c r="A22" s="14">
        <v>9</v>
      </c>
      <c r="B22" s="15" t="s">
        <v>14</v>
      </c>
      <c r="C22" s="16">
        <f t="shared" ca="1" si="2"/>
        <v>65</v>
      </c>
      <c r="D22" s="16">
        <f t="shared" ca="1" si="2"/>
        <v>110304869</v>
      </c>
      <c r="E22" s="16">
        <f t="shared" ca="1" si="2"/>
        <v>110.304869</v>
      </c>
      <c r="F22" s="16">
        <f t="shared" ca="1" si="2"/>
        <v>13</v>
      </c>
      <c r="G22" s="16">
        <f t="shared" ca="1" si="2"/>
        <v>29129961</v>
      </c>
      <c r="H22" s="16">
        <f t="shared" ca="1" si="2"/>
        <v>29.129961000000002</v>
      </c>
      <c r="I22" s="16" t="e">
        <f t="shared" ca="1" si="3"/>
        <v>#N/A</v>
      </c>
      <c r="J22" s="16" t="e">
        <f t="shared" ca="1" si="3"/>
        <v>#N/A</v>
      </c>
      <c r="K22" s="2">
        <f t="shared" ca="1" si="4"/>
        <v>139.43483000000001</v>
      </c>
      <c r="P22" s="8">
        <v>9</v>
      </c>
      <c r="Q22" s="9" t="s">
        <v>42</v>
      </c>
      <c r="R22" s="9">
        <f t="shared" ca="1" si="5"/>
        <v>126</v>
      </c>
      <c r="S22" s="9">
        <f t="shared" ca="1" si="5"/>
        <v>383484907</v>
      </c>
      <c r="T22" s="9">
        <f t="shared" ca="1" si="5"/>
        <v>383.48490700000002</v>
      </c>
      <c r="U22" s="9">
        <f t="shared" ca="1" si="5"/>
        <v>47</v>
      </c>
      <c r="V22" s="9">
        <f t="shared" ca="1" si="5"/>
        <v>268356416</v>
      </c>
      <c r="W22" s="9">
        <f t="shared" ca="1" si="5"/>
        <v>268.35641600000002</v>
      </c>
      <c r="X22" s="9" t="e">
        <f t="shared" ca="1" si="6"/>
        <v>#N/A</v>
      </c>
      <c r="Y22" s="9" t="e">
        <f t="shared" ca="1" si="6"/>
        <v>#N/A</v>
      </c>
      <c r="Z22" s="2">
        <f t="shared" ca="1" si="7"/>
        <v>651.8413230000001</v>
      </c>
    </row>
    <row r="23" spans="1:26" ht="27" x14ac:dyDescent="0.3">
      <c r="A23" s="14">
        <v>10</v>
      </c>
      <c r="B23" s="15" t="s">
        <v>15</v>
      </c>
      <c r="C23" s="16">
        <f t="shared" ca="1" si="2"/>
        <v>171</v>
      </c>
      <c r="D23" s="16">
        <f t="shared" ca="1" si="2"/>
        <v>66065998</v>
      </c>
      <c r="E23" s="16">
        <f t="shared" ca="1" si="2"/>
        <v>66.065997999999993</v>
      </c>
      <c r="F23" s="16">
        <f t="shared" ca="1" si="2"/>
        <v>43</v>
      </c>
      <c r="G23" s="16">
        <f t="shared" ca="1" si="2"/>
        <v>30838715</v>
      </c>
      <c r="H23" s="16">
        <f t="shared" ca="1" si="2"/>
        <v>30.838715000000001</v>
      </c>
      <c r="I23" s="16" t="e">
        <f t="shared" ca="1" si="3"/>
        <v>#N/A</v>
      </c>
      <c r="J23" s="16" t="e">
        <f t="shared" ca="1" si="3"/>
        <v>#N/A</v>
      </c>
      <c r="K23" s="2">
        <f t="shared" ca="1" si="4"/>
        <v>96.904712999999987</v>
      </c>
      <c r="P23" s="8">
        <v>10</v>
      </c>
      <c r="Q23" s="9" t="s">
        <v>43</v>
      </c>
      <c r="R23" s="9">
        <f t="shared" ca="1" si="5"/>
        <v>17</v>
      </c>
      <c r="S23" s="9">
        <f t="shared" ca="1" si="5"/>
        <v>515280000</v>
      </c>
      <c r="T23" s="9">
        <f t="shared" ca="1" si="5"/>
        <v>515.28</v>
      </c>
      <c r="U23" s="9">
        <f t="shared" ca="1" si="5"/>
        <v>8</v>
      </c>
      <c r="V23" s="9">
        <f t="shared" ca="1" si="5"/>
        <v>25299000</v>
      </c>
      <c r="W23" s="9">
        <f t="shared" ca="1" si="5"/>
        <v>25.298999999999999</v>
      </c>
      <c r="X23" s="9" t="e">
        <f t="shared" ca="1" si="6"/>
        <v>#N/A</v>
      </c>
      <c r="Y23" s="9" t="e">
        <f t="shared" ca="1" si="6"/>
        <v>#N/A</v>
      </c>
      <c r="Z23" s="2">
        <f t="shared" ca="1" si="7"/>
        <v>540.57899999999995</v>
      </c>
    </row>
    <row r="24" spans="1:26" ht="40.200000000000003" x14ac:dyDescent="0.3">
      <c r="A24" s="14">
        <v>11</v>
      </c>
      <c r="B24" s="15" t="s">
        <v>16</v>
      </c>
      <c r="C24" s="16">
        <f t="shared" ca="1" si="2"/>
        <v>25</v>
      </c>
      <c r="D24" s="16">
        <f t="shared" ca="1" si="2"/>
        <v>57345769</v>
      </c>
      <c r="E24" s="16">
        <f t="shared" ca="1" si="2"/>
        <v>57.345768999999997</v>
      </c>
      <c r="F24" s="16">
        <f t="shared" ca="1" si="2"/>
        <v>5</v>
      </c>
      <c r="G24" s="16">
        <f t="shared" ca="1" si="2"/>
        <v>-5500000</v>
      </c>
      <c r="H24" s="16">
        <f t="shared" ca="1" si="2"/>
        <v>-5.5</v>
      </c>
      <c r="I24" s="16" t="e">
        <f t="shared" ca="1" si="3"/>
        <v>#N/A</v>
      </c>
      <c r="J24" s="16" t="e">
        <f t="shared" ca="1" si="3"/>
        <v>#N/A</v>
      </c>
      <c r="K24" s="2">
        <f t="shared" ca="1" si="4"/>
        <v>51.845768999999997</v>
      </c>
      <c r="P24" s="8">
        <v>11</v>
      </c>
      <c r="Q24" s="9" t="s">
        <v>44</v>
      </c>
      <c r="R24" s="9">
        <f t="shared" ca="1" si="5"/>
        <v>57</v>
      </c>
      <c r="S24" s="9">
        <f t="shared" ca="1" si="5"/>
        <v>264571571</v>
      </c>
      <c r="T24" s="9">
        <f t="shared" ca="1" si="5"/>
        <v>264.57157100000001</v>
      </c>
      <c r="U24" s="9">
        <f t="shared" ca="1" si="5"/>
        <v>24</v>
      </c>
      <c r="V24" s="9">
        <f t="shared" ca="1" si="5"/>
        <v>182891176</v>
      </c>
      <c r="W24" s="9">
        <f t="shared" ca="1" si="5"/>
        <v>182.891176</v>
      </c>
      <c r="X24" s="9" t="e">
        <f t="shared" ca="1" si="6"/>
        <v>#N/A</v>
      </c>
      <c r="Y24" s="9" t="e">
        <f t="shared" ca="1" si="6"/>
        <v>#N/A</v>
      </c>
      <c r="Z24" s="2">
        <f t="shared" ca="1" si="7"/>
        <v>447.46274700000004</v>
      </c>
    </row>
    <row r="25" spans="1:26" ht="27" x14ac:dyDescent="0.3">
      <c r="A25" s="14">
        <v>12</v>
      </c>
      <c r="B25" s="15" t="s">
        <v>17</v>
      </c>
      <c r="C25" s="16">
        <f t="shared" ref="C25:H32" ca="1" si="8">INDEX(INDIRECT($N$6),
       MATCH(TRIM($B25), INDIRECT($N$7), 0),
       MATCH(TRIM(C$13), INDIRECT($N$8), 0))</f>
        <v>15</v>
      </c>
      <c r="D25" s="16">
        <f t="shared" ca="1" si="8"/>
        <v>27662500</v>
      </c>
      <c r="E25" s="16">
        <f t="shared" ca="1" si="8"/>
        <v>27.662500000000001</v>
      </c>
      <c r="F25" s="16">
        <f t="shared" ca="1" si="8"/>
        <v>5</v>
      </c>
      <c r="G25" s="16">
        <f t="shared" ca="1" si="8"/>
        <v>10350000</v>
      </c>
      <c r="H25" s="16">
        <f t="shared" ca="1" si="8"/>
        <v>10.35</v>
      </c>
      <c r="I25" s="16" t="e">
        <f t="shared" ca="1" si="3"/>
        <v>#N/A</v>
      </c>
      <c r="J25" s="16" t="e">
        <f t="shared" ca="1" si="3"/>
        <v>#N/A</v>
      </c>
      <c r="K25" s="2">
        <f t="shared" ca="1" si="4"/>
        <v>38.012500000000003</v>
      </c>
      <c r="P25" s="8">
        <v>12</v>
      </c>
      <c r="Q25" s="9" t="s">
        <v>45</v>
      </c>
      <c r="R25" s="9">
        <f t="shared" ref="R25:W34" ca="1" si="9">INDEX(INDIRECT($AD$6),
       MATCH(TRIM($Q25), INDIRECT($AD$7), 0),
       MATCH(TRIM(R$13), INDIRECT($AD$8), 0))</f>
        <v>11</v>
      </c>
      <c r="S25" s="9">
        <f t="shared" ca="1" si="9"/>
        <v>373938400</v>
      </c>
      <c r="T25" s="9">
        <f t="shared" ca="1" si="9"/>
        <v>373.9384</v>
      </c>
      <c r="U25" s="9">
        <f t="shared" ca="1" si="9"/>
        <v>6</v>
      </c>
      <c r="V25" s="9">
        <f t="shared" ca="1" si="9"/>
        <v>64952229</v>
      </c>
      <c r="W25" s="9">
        <f t="shared" ca="1" si="9"/>
        <v>64.952229000000003</v>
      </c>
      <c r="X25" s="9" t="e">
        <f t="shared" ca="1" si="6"/>
        <v>#N/A</v>
      </c>
      <c r="Y25" s="9" t="e">
        <f t="shared" ca="1" si="6"/>
        <v>#N/A</v>
      </c>
      <c r="Z25" s="2">
        <f t="shared" ca="1" si="7"/>
        <v>438.89062899999999</v>
      </c>
    </row>
    <row r="26" spans="1:26" ht="27" x14ac:dyDescent="0.3">
      <c r="A26" s="14">
        <v>13</v>
      </c>
      <c r="B26" s="15" t="s">
        <v>18</v>
      </c>
      <c r="C26" s="16">
        <f t="shared" ca="1" si="8"/>
        <v>40</v>
      </c>
      <c r="D26" s="16">
        <f t="shared" ca="1" si="8"/>
        <v>28842652</v>
      </c>
      <c r="E26" s="16">
        <f t="shared" ca="1" si="8"/>
        <v>28.842652000000001</v>
      </c>
      <c r="F26" s="16">
        <f t="shared" ca="1" si="8"/>
        <v>7</v>
      </c>
      <c r="G26" s="16">
        <f t="shared" ca="1" si="8"/>
        <v>361154</v>
      </c>
      <c r="H26" s="16">
        <f t="shared" ca="1" si="8"/>
        <v>0.36115399999999998</v>
      </c>
      <c r="I26" s="16" t="e">
        <f t="shared" ca="1" si="3"/>
        <v>#N/A</v>
      </c>
      <c r="J26" s="16" t="e">
        <f t="shared" ca="1" si="3"/>
        <v>#N/A</v>
      </c>
      <c r="K26" s="2">
        <f t="shared" ca="1" si="4"/>
        <v>29.203806</v>
      </c>
      <c r="P26" s="8">
        <v>13</v>
      </c>
      <c r="Q26" s="9" t="s">
        <v>46</v>
      </c>
      <c r="R26" s="9">
        <f t="shared" ca="1" si="9"/>
        <v>28</v>
      </c>
      <c r="S26" s="9">
        <f t="shared" ca="1" si="9"/>
        <v>269901340</v>
      </c>
      <c r="T26" s="9">
        <f t="shared" ca="1" si="9"/>
        <v>269.90134</v>
      </c>
      <c r="U26" s="9">
        <f t="shared" ca="1" si="9"/>
        <v>23</v>
      </c>
      <c r="V26" s="9">
        <f t="shared" ca="1" si="9"/>
        <v>137282641</v>
      </c>
      <c r="W26" s="9">
        <f t="shared" ca="1" si="9"/>
        <v>137.28264100000001</v>
      </c>
      <c r="X26" s="9" t="e">
        <f t="shared" ca="1" si="6"/>
        <v>#N/A</v>
      </c>
      <c r="Y26" s="9" t="e">
        <f t="shared" ca="1" si="6"/>
        <v>#N/A</v>
      </c>
      <c r="Z26" s="2">
        <f t="shared" ca="1" si="7"/>
        <v>407.18398100000002</v>
      </c>
    </row>
    <row r="27" spans="1:26" ht="27" x14ac:dyDescent="0.3">
      <c r="A27" s="14">
        <v>14</v>
      </c>
      <c r="B27" s="15" t="s">
        <v>19</v>
      </c>
      <c r="C27" s="16">
        <f t="shared" ca="1" si="8"/>
        <v>3</v>
      </c>
      <c r="D27" s="16">
        <f t="shared" ca="1" si="8"/>
        <v>2200000</v>
      </c>
      <c r="E27" s="16">
        <f t="shared" ca="1" si="8"/>
        <v>2.2000000000000002</v>
      </c>
      <c r="F27" s="16">
        <f t="shared" ca="1" si="8"/>
        <v>3</v>
      </c>
      <c r="G27" s="16">
        <f t="shared" ca="1" si="8"/>
        <v>15377541</v>
      </c>
      <c r="H27" s="16">
        <f t="shared" ca="1" si="8"/>
        <v>15.377541000000001</v>
      </c>
      <c r="I27" s="16" t="e">
        <f t="shared" ca="1" si="3"/>
        <v>#N/A</v>
      </c>
      <c r="J27" s="16" t="e">
        <f t="shared" ca="1" si="3"/>
        <v>#N/A</v>
      </c>
      <c r="K27" s="2">
        <f t="shared" ca="1" si="4"/>
        <v>17.577541</v>
      </c>
      <c r="P27" s="8">
        <v>14</v>
      </c>
      <c r="Q27" s="9" t="s">
        <v>47</v>
      </c>
      <c r="R27" s="9">
        <f t="shared" ca="1" si="9"/>
        <v>35</v>
      </c>
      <c r="S27" s="9">
        <f t="shared" ca="1" si="9"/>
        <v>275246605</v>
      </c>
      <c r="T27" s="9">
        <f t="shared" ca="1" si="9"/>
        <v>275.24660499999999</v>
      </c>
      <c r="U27" s="9">
        <f t="shared" ca="1" si="9"/>
        <v>23</v>
      </c>
      <c r="V27" s="9">
        <f t="shared" ca="1" si="9"/>
        <v>104380000</v>
      </c>
      <c r="W27" s="9">
        <f t="shared" ca="1" si="9"/>
        <v>104.38</v>
      </c>
      <c r="X27" s="9" t="e">
        <f t="shared" ca="1" si="6"/>
        <v>#N/A</v>
      </c>
      <c r="Y27" s="9" t="e">
        <f t="shared" ca="1" si="6"/>
        <v>#N/A</v>
      </c>
      <c r="Z27" s="2">
        <f t="shared" ca="1" si="7"/>
        <v>379.62660499999998</v>
      </c>
    </row>
    <row r="28" spans="1:26" ht="40.200000000000003" x14ac:dyDescent="0.3">
      <c r="A28" s="14">
        <v>15</v>
      </c>
      <c r="B28" s="15" t="s">
        <v>20</v>
      </c>
      <c r="C28" s="16">
        <f t="shared" ca="1" si="8"/>
        <v>10</v>
      </c>
      <c r="D28" s="16">
        <f t="shared" ca="1" si="8"/>
        <v>11320908</v>
      </c>
      <c r="E28" s="16">
        <f t="shared" ca="1" si="8"/>
        <v>11.320907999999999</v>
      </c>
      <c r="F28" s="16">
        <f t="shared" ca="1" si="8"/>
        <v>3</v>
      </c>
      <c r="G28" s="16">
        <f t="shared" ca="1" si="8"/>
        <v>2000000</v>
      </c>
      <c r="H28" s="16">
        <f t="shared" ca="1" si="8"/>
        <v>2</v>
      </c>
      <c r="I28" s="16" t="e">
        <f t="shared" ca="1" si="3"/>
        <v>#N/A</v>
      </c>
      <c r="J28" s="16" t="e">
        <f t="shared" ca="1" si="3"/>
        <v>#N/A</v>
      </c>
      <c r="K28" s="2">
        <f t="shared" ca="1" si="4"/>
        <v>13.320907999999999</v>
      </c>
      <c r="P28" s="8">
        <v>15</v>
      </c>
      <c r="Q28" s="9" t="s">
        <v>48</v>
      </c>
      <c r="R28" s="9">
        <f t="shared" ca="1" si="9"/>
        <v>36</v>
      </c>
      <c r="S28" s="9">
        <f t="shared" ca="1" si="9"/>
        <v>304863564</v>
      </c>
      <c r="T28" s="9">
        <f t="shared" ca="1" si="9"/>
        <v>304.863564</v>
      </c>
      <c r="U28" s="9">
        <f t="shared" ca="1" si="9"/>
        <v>19</v>
      </c>
      <c r="V28" s="9">
        <f t="shared" ca="1" si="9"/>
        <v>50377950</v>
      </c>
      <c r="W28" s="9">
        <f t="shared" ca="1" si="9"/>
        <v>50.377949999999998</v>
      </c>
      <c r="X28" s="9" t="e">
        <f t="shared" ca="1" si="6"/>
        <v>#N/A</v>
      </c>
      <c r="Y28" s="9" t="e">
        <f t="shared" ca="1" si="6"/>
        <v>#N/A</v>
      </c>
      <c r="Z28" s="2">
        <f t="shared" ca="1" si="7"/>
        <v>355.241514</v>
      </c>
    </row>
    <row r="29" spans="1:26" x14ac:dyDescent="0.3">
      <c r="A29" s="14">
        <v>16</v>
      </c>
      <c r="B29" s="15" t="s">
        <v>21</v>
      </c>
      <c r="C29" s="16">
        <f t="shared" ca="1" si="8"/>
        <v>3</v>
      </c>
      <c r="D29" s="16">
        <f t="shared" ca="1" si="8"/>
        <v>25370476</v>
      </c>
      <c r="E29" s="16">
        <f t="shared" ca="1" si="8"/>
        <v>25.370476</v>
      </c>
      <c r="F29" s="16">
        <f t="shared" ca="1" si="8"/>
        <v>0</v>
      </c>
      <c r="G29" s="16">
        <f t="shared" ca="1" si="8"/>
        <v>0</v>
      </c>
      <c r="H29" s="16">
        <f t="shared" ca="1" si="8"/>
        <v>0</v>
      </c>
      <c r="I29" s="16" t="e">
        <f t="shared" ca="1" si="3"/>
        <v>#N/A</v>
      </c>
      <c r="J29" s="16" t="e">
        <f t="shared" ca="1" si="3"/>
        <v>#N/A</v>
      </c>
      <c r="K29" s="2">
        <f t="shared" ca="1" si="4"/>
        <v>25.370476</v>
      </c>
      <c r="P29" s="8">
        <v>16</v>
      </c>
      <c r="Q29" s="9" t="s">
        <v>49</v>
      </c>
      <c r="R29" s="9">
        <f t="shared" ca="1" si="9"/>
        <v>34</v>
      </c>
      <c r="S29" s="9">
        <f t="shared" ca="1" si="9"/>
        <v>270078933</v>
      </c>
      <c r="T29" s="9">
        <f t="shared" ca="1" si="9"/>
        <v>270.07893300000001</v>
      </c>
      <c r="U29" s="9">
        <f t="shared" ca="1" si="9"/>
        <v>24</v>
      </c>
      <c r="V29" s="9">
        <f t="shared" ca="1" si="9"/>
        <v>59552420</v>
      </c>
      <c r="W29" s="9">
        <f t="shared" ca="1" si="9"/>
        <v>59.552419999999998</v>
      </c>
      <c r="X29" s="9" t="e">
        <f t="shared" ca="1" si="6"/>
        <v>#N/A</v>
      </c>
      <c r="Y29" s="9" t="e">
        <f t="shared" ca="1" si="6"/>
        <v>#N/A</v>
      </c>
      <c r="Z29" s="2">
        <f t="shared" ca="1" si="7"/>
        <v>329.63135299999999</v>
      </c>
    </row>
    <row r="30" spans="1:26" ht="40.200000000000003" x14ac:dyDescent="0.3">
      <c r="A30" s="14">
        <v>17</v>
      </c>
      <c r="B30" s="15" t="s">
        <v>22</v>
      </c>
      <c r="C30" s="16">
        <f t="shared" ca="1" si="8"/>
        <v>1</v>
      </c>
      <c r="D30" s="16">
        <f t="shared" ca="1" si="8"/>
        <v>2500000</v>
      </c>
      <c r="E30" s="16">
        <f t="shared" ca="1" si="8"/>
        <v>2.5</v>
      </c>
      <c r="F30" s="16">
        <f t="shared" ca="1" si="8"/>
        <v>2</v>
      </c>
      <c r="G30" s="16">
        <f t="shared" ca="1" si="8"/>
        <v>350000</v>
      </c>
      <c r="H30" s="16">
        <f t="shared" ca="1" si="8"/>
        <v>0.35</v>
      </c>
      <c r="I30" s="16" t="e">
        <f t="shared" ca="1" si="3"/>
        <v>#N/A</v>
      </c>
      <c r="J30" s="16" t="e">
        <f t="shared" ca="1" si="3"/>
        <v>#N/A</v>
      </c>
      <c r="K30" s="2">
        <f t="shared" ca="1" si="4"/>
        <v>2.85</v>
      </c>
      <c r="P30" s="8">
        <v>17</v>
      </c>
      <c r="Q30" s="9" t="s">
        <v>50</v>
      </c>
      <c r="R30" s="9">
        <f t="shared" ca="1" si="9"/>
        <v>24</v>
      </c>
      <c r="S30" s="9">
        <f t="shared" ca="1" si="9"/>
        <v>95872000</v>
      </c>
      <c r="T30" s="9">
        <f t="shared" ca="1" si="9"/>
        <v>95.872</v>
      </c>
      <c r="U30" s="9">
        <f t="shared" ca="1" si="9"/>
        <v>20</v>
      </c>
      <c r="V30" s="9">
        <f t="shared" ca="1" si="9"/>
        <v>164387466</v>
      </c>
      <c r="W30" s="9">
        <f t="shared" ca="1" si="9"/>
        <v>164.38746599999999</v>
      </c>
      <c r="X30" s="9" t="e">
        <f t="shared" ca="1" si="6"/>
        <v>#N/A</v>
      </c>
      <c r="Y30" s="9" t="e">
        <f t="shared" ca="1" si="6"/>
        <v>#N/A</v>
      </c>
      <c r="Z30" s="2">
        <f t="shared" ca="1" si="7"/>
        <v>260.25946599999997</v>
      </c>
    </row>
    <row r="31" spans="1:26" ht="53.4" x14ac:dyDescent="0.3">
      <c r="A31" s="14">
        <v>18</v>
      </c>
      <c r="B31" s="15" t="s">
        <v>23</v>
      </c>
      <c r="C31" s="16">
        <f t="shared" ca="1" si="8"/>
        <v>0</v>
      </c>
      <c r="D31" s="16">
        <f t="shared" ca="1" si="8"/>
        <v>0</v>
      </c>
      <c r="E31" s="16">
        <f t="shared" ca="1" si="8"/>
        <v>0</v>
      </c>
      <c r="F31" s="16">
        <f t="shared" ca="1" si="8"/>
        <v>1</v>
      </c>
      <c r="G31" s="16">
        <f t="shared" ca="1" si="8"/>
        <v>1122581</v>
      </c>
      <c r="H31" s="16">
        <f t="shared" ca="1" si="8"/>
        <v>1.1225810000000001</v>
      </c>
      <c r="I31" s="16" t="e">
        <f t="shared" ca="1" si="3"/>
        <v>#N/A</v>
      </c>
      <c r="J31" s="16" t="e">
        <f t="shared" ca="1" si="3"/>
        <v>#N/A</v>
      </c>
      <c r="K31" s="2">
        <f t="shared" ca="1" si="4"/>
        <v>1.1225810000000001</v>
      </c>
      <c r="P31" s="8">
        <v>18</v>
      </c>
      <c r="Q31" s="9" t="s">
        <v>51</v>
      </c>
      <c r="R31" s="9">
        <f t="shared" ca="1" si="9"/>
        <v>18</v>
      </c>
      <c r="S31" s="9">
        <f t="shared" ca="1" si="9"/>
        <v>178859228</v>
      </c>
      <c r="T31" s="9">
        <f t="shared" ca="1" si="9"/>
        <v>178.859228</v>
      </c>
      <c r="U31" s="9">
        <f t="shared" ca="1" si="9"/>
        <v>7</v>
      </c>
      <c r="V31" s="9">
        <f t="shared" ca="1" si="9"/>
        <v>77349940</v>
      </c>
      <c r="W31" s="9">
        <f t="shared" ca="1" si="9"/>
        <v>77.349940000000004</v>
      </c>
      <c r="X31" s="9" t="e">
        <f t="shared" ca="1" si="6"/>
        <v>#N/A</v>
      </c>
      <c r="Y31" s="9" t="e">
        <f t="shared" ca="1" si="6"/>
        <v>#N/A</v>
      </c>
      <c r="Z31" s="2">
        <f t="shared" ca="1" si="7"/>
        <v>256.20916799999998</v>
      </c>
    </row>
    <row r="32" spans="1:26" ht="66.599999999999994" x14ac:dyDescent="0.3">
      <c r="A32" s="14">
        <v>19</v>
      </c>
      <c r="B32" s="15" t="s">
        <v>24</v>
      </c>
      <c r="C32" s="16">
        <f t="shared" ca="1" si="8"/>
        <v>1</v>
      </c>
      <c r="D32" s="16">
        <f t="shared" ca="1" si="8"/>
        <v>290000</v>
      </c>
      <c r="E32" s="16">
        <f t="shared" ca="1" si="8"/>
        <v>0.28999999999999998</v>
      </c>
      <c r="F32" s="16">
        <f t="shared" ca="1" si="8"/>
        <v>0</v>
      </c>
      <c r="G32" s="16">
        <f t="shared" ca="1" si="8"/>
        <v>0</v>
      </c>
      <c r="H32" s="16">
        <f t="shared" ca="1" si="8"/>
        <v>0</v>
      </c>
      <c r="I32" s="16" t="e">
        <f t="shared" ca="1" si="3"/>
        <v>#N/A</v>
      </c>
      <c r="J32" s="16" t="e">
        <f t="shared" ca="1" si="3"/>
        <v>#N/A</v>
      </c>
      <c r="K32" s="2">
        <f t="shared" ca="1" si="4"/>
        <v>0.28999999999999998</v>
      </c>
      <c r="P32" s="8">
        <v>19</v>
      </c>
      <c r="Q32" s="9" t="s">
        <v>52</v>
      </c>
      <c r="R32" s="9">
        <f t="shared" ca="1" si="9"/>
        <v>26</v>
      </c>
      <c r="S32" s="9">
        <f t="shared" ca="1" si="9"/>
        <v>203850281</v>
      </c>
      <c r="T32" s="9">
        <f t="shared" ca="1" si="9"/>
        <v>203.850281</v>
      </c>
      <c r="U32" s="9">
        <f t="shared" ca="1" si="9"/>
        <v>9</v>
      </c>
      <c r="V32" s="9">
        <f t="shared" ca="1" si="9"/>
        <v>22276455</v>
      </c>
      <c r="W32" s="9">
        <f t="shared" ca="1" si="9"/>
        <v>22.276454999999999</v>
      </c>
      <c r="X32" s="9" t="e">
        <f t="shared" ca="1" si="6"/>
        <v>#N/A</v>
      </c>
      <c r="Y32" s="9" t="e">
        <f t="shared" ca="1" si="6"/>
        <v>#N/A</v>
      </c>
      <c r="Z32" s="2">
        <f t="shared" ca="1" si="7"/>
        <v>226.12673599999999</v>
      </c>
    </row>
    <row r="33" spans="1:26" ht="16.2" thickBot="1" x14ac:dyDescent="0.35">
      <c r="A33" s="70" t="s">
        <v>25</v>
      </c>
      <c r="B33" s="71"/>
      <c r="C33" s="19">
        <f t="shared" ref="C33:K33" ca="1" si="10">SUM(C14:C32)</f>
        <v>2120</v>
      </c>
      <c r="D33" s="19">
        <f t="shared" ca="1" si="10"/>
        <v>16341042203.24</v>
      </c>
      <c r="E33" s="20">
        <f t="shared" ca="1" si="10"/>
        <v>16341.042203240002</v>
      </c>
      <c r="F33" s="19">
        <f ca="1">SUM(F14:F32)</f>
        <v>918</v>
      </c>
      <c r="G33" s="19">
        <f ca="1">SUM(G14:G32)</f>
        <v>7773962973.4200001</v>
      </c>
      <c r="H33" s="20">
        <f t="shared" ca="1" si="10"/>
        <v>7894.2839274199996</v>
      </c>
      <c r="I33" s="20" t="e">
        <f t="shared" ca="1" si="10"/>
        <v>#N/A</v>
      </c>
      <c r="J33" s="20" t="e">
        <f t="shared" ca="1" si="10"/>
        <v>#N/A</v>
      </c>
      <c r="K33" s="20">
        <f t="shared" ca="1" si="10"/>
        <v>24235.32613066</v>
      </c>
      <c r="P33" s="8">
        <v>20</v>
      </c>
      <c r="Q33" s="9" t="s">
        <v>53</v>
      </c>
      <c r="R33" s="9">
        <f t="shared" ca="1" si="9"/>
        <v>15</v>
      </c>
      <c r="S33" s="9">
        <f t="shared" ca="1" si="9"/>
        <v>196463000</v>
      </c>
      <c r="T33" s="9">
        <f t="shared" ca="1" si="9"/>
        <v>196.46299999999999</v>
      </c>
      <c r="U33" s="9">
        <f t="shared" ca="1" si="9"/>
        <v>2</v>
      </c>
      <c r="V33" s="9">
        <f t="shared" ca="1" si="9"/>
        <v>9826320</v>
      </c>
      <c r="W33" s="9">
        <f t="shared" ca="1" si="9"/>
        <v>9.8263200000000008</v>
      </c>
      <c r="X33" s="9" t="e">
        <f t="shared" ca="1" si="6"/>
        <v>#N/A</v>
      </c>
      <c r="Y33" s="9" t="e">
        <f t="shared" ca="1" si="6"/>
        <v>#N/A</v>
      </c>
      <c r="Z33" s="2">
        <f t="shared" ca="1" si="7"/>
        <v>206.28932</v>
      </c>
    </row>
    <row r="34" spans="1:26" ht="16.2" thickTop="1" x14ac:dyDescent="0.3">
      <c r="P34" s="8">
        <v>21</v>
      </c>
      <c r="Q34" s="9" t="s">
        <v>54</v>
      </c>
      <c r="R34" s="9">
        <f t="shared" ca="1" si="9"/>
        <v>2</v>
      </c>
      <c r="S34" s="9">
        <f t="shared" ca="1" si="9"/>
        <v>157432000</v>
      </c>
      <c r="T34" s="9">
        <f t="shared" ca="1" si="9"/>
        <v>157.43199999999999</v>
      </c>
      <c r="U34" s="9">
        <f t="shared" ca="1" si="9"/>
        <v>4</v>
      </c>
      <c r="V34" s="9">
        <f t="shared" ca="1" si="9"/>
        <v>16200000</v>
      </c>
      <c r="W34" s="9">
        <f t="shared" ca="1" si="9"/>
        <v>16.2</v>
      </c>
      <c r="X34" s="9" t="e">
        <f t="shared" ca="1" si="6"/>
        <v>#N/A</v>
      </c>
      <c r="Y34" s="9" t="e">
        <f t="shared" ca="1" si="6"/>
        <v>#N/A</v>
      </c>
      <c r="Z34" s="2">
        <f t="shared" ca="1" si="7"/>
        <v>173.63199999999998</v>
      </c>
    </row>
    <row r="35" spans="1:26" x14ac:dyDescent="0.3">
      <c r="P35" s="8">
        <v>22</v>
      </c>
      <c r="Q35" s="9" t="s">
        <v>55</v>
      </c>
      <c r="R35" s="9">
        <f t="shared" ref="R35:W46" ca="1" si="11">INDEX(INDIRECT($AD$6),
       MATCH(TRIM($Q35), INDIRECT($AD$7), 0),
       MATCH(TRIM(R$13), INDIRECT($AD$8), 0))</f>
        <v>10</v>
      </c>
      <c r="S35" s="9">
        <f t="shared" ca="1" si="11"/>
        <v>120958789</v>
      </c>
      <c r="T35" s="9">
        <f t="shared" ca="1" si="11"/>
        <v>120.958789</v>
      </c>
      <c r="U35" s="9">
        <f t="shared" ca="1" si="11"/>
        <v>1</v>
      </c>
      <c r="V35" s="9">
        <f t="shared" ca="1" si="11"/>
        <v>41276965</v>
      </c>
      <c r="W35" s="9">
        <f t="shared" ca="1" si="11"/>
        <v>41.276964999999997</v>
      </c>
      <c r="X35" s="9" t="e">
        <f t="shared" ca="1" si="6"/>
        <v>#N/A</v>
      </c>
      <c r="Y35" s="9" t="e">
        <f t="shared" ca="1" si="6"/>
        <v>#N/A</v>
      </c>
      <c r="Z35" s="2">
        <f t="shared" ca="1" si="7"/>
        <v>162.23575399999999</v>
      </c>
    </row>
    <row r="36" spans="1:26" x14ac:dyDescent="0.3">
      <c r="P36" s="8">
        <v>23</v>
      </c>
      <c r="Q36" s="9" t="s">
        <v>56</v>
      </c>
      <c r="R36" s="9">
        <f t="shared" ca="1" si="11"/>
        <v>8</v>
      </c>
      <c r="S36" s="9">
        <f t="shared" ca="1" si="11"/>
        <v>78560943</v>
      </c>
      <c r="T36" s="9">
        <f t="shared" ca="1" si="11"/>
        <v>78.560942999999995</v>
      </c>
      <c r="U36" s="9">
        <f t="shared" ca="1" si="11"/>
        <v>3</v>
      </c>
      <c r="V36" s="9">
        <f t="shared" ca="1" si="11"/>
        <v>61948781</v>
      </c>
      <c r="W36" s="9">
        <f t="shared" ca="1" si="11"/>
        <v>61.948780999999997</v>
      </c>
      <c r="X36" s="9" t="e">
        <f t="shared" ca="1" si="6"/>
        <v>#N/A</v>
      </c>
      <c r="Y36" s="9" t="e">
        <f t="shared" ca="1" si="6"/>
        <v>#N/A</v>
      </c>
      <c r="Z36" s="2">
        <f t="shared" ca="1" si="7"/>
        <v>140.50972400000001</v>
      </c>
    </row>
    <row r="37" spans="1:26" x14ac:dyDescent="0.3">
      <c r="P37" s="8">
        <v>24</v>
      </c>
      <c r="Q37" s="9" t="s">
        <v>57</v>
      </c>
      <c r="R37" s="9">
        <f t="shared" ca="1" si="11"/>
        <v>15</v>
      </c>
      <c r="S37" s="9">
        <f t="shared" ca="1" si="11"/>
        <v>104660000</v>
      </c>
      <c r="T37" s="9">
        <f t="shared" ca="1" si="11"/>
        <v>104.66</v>
      </c>
      <c r="U37" s="9">
        <f t="shared" ca="1" si="11"/>
        <v>2</v>
      </c>
      <c r="V37" s="9">
        <f t="shared" ca="1" si="11"/>
        <v>11000000</v>
      </c>
      <c r="W37" s="9">
        <f t="shared" ca="1" si="11"/>
        <v>11</v>
      </c>
      <c r="X37" s="9" t="e">
        <f t="shared" ca="1" si="6"/>
        <v>#N/A</v>
      </c>
      <c r="Y37" s="9" t="e">
        <f t="shared" ca="1" si="6"/>
        <v>#N/A</v>
      </c>
      <c r="Z37" s="2">
        <f t="shared" ca="1" si="7"/>
        <v>115.66</v>
      </c>
    </row>
    <row r="38" spans="1:26" x14ac:dyDescent="0.3">
      <c r="P38" s="8">
        <v>25</v>
      </c>
      <c r="Q38" s="9" t="s">
        <v>58</v>
      </c>
      <c r="R38" s="9">
        <f t="shared" ca="1" si="11"/>
        <v>13</v>
      </c>
      <c r="S38" s="9">
        <f t="shared" ca="1" si="11"/>
        <v>89076000</v>
      </c>
      <c r="T38" s="9">
        <f t="shared" ca="1" si="11"/>
        <v>89.075999999999993</v>
      </c>
      <c r="U38" s="9">
        <f t="shared" ca="1" si="11"/>
        <v>5</v>
      </c>
      <c r="V38" s="9">
        <f t="shared" ca="1" si="11"/>
        <v>5913000</v>
      </c>
      <c r="W38" s="9">
        <f t="shared" ca="1" si="11"/>
        <v>5.9130000000000003</v>
      </c>
      <c r="X38" s="9" t="e">
        <f t="shared" ca="1" si="6"/>
        <v>#N/A</v>
      </c>
      <c r="Y38" s="9" t="e">
        <f t="shared" ca="1" si="6"/>
        <v>#N/A</v>
      </c>
      <c r="Z38" s="2">
        <f t="shared" ca="1" si="7"/>
        <v>94.98899999999999</v>
      </c>
    </row>
    <row r="39" spans="1:26" x14ac:dyDescent="0.3">
      <c r="P39" s="8">
        <v>26</v>
      </c>
      <c r="Q39" s="9" t="s">
        <v>59</v>
      </c>
      <c r="R39" s="9">
        <f t="shared" ca="1" si="11"/>
        <v>9</v>
      </c>
      <c r="S39" s="9">
        <f t="shared" ca="1" si="11"/>
        <v>92226205</v>
      </c>
      <c r="T39" s="9">
        <f t="shared" ca="1" si="11"/>
        <v>92.226204999999993</v>
      </c>
      <c r="U39" s="9">
        <f t="shared" ca="1" si="11"/>
        <v>1</v>
      </c>
      <c r="V39" s="9">
        <f t="shared" ca="1" si="11"/>
        <v>1600000</v>
      </c>
      <c r="W39" s="9">
        <f t="shared" ca="1" si="11"/>
        <v>1.6</v>
      </c>
      <c r="X39" s="9" t="e">
        <f t="shared" ca="1" si="6"/>
        <v>#N/A</v>
      </c>
      <c r="Y39" s="9" t="e">
        <f t="shared" ca="1" si="6"/>
        <v>#N/A</v>
      </c>
      <c r="Z39" s="2">
        <f t="shared" ca="1" si="7"/>
        <v>93.826204999999987</v>
      </c>
    </row>
    <row r="40" spans="1:26" x14ac:dyDescent="0.3">
      <c r="P40" s="8">
        <v>27</v>
      </c>
      <c r="Q40" s="9" t="s">
        <v>60</v>
      </c>
      <c r="R40" s="9">
        <f t="shared" ca="1" si="11"/>
        <v>6</v>
      </c>
      <c r="S40" s="9">
        <f t="shared" ca="1" si="11"/>
        <v>55096000</v>
      </c>
      <c r="T40" s="9">
        <f t="shared" ca="1" si="11"/>
        <v>55.095999999999997</v>
      </c>
      <c r="U40" s="9">
        <f t="shared" ca="1" si="11"/>
        <v>6</v>
      </c>
      <c r="V40" s="9">
        <f t="shared" ca="1" si="11"/>
        <v>37014893</v>
      </c>
      <c r="W40" s="9">
        <f t="shared" ca="1" si="11"/>
        <v>37.014893000000001</v>
      </c>
      <c r="X40" s="9" t="e">
        <f t="shared" ca="1" si="6"/>
        <v>#N/A</v>
      </c>
      <c r="Y40" s="9" t="e">
        <f t="shared" ca="1" si="6"/>
        <v>#N/A</v>
      </c>
      <c r="Z40" s="2">
        <f t="shared" ca="1" si="7"/>
        <v>92.110893000000004</v>
      </c>
    </row>
    <row r="41" spans="1:26" x14ac:dyDescent="0.3">
      <c r="P41" s="8">
        <v>28</v>
      </c>
      <c r="Q41" s="9" t="s">
        <v>61</v>
      </c>
      <c r="R41" s="9">
        <f t="shared" ca="1" si="11"/>
        <v>2</v>
      </c>
      <c r="S41" s="9">
        <f t="shared" ca="1" si="11"/>
        <v>64304155</v>
      </c>
      <c r="T41" s="9">
        <f t="shared" ca="1" si="11"/>
        <v>64.304154999999994</v>
      </c>
      <c r="U41" s="9">
        <f t="shared" ca="1" si="11"/>
        <v>4</v>
      </c>
      <c r="V41" s="9">
        <f t="shared" ca="1" si="11"/>
        <v>26500000</v>
      </c>
      <c r="W41" s="9">
        <f t="shared" ca="1" si="11"/>
        <v>26.5</v>
      </c>
      <c r="X41" s="9" t="e">
        <f t="shared" ca="1" si="6"/>
        <v>#N/A</v>
      </c>
      <c r="Y41" s="9" t="e">
        <f t="shared" ca="1" si="6"/>
        <v>#N/A</v>
      </c>
      <c r="Z41" s="2">
        <f t="shared" ca="1" si="7"/>
        <v>90.804154999999994</v>
      </c>
    </row>
    <row r="42" spans="1:26" x14ac:dyDescent="0.3">
      <c r="P42" s="8">
        <v>29</v>
      </c>
      <c r="Q42" s="9" t="s">
        <v>62</v>
      </c>
      <c r="R42" s="9">
        <f t="shared" ca="1" si="11"/>
        <v>2</v>
      </c>
      <c r="S42" s="9">
        <f t="shared" ca="1" si="11"/>
        <v>78700000</v>
      </c>
      <c r="T42" s="9">
        <f t="shared" ca="1" si="11"/>
        <v>78.7</v>
      </c>
      <c r="U42" s="9">
        <f t="shared" ca="1" si="11"/>
        <v>0</v>
      </c>
      <c r="V42" s="9">
        <f t="shared" ca="1" si="11"/>
        <v>0</v>
      </c>
      <c r="W42" s="9">
        <f t="shared" ca="1" si="11"/>
        <v>0</v>
      </c>
      <c r="X42" s="9" t="e">
        <f t="shared" ca="1" si="6"/>
        <v>#N/A</v>
      </c>
      <c r="Y42" s="9" t="e">
        <f t="shared" ca="1" si="6"/>
        <v>#N/A</v>
      </c>
      <c r="Z42" s="2">
        <f t="shared" ca="1" si="7"/>
        <v>78.7</v>
      </c>
    </row>
    <row r="43" spans="1:26" x14ac:dyDescent="0.3">
      <c r="P43" s="8">
        <v>30</v>
      </c>
      <c r="Q43" s="9" t="s">
        <v>63</v>
      </c>
      <c r="R43" s="9">
        <f t="shared" ca="1" si="11"/>
        <v>7</v>
      </c>
      <c r="S43" s="9">
        <f t="shared" ca="1" si="11"/>
        <v>44106853</v>
      </c>
      <c r="T43" s="9">
        <f t="shared" ca="1" si="11"/>
        <v>44.106853000000001</v>
      </c>
      <c r="U43" s="9">
        <f t="shared" ca="1" si="11"/>
        <v>5</v>
      </c>
      <c r="V43" s="9">
        <f t="shared" ca="1" si="11"/>
        <v>14289900</v>
      </c>
      <c r="W43" s="9">
        <f t="shared" ca="1" si="11"/>
        <v>14.289899999999999</v>
      </c>
      <c r="X43" s="9" t="e">
        <f t="shared" ca="1" si="6"/>
        <v>#N/A</v>
      </c>
      <c r="Y43" s="9" t="e">
        <f t="shared" ca="1" si="6"/>
        <v>#N/A</v>
      </c>
      <c r="Z43" s="2">
        <f t="shared" ca="1" si="7"/>
        <v>58.396753000000004</v>
      </c>
    </row>
    <row r="44" spans="1:26" x14ac:dyDescent="0.3">
      <c r="P44" s="8">
        <v>31</v>
      </c>
      <c r="Q44" s="9" t="s">
        <v>64</v>
      </c>
      <c r="R44" s="9">
        <f t="shared" ca="1" si="11"/>
        <v>6</v>
      </c>
      <c r="S44" s="9">
        <f t="shared" ca="1" si="11"/>
        <v>53608857</v>
      </c>
      <c r="T44" s="9">
        <f t="shared" ca="1" si="11"/>
        <v>53.608857</v>
      </c>
      <c r="U44" s="9">
        <f t="shared" ca="1" si="11"/>
        <v>2</v>
      </c>
      <c r="V44" s="9">
        <f t="shared" ca="1" si="11"/>
        <v>2050000</v>
      </c>
      <c r="W44" s="9">
        <f t="shared" ca="1" si="11"/>
        <v>2.0499999999999998</v>
      </c>
      <c r="X44" s="9" t="e">
        <f t="shared" ca="1" si="6"/>
        <v>#N/A</v>
      </c>
      <c r="Y44" s="9" t="e">
        <f t="shared" ca="1" si="6"/>
        <v>#N/A</v>
      </c>
      <c r="Z44" s="2">
        <f t="shared" ca="1" si="7"/>
        <v>55.658856999999998</v>
      </c>
    </row>
    <row r="45" spans="1:26" x14ac:dyDescent="0.3">
      <c r="P45" s="8">
        <v>32</v>
      </c>
      <c r="Q45" s="9" t="s">
        <v>65</v>
      </c>
      <c r="R45" s="9">
        <f t="shared" ca="1" si="11"/>
        <v>8</v>
      </c>
      <c r="S45" s="9">
        <f t="shared" ca="1" si="11"/>
        <v>49638220</v>
      </c>
      <c r="T45" s="9">
        <f t="shared" ca="1" si="11"/>
        <v>49.638219999999997</v>
      </c>
      <c r="U45" s="9">
        <f t="shared" ca="1" si="11"/>
        <v>0</v>
      </c>
      <c r="V45" s="9">
        <f t="shared" ca="1" si="11"/>
        <v>0</v>
      </c>
      <c r="W45" s="9">
        <f t="shared" ca="1" si="11"/>
        <v>0</v>
      </c>
      <c r="X45" s="9" t="e">
        <f t="shared" ca="1" si="6"/>
        <v>#N/A</v>
      </c>
      <c r="Y45" s="9" t="e">
        <f t="shared" ca="1" si="6"/>
        <v>#N/A</v>
      </c>
      <c r="Z45" s="2">
        <f t="shared" ca="1" si="7"/>
        <v>49.638219999999997</v>
      </c>
    </row>
    <row r="46" spans="1:26" x14ac:dyDescent="0.3">
      <c r="P46" s="8">
        <v>33</v>
      </c>
      <c r="Q46" s="9" t="s">
        <v>66</v>
      </c>
      <c r="R46" s="9">
        <f t="shared" ca="1" si="11"/>
        <v>59</v>
      </c>
      <c r="S46" s="9">
        <f t="shared" ca="1" si="11"/>
        <v>52587792</v>
      </c>
      <c r="T46" s="9">
        <f t="shared" ca="1" si="11"/>
        <v>52.587792</v>
      </c>
      <c r="U46" s="9">
        <f t="shared" ca="1" si="11"/>
        <v>17</v>
      </c>
      <c r="V46" s="9">
        <f t="shared" ca="1" si="11"/>
        <v>-8305598</v>
      </c>
      <c r="W46" s="9">
        <f t="shared" ca="1" si="11"/>
        <v>-8.3055979999999998</v>
      </c>
      <c r="X46" s="9" t="e">
        <f t="shared" ca="1" si="6"/>
        <v>#N/A</v>
      </c>
      <c r="Y46" s="9" t="e">
        <f t="shared" ca="1" si="6"/>
        <v>#N/A</v>
      </c>
      <c r="Z46" s="2">
        <f t="shared" ca="1" si="7"/>
        <v>44.282194000000004</v>
      </c>
    </row>
    <row r="47" spans="1:26" x14ac:dyDescent="0.3">
      <c r="P47" s="8">
        <v>34</v>
      </c>
      <c r="Q47" s="9" t="s">
        <v>67</v>
      </c>
      <c r="R47" s="9">
        <f t="shared" ref="R47:Y66" ca="1" si="12">INDEX(INDIRECT($AD$6),
       MATCH(TRIM($Q47), INDIRECT($AD$7), 0),
       MATCH(TRIM(R$13), INDIRECT($AD$8), 0))</f>
        <v>7</v>
      </c>
      <c r="S47" s="9">
        <f t="shared" ca="1" si="12"/>
        <v>43975742</v>
      </c>
      <c r="T47" s="9">
        <f t="shared" ca="1" si="12"/>
        <v>43.975741999999997</v>
      </c>
      <c r="U47" s="9">
        <f t="shared" ca="1" si="12"/>
        <v>0</v>
      </c>
      <c r="V47" s="9">
        <f t="shared" ca="1" si="12"/>
        <v>0</v>
      </c>
      <c r="W47" s="9">
        <f t="shared" ca="1" si="12"/>
        <v>0</v>
      </c>
      <c r="X47" s="9" t="e">
        <f t="shared" ca="1" si="12"/>
        <v>#N/A</v>
      </c>
      <c r="Y47" s="9" t="e">
        <f t="shared" ca="1" si="12"/>
        <v>#N/A</v>
      </c>
      <c r="Z47" s="2">
        <f t="shared" ca="1" si="7"/>
        <v>43.975741999999997</v>
      </c>
    </row>
    <row r="48" spans="1:26" x14ac:dyDescent="0.3">
      <c r="P48" s="8">
        <v>35</v>
      </c>
      <c r="Q48" s="9" t="s">
        <v>68</v>
      </c>
      <c r="R48" s="9">
        <f t="shared" ca="1" si="12"/>
        <v>8</v>
      </c>
      <c r="S48" s="9">
        <f t="shared" ca="1" si="12"/>
        <v>38054545</v>
      </c>
      <c r="T48" s="9">
        <f t="shared" ca="1" si="12"/>
        <v>38.054544999999997</v>
      </c>
      <c r="U48" s="9">
        <f t="shared" ca="1" si="12"/>
        <v>5</v>
      </c>
      <c r="V48" s="9">
        <f t="shared" ca="1" si="12"/>
        <v>5423794</v>
      </c>
      <c r="W48" s="9">
        <f t="shared" ca="1" si="12"/>
        <v>5.423794</v>
      </c>
      <c r="X48" s="9" t="e">
        <f t="shared" ca="1" si="12"/>
        <v>#N/A</v>
      </c>
      <c r="Y48" s="9" t="e">
        <f t="shared" ca="1" si="12"/>
        <v>#N/A</v>
      </c>
      <c r="Z48" s="2">
        <f t="shared" ca="1" si="7"/>
        <v>43.478338999999998</v>
      </c>
    </row>
    <row r="49" spans="16:26" x14ac:dyDescent="0.3">
      <c r="P49" s="8">
        <v>36</v>
      </c>
      <c r="Q49" s="9" t="s">
        <v>69</v>
      </c>
      <c r="R49" s="9">
        <f t="shared" ca="1" si="12"/>
        <v>4</v>
      </c>
      <c r="S49" s="9">
        <f t="shared" ca="1" si="12"/>
        <v>49985714</v>
      </c>
      <c r="T49" s="9">
        <f t="shared" ca="1" si="12"/>
        <v>49.985714000000002</v>
      </c>
      <c r="U49" s="9">
        <f t="shared" ca="1" si="12"/>
        <v>3</v>
      </c>
      <c r="V49" s="9">
        <f t="shared" ca="1" si="12"/>
        <v>-10000000</v>
      </c>
      <c r="W49" s="9">
        <f t="shared" ca="1" si="12"/>
        <v>-10</v>
      </c>
      <c r="X49" s="9" t="e">
        <f t="shared" ca="1" si="12"/>
        <v>#N/A</v>
      </c>
      <c r="Y49" s="9" t="e">
        <f t="shared" ca="1" si="12"/>
        <v>#N/A</v>
      </c>
      <c r="Z49" s="2">
        <f t="shared" ca="1" si="7"/>
        <v>39.985714000000002</v>
      </c>
    </row>
    <row r="50" spans="16:26" x14ac:dyDescent="0.3">
      <c r="P50" s="8">
        <v>37</v>
      </c>
      <c r="Q50" s="9" t="s">
        <v>70</v>
      </c>
      <c r="R50" s="9">
        <f t="shared" ca="1" si="12"/>
        <v>2</v>
      </c>
      <c r="S50" s="9">
        <f t="shared" ca="1" si="12"/>
        <v>33000000</v>
      </c>
      <c r="T50" s="9">
        <f t="shared" ca="1" si="12"/>
        <v>33</v>
      </c>
      <c r="U50" s="9">
        <f t="shared" ca="1" si="12"/>
        <v>0</v>
      </c>
      <c r="V50" s="9">
        <f t="shared" ca="1" si="12"/>
        <v>0</v>
      </c>
      <c r="W50" s="9">
        <f t="shared" ca="1" si="12"/>
        <v>0</v>
      </c>
      <c r="X50" s="9" t="e">
        <f t="shared" ca="1" si="12"/>
        <v>#N/A</v>
      </c>
      <c r="Y50" s="9" t="e">
        <f t="shared" ca="1" si="12"/>
        <v>#N/A</v>
      </c>
      <c r="Z50" s="2">
        <f t="shared" ca="1" si="7"/>
        <v>33</v>
      </c>
    </row>
    <row r="51" spans="16:26" x14ac:dyDescent="0.3">
      <c r="P51" s="8">
        <v>38</v>
      </c>
      <c r="Q51" s="9" t="s">
        <v>71</v>
      </c>
      <c r="R51" s="9">
        <f t="shared" ca="1" si="12"/>
        <v>3</v>
      </c>
      <c r="S51" s="9">
        <f t="shared" ca="1" si="12"/>
        <v>20750000</v>
      </c>
      <c r="T51" s="9">
        <f t="shared" ca="1" si="12"/>
        <v>20.75</v>
      </c>
      <c r="U51" s="9">
        <f t="shared" ca="1" si="12"/>
        <v>1</v>
      </c>
      <c r="V51" s="9">
        <f t="shared" ca="1" si="12"/>
        <v>10000000</v>
      </c>
      <c r="W51" s="9">
        <f t="shared" ca="1" si="12"/>
        <v>10</v>
      </c>
      <c r="X51" s="9" t="e">
        <f t="shared" ca="1" si="12"/>
        <v>#N/A</v>
      </c>
      <c r="Y51" s="9" t="e">
        <f t="shared" ca="1" si="12"/>
        <v>#N/A</v>
      </c>
      <c r="Z51" s="2">
        <f t="shared" ca="1" si="7"/>
        <v>30.75</v>
      </c>
    </row>
    <row r="52" spans="16:26" x14ac:dyDescent="0.3">
      <c r="P52" s="8">
        <v>39</v>
      </c>
      <c r="Q52" s="9" t="s">
        <v>72</v>
      </c>
      <c r="R52" s="9">
        <f t="shared" ca="1" si="12"/>
        <v>0</v>
      </c>
      <c r="S52" s="9">
        <f t="shared" ca="1" si="12"/>
        <v>0</v>
      </c>
      <c r="T52" s="9">
        <f t="shared" ca="1" si="12"/>
        <v>0</v>
      </c>
      <c r="U52" s="9">
        <f t="shared" ca="1" si="12"/>
        <v>1</v>
      </c>
      <c r="V52" s="9">
        <f t="shared" ca="1" si="12"/>
        <v>25000000</v>
      </c>
      <c r="W52" s="9">
        <f t="shared" ca="1" si="12"/>
        <v>25</v>
      </c>
      <c r="X52" s="9" t="e">
        <f t="shared" ca="1" si="12"/>
        <v>#N/A</v>
      </c>
      <c r="Y52" s="9" t="e">
        <f t="shared" ca="1" si="12"/>
        <v>#N/A</v>
      </c>
      <c r="Z52" s="2">
        <f t="shared" ca="1" si="7"/>
        <v>25</v>
      </c>
    </row>
    <row r="53" spans="16:26" x14ac:dyDescent="0.3">
      <c r="P53" s="8">
        <v>40</v>
      </c>
      <c r="Q53" s="9" t="s">
        <v>73</v>
      </c>
      <c r="R53" s="9">
        <f t="shared" ca="1" si="12"/>
        <v>6</v>
      </c>
      <c r="S53" s="9">
        <f t="shared" ca="1" si="12"/>
        <v>24100000</v>
      </c>
      <c r="T53" s="9">
        <f t="shared" ca="1" si="12"/>
        <v>24.1</v>
      </c>
      <c r="U53" s="9">
        <f t="shared" ca="1" si="12"/>
        <v>0</v>
      </c>
      <c r="V53" s="9">
        <f t="shared" ca="1" si="12"/>
        <v>0</v>
      </c>
      <c r="W53" s="9">
        <f t="shared" ca="1" si="12"/>
        <v>0</v>
      </c>
      <c r="X53" s="9" t="e">
        <f t="shared" ca="1" si="12"/>
        <v>#N/A</v>
      </c>
      <c r="Y53" s="9" t="e">
        <f t="shared" ca="1" si="12"/>
        <v>#N/A</v>
      </c>
      <c r="Z53" s="2">
        <f t="shared" ca="1" si="7"/>
        <v>24.1</v>
      </c>
    </row>
    <row r="54" spans="16:26" x14ac:dyDescent="0.3">
      <c r="P54" s="8">
        <v>41</v>
      </c>
      <c r="Q54" s="9" t="s">
        <v>74</v>
      </c>
      <c r="R54" s="9">
        <f t="shared" ca="1" si="12"/>
        <v>5</v>
      </c>
      <c r="S54" s="9">
        <f t="shared" ca="1" si="12"/>
        <v>17901809</v>
      </c>
      <c r="T54" s="9">
        <f t="shared" ca="1" si="12"/>
        <v>17.901809</v>
      </c>
      <c r="U54" s="9">
        <f t="shared" ca="1" si="12"/>
        <v>0</v>
      </c>
      <c r="V54" s="9">
        <f t="shared" ca="1" si="12"/>
        <v>0</v>
      </c>
      <c r="W54" s="9">
        <f t="shared" ca="1" si="12"/>
        <v>0</v>
      </c>
      <c r="X54" s="9" t="e">
        <f t="shared" ca="1" si="12"/>
        <v>#N/A</v>
      </c>
      <c r="Y54" s="9" t="e">
        <f t="shared" ca="1" si="12"/>
        <v>#N/A</v>
      </c>
      <c r="Z54" s="2">
        <f t="shared" ca="1" si="7"/>
        <v>17.901809</v>
      </c>
    </row>
    <row r="55" spans="16:26" x14ac:dyDescent="0.3">
      <c r="P55" s="8">
        <v>42</v>
      </c>
      <c r="Q55" s="9" t="s">
        <v>75</v>
      </c>
      <c r="R55" s="9">
        <f t="shared" ca="1" si="12"/>
        <v>2</v>
      </c>
      <c r="S55" s="9">
        <f t="shared" ca="1" si="12"/>
        <v>1225000</v>
      </c>
      <c r="T55" s="9">
        <f t="shared" ca="1" si="12"/>
        <v>1.2250000000000001</v>
      </c>
      <c r="U55" s="9">
        <f t="shared" ca="1" si="12"/>
        <v>1</v>
      </c>
      <c r="V55" s="9">
        <f t="shared" ca="1" si="12"/>
        <v>15377541</v>
      </c>
      <c r="W55" s="9">
        <f t="shared" ca="1" si="12"/>
        <v>15.377541000000001</v>
      </c>
      <c r="X55" s="9" t="e">
        <f t="shared" ca="1" si="12"/>
        <v>#N/A</v>
      </c>
      <c r="Y55" s="9" t="e">
        <f t="shared" ca="1" si="12"/>
        <v>#N/A</v>
      </c>
      <c r="Z55" s="2">
        <f t="shared" ca="1" si="7"/>
        <v>16.602541000000002</v>
      </c>
    </row>
    <row r="56" spans="16:26" x14ac:dyDescent="0.3">
      <c r="P56" s="8">
        <v>43</v>
      </c>
      <c r="Q56" s="9" t="s">
        <v>76</v>
      </c>
      <c r="R56" s="9">
        <f t="shared" ca="1" si="12"/>
        <v>1</v>
      </c>
      <c r="S56" s="9">
        <f t="shared" ca="1" si="12"/>
        <v>15000000</v>
      </c>
      <c r="T56" s="9">
        <f t="shared" ca="1" si="12"/>
        <v>15</v>
      </c>
      <c r="U56" s="9">
        <f t="shared" ca="1" si="12"/>
        <v>0</v>
      </c>
      <c r="V56" s="9">
        <f t="shared" ca="1" si="12"/>
        <v>0</v>
      </c>
      <c r="W56" s="9">
        <f t="shared" ca="1" si="12"/>
        <v>0</v>
      </c>
      <c r="X56" s="9" t="e">
        <f t="shared" ca="1" si="12"/>
        <v>#N/A</v>
      </c>
      <c r="Y56" s="9" t="e">
        <f t="shared" ca="1" si="12"/>
        <v>#N/A</v>
      </c>
      <c r="Z56" s="2">
        <f t="shared" ca="1" si="7"/>
        <v>15</v>
      </c>
    </row>
    <row r="57" spans="16:26" x14ac:dyDescent="0.3">
      <c r="P57" s="8">
        <v>44</v>
      </c>
      <c r="Q57" s="9" t="s">
        <v>77</v>
      </c>
      <c r="R57" s="9">
        <f t="shared" ca="1" si="12"/>
        <v>1</v>
      </c>
      <c r="S57" s="9">
        <f t="shared" ca="1" si="12"/>
        <v>6000000</v>
      </c>
      <c r="T57" s="9">
        <f t="shared" ca="1" si="12"/>
        <v>6</v>
      </c>
      <c r="U57" s="9">
        <f t="shared" ca="1" si="12"/>
        <v>1</v>
      </c>
      <c r="V57" s="9">
        <f t="shared" ca="1" si="12"/>
        <v>7000000</v>
      </c>
      <c r="W57" s="9">
        <f t="shared" ca="1" si="12"/>
        <v>7</v>
      </c>
      <c r="X57" s="9" t="e">
        <f t="shared" ca="1" si="12"/>
        <v>#N/A</v>
      </c>
      <c r="Y57" s="9" t="e">
        <f t="shared" ca="1" si="12"/>
        <v>#N/A</v>
      </c>
      <c r="Z57" s="2">
        <f t="shared" ca="1" si="7"/>
        <v>13</v>
      </c>
    </row>
    <row r="58" spans="16:26" x14ac:dyDescent="0.3">
      <c r="P58" s="8">
        <v>45</v>
      </c>
      <c r="Q58" s="9" t="s">
        <v>78</v>
      </c>
      <c r="R58" s="9">
        <f t="shared" ca="1" si="12"/>
        <v>4</v>
      </c>
      <c r="S58" s="9">
        <f t="shared" ca="1" si="12"/>
        <v>12821500</v>
      </c>
      <c r="T58" s="9">
        <f t="shared" ca="1" si="12"/>
        <v>12.8215</v>
      </c>
      <c r="U58" s="9">
        <f t="shared" ca="1" si="12"/>
        <v>0</v>
      </c>
      <c r="V58" s="9">
        <f t="shared" ca="1" si="12"/>
        <v>0</v>
      </c>
      <c r="W58" s="9">
        <f t="shared" ca="1" si="12"/>
        <v>0</v>
      </c>
      <c r="X58" s="9" t="e">
        <f t="shared" ca="1" si="12"/>
        <v>#N/A</v>
      </c>
      <c r="Y58" s="9" t="e">
        <f t="shared" ca="1" si="12"/>
        <v>#N/A</v>
      </c>
      <c r="Z58" s="2">
        <f t="shared" ca="1" si="7"/>
        <v>12.8215</v>
      </c>
    </row>
    <row r="59" spans="16:26" x14ac:dyDescent="0.3">
      <c r="P59" s="8">
        <v>46</v>
      </c>
      <c r="Q59" s="9" t="s">
        <v>79</v>
      </c>
      <c r="R59" s="9">
        <f t="shared" ca="1" si="12"/>
        <v>1</v>
      </c>
      <c r="S59" s="9">
        <f t="shared" ca="1" si="12"/>
        <v>190381</v>
      </c>
      <c r="T59" s="9">
        <f t="shared" ca="1" si="12"/>
        <v>0.19038099999999999</v>
      </c>
      <c r="U59" s="9">
        <f t="shared" ca="1" si="12"/>
        <v>2</v>
      </c>
      <c r="V59" s="9">
        <f t="shared" ca="1" si="12"/>
        <v>10237676</v>
      </c>
      <c r="W59" s="9">
        <f t="shared" ca="1" si="12"/>
        <v>10.237676</v>
      </c>
      <c r="X59" s="9" t="e">
        <f t="shared" ca="1" si="12"/>
        <v>#N/A</v>
      </c>
      <c r="Y59" s="9" t="e">
        <f t="shared" ca="1" si="12"/>
        <v>#N/A</v>
      </c>
      <c r="Z59" s="2">
        <f t="shared" ca="1" si="7"/>
        <v>10.428057000000001</v>
      </c>
    </row>
    <row r="60" spans="16:26" x14ac:dyDescent="0.3">
      <c r="P60" s="8">
        <v>47</v>
      </c>
      <c r="Q60" s="9" t="s">
        <v>80</v>
      </c>
      <c r="R60" s="9">
        <f t="shared" ca="1" si="12"/>
        <v>5</v>
      </c>
      <c r="S60" s="9">
        <f t="shared" ca="1" si="12"/>
        <v>7615094</v>
      </c>
      <c r="T60" s="9">
        <f t="shared" ca="1" si="12"/>
        <v>7.615094</v>
      </c>
      <c r="U60" s="9">
        <f t="shared" ca="1" si="12"/>
        <v>4</v>
      </c>
      <c r="V60" s="9">
        <f t="shared" ca="1" si="12"/>
        <v>2500000</v>
      </c>
      <c r="W60" s="9">
        <f t="shared" ca="1" si="12"/>
        <v>2.5</v>
      </c>
      <c r="X60" s="9" t="e">
        <f t="shared" ca="1" si="12"/>
        <v>#N/A</v>
      </c>
      <c r="Y60" s="9" t="e">
        <f t="shared" ca="1" si="12"/>
        <v>#N/A</v>
      </c>
      <c r="Z60" s="2">
        <f t="shared" ca="1" si="7"/>
        <v>10.115093999999999</v>
      </c>
    </row>
    <row r="61" spans="16:26" x14ac:dyDescent="0.3">
      <c r="P61" s="8">
        <v>48</v>
      </c>
      <c r="Q61" s="9" t="s">
        <v>81</v>
      </c>
      <c r="R61" s="9">
        <f t="shared" ca="1" si="12"/>
        <v>0</v>
      </c>
      <c r="S61" s="9">
        <f t="shared" ca="1" si="12"/>
        <v>0</v>
      </c>
      <c r="T61" s="9">
        <f t="shared" ca="1" si="12"/>
        <v>0</v>
      </c>
      <c r="U61" s="9">
        <f t="shared" ca="1" si="12"/>
        <v>3</v>
      </c>
      <c r="V61" s="9">
        <f t="shared" ca="1" si="12"/>
        <v>5691000</v>
      </c>
      <c r="W61" s="9">
        <f t="shared" ca="1" si="12"/>
        <v>5.6909999999999998</v>
      </c>
      <c r="X61" s="9" t="e">
        <f t="shared" ca="1" si="12"/>
        <v>#N/A</v>
      </c>
      <c r="Y61" s="9" t="e">
        <f t="shared" ca="1" si="12"/>
        <v>#N/A</v>
      </c>
      <c r="Z61" s="2">
        <f t="shared" ca="1" si="7"/>
        <v>5.6909999999999998</v>
      </c>
    </row>
    <row r="62" spans="16:26" x14ac:dyDescent="0.3">
      <c r="P62" s="8">
        <v>49</v>
      </c>
      <c r="Q62" s="9" t="s">
        <v>82</v>
      </c>
      <c r="R62" s="9">
        <f t="shared" ca="1" si="12"/>
        <v>0</v>
      </c>
      <c r="S62" s="9">
        <f t="shared" ca="1" si="12"/>
        <v>0</v>
      </c>
      <c r="T62" s="9">
        <f t="shared" ca="1" si="12"/>
        <v>0</v>
      </c>
      <c r="U62" s="9">
        <f t="shared" ca="1" si="12"/>
        <v>2</v>
      </c>
      <c r="V62" s="9">
        <f t="shared" ca="1" si="12"/>
        <v>5399905</v>
      </c>
      <c r="W62" s="9">
        <f t="shared" ca="1" si="12"/>
        <v>5.3999050000000004</v>
      </c>
      <c r="X62" s="9" t="e">
        <f t="shared" ca="1" si="12"/>
        <v>#N/A</v>
      </c>
      <c r="Y62" s="9" t="e">
        <f t="shared" ca="1" si="12"/>
        <v>#N/A</v>
      </c>
      <c r="Z62" s="2">
        <f t="shared" ca="1" si="7"/>
        <v>5.3999050000000004</v>
      </c>
    </row>
    <row r="63" spans="16:26" x14ac:dyDescent="0.3">
      <c r="P63" s="8">
        <v>50</v>
      </c>
      <c r="Q63" s="9" t="s">
        <v>83</v>
      </c>
      <c r="R63" s="9">
        <f t="shared" ca="1" si="12"/>
        <v>5</v>
      </c>
      <c r="S63" s="9">
        <f t="shared" ca="1" si="12"/>
        <v>3000003</v>
      </c>
      <c r="T63" s="9">
        <f t="shared" ca="1" si="12"/>
        <v>3.000003</v>
      </c>
      <c r="U63" s="9">
        <f t="shared" ca="1" si="12"/>
        <v>0</v>
      </c>
      <c r="V63" s="9">
        <f t="shared" ca="1" si="12"/>
        <v>0</v>
      </c>
      <c r="W63" s="9">
        <f t="shared" ca="1" si="12"/>
        <v>0</v>
      </c>
      <c r="X63" s="9" t="e">
        <f t="shared" ca="1" si="12"/>
        <v>#N/A</v>
      </c>
      <c r="Y63" s="9" t="e">
        <f t="shared" ca="1" si="12"/>
        <v>#N/A</v>
      </c>
      <c r="Z63" s="2">
        <f t="shared" ca="1" si="7"/>
        <v>3.000003</v>
      </c>
    </row>
    <row r="64" spans="16:26" x14ac:dyDescent="0.3">
      <c r="P64" s="8">
        <v>51</v>
      </c>
      <c r="Q64" s="9" t="s">
        <v>84</v>
      </c>
      <c r="R64" s="9">
        <f t="shared" ca="1" si="12"/>
        <v>1</v>
      </c>
      <c r="S64" s="9">
        <f t="shared" ca="1" si="12"/>
        <v>888889</v>
      </c>
      <c r="T64" s="9">
        <f t="shared" ca="1" si="12"/>
        <v>0.88888900000000004</v>
      </c>
      <c r="U64" s="9">
        <f t="shared" ca="1" si="12"/>
        <v>0</v>
      </c>
      <c r="V64" s="9">
        <f t="shared" ca="1" si="12"/>
        <v>0</v>
      </c>
      <c r="W64" s="9">
        <f t="shared" ca="1" si="12"/>
        <v>0</v>
      </c>
      <c r="X64" s="9" t="e">
        <f t="shared" ca="1" si="12"/>
        <v>#N/A</v>
      </c>
      <c r="Y64" s="9" t="e">
        <f t="shared" ca="1" si="12"/>
        <v>#N/A</v>
      </c>
      <c r="Z64" s="2">
        <f t="shared" ca="1" si="7"/>
        <v>0.88888900000000004</v>
      </c>
    </row>
    <row r="65" spans="16:26" x14ac:dyDescent="0.3">
      <c r="P65" s="8">
        <v>52</v>
      </c>
      <c r="Q65" s="9" t="s">
        <v>85</v>
      </c>
      <c r="R65" s="9">
        <f t="shared" ca="1" si="12"/>
        <v>1</v>
      </c>
      <c r="S65" s="9">
        <f t="shared" ca="1" si="12"/>
        <v>10000</v>
      </c>
      <c r="T65" s="9">
        <f t="shared" ca="1" si="12"/>
        <v>0.01</v>
      </c>
      <c r="U65" s="9">
        <f t="shared" ca="1" si="12"/>
        <v>1</v>
      </c>
      <c r="V65" s="9">
        <f t="shared" ca="1" si="12"/>
        <v>598540</v>
      </c>
      <c r="W65" s="9">
        <f t="shared" ca="1" si="12"/>
        <v>0.59853999999999996</v>
      </c>
      <c r="X65" s="9" t="e">
        <f t="shared" ca="1" si="12"/>
        <v>#N/A</v>
      </c>
      <c r="Y65" s="9" t="e">
        <f t="shared" ca="1" si="12"/>
        <v>#N/A</v>
      </c>
      <c r="Z65" s="2">
        <f t="shared" ca="1" si="7"/>
        <v>0.60853999999999997</v>
      </c>
    </row>
    <row r="66" spans="16:26" x14ac:dyDescent="0.3">
      <c r="P66" s="8">
        <v>53</v>
      </c>
      <c r="Q66" s="22" t="s">
        <v>86</v>
      </c>
      <c r="R66" s="9">
        <f t="shared" ca="1" si="12"/>
        <v>2</v>
      </c>
      <c r="S66" s="9">
        <f t="shared" ca="1" si="12"/>
        <v>298321</v>
      </c>
      <c r="T66" s="9">
        <f t="shared" ca="1" si="12"/>
        <v>0.298321</v>
      </c>
      <c r="U66" s="9">
        <f t="shared" ca="1" si="12"/>
        <v>0</v>
      </c>
      <c r="V66" s="9">
        <f t="shared" ca="1" si="12"/>
        <v>0</v>
      </c>
      <c r="W66" s="9">
        <f t="shared" ca="1" si="12"/>
        <v>0</v>
      </c>
      <c r="X66" s="9" t="e">
        <f t="shared" ca="1" si="12"/>
        <v>#N/A</v>
      </c>
      <c r="Y66" s="9" t="e">
        <f t="shared" ca="1" si="12"/>
        <v>#N/A</v>
      </c>
      <c r="Z66" s="2">
        <f t="shared" ca="1" si="7"/>
        <v>0.298321</v>
      </c>
    </row>
    <row r="67" spans="16:26" ht="16.2" thickBot="1" x14ac:dyDescent="0.35">
      <c r="P67" s="89" t="s">
        <v>25</v>
      </c>
      <c r="Q67" s="90"/>
      <c r="R67" s="23">
        <f t="shared" ref="R67:Z67" ca="1" si="13">SUM(R14:R66)</f>
        <v>2120</v>
      </c>
      <c r="S67" s="23">
        <f t="shared" ca="1" si="13"/>
        <v>16341042203.24</v>
      </c>
      <c r="T67" s="23">
        <f t="shared" ca="1" si="13"/>
        <v>16341.042203240004</v>
      </c>
      <c r="U67" s="23">
        <f t="shared" ca="1" si="13"/>
        <v>918</v>
      </c>
      <c r="V67" s="23">
        <f t="shared" ca="1" si="13"/>
        <v>7773962973.4200001</v>
      </c>
      <c r="W67" s="23">
        <f t="shared" ca="1" si="13"/>
        <v>7773.9629734199989</v>
      </c>
      <c r="X67" s="23" t="e">
        <f t="shared" ca="1" si="13"/>
        <v>#N/A</v>
      </c>
      <c r="Y67" s="23" t="e">
        <f t="shared" ca="1" si="13"/>
        <v>#N/A</v>
      </c>
      <c r="Z67" s="23">
        <f t="shared" ca="1" si="13"/>
        <v>24115.005176660008</v>
      </c>
    </row>
    <row r="68" spans="16:26" ht="16.2" thickTop="1" x14ac:dyDescent="0.3"/>
  </sheetData>
  <mergeCells count="15">
    <mergeCell ref="Z12:Z13"/>
    <mergeCell ref="P67:Q67"/>
    <mergeCell ref="A33:B33"/>
    <mergeCell ref="A3:I3"/>
    <mergeCell ref="A4:I4"/>
    <mergeCell ref="P3:X3"/>
    <mergeCell ref="P4:X4"/>
    <mergeCell ref="A12:A13"/>
    <mergeCell ref="B12:B13"/>
    <mergeCell ref="C12:E12"/>
    <mergeCell ref="F12:H12"/>
    <mergeCell ref="I12:J12"/>
    <mergeCell ref="R12:T12"/>
    <mergeCell ref="U12:W12"/>
    <mergeCell ref="X12:Y12"/>
  </mergeCells>
  <phoneticPr fontId="8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Button1_Click">
                <anchor moveWithCells="1" sizeWithCells="1">
                  <from>
                    <xdr:col>0</xdr:col>
                    <xdr:colOff>289560</xdr:colOff>
                    <xdr:row>5</xdr:row>
                    <xdr:rowOff>53340</xdr:rowOff>
                  </from>
                  <to>
                    <xdr:col>1</xdr:col>
                    <xdr:colOff>594360</xdr:colOff>
                    <xdr:row>7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4363-BD13-0E47-8913-065328E8F94A}">
  <sheetPr codeName="Sheet3"/>
  <dimension ref="A1:AF71"/>
  <sheetViews>
    <sheetView zoomScale="106" workbookViewId="0">
      <selection activeCell="M14" sqref="M14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111</v>
      </c>
      <c r="N6" t="s">
        <v>94</v>
      </c>
      <c r="O6" t="s">
        <v>110</v>
      </c>
      <c r="P6" t="str">
        <f>_xlfn.CONCAT("'",M6,N6,"'","!",O6)</f>
        <v>'[FDI.2016.xls]Thang 12 2016'!$C$8:$K$26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[FDI.2016.xls]</v>
      </c>
      <c r="AD6" t="str">
        <f>N6</f>
        <v>Thang 12 2016</v>
      </c>
      <c r="AE6" t="s">
        <v>120</v>
      </c>
      <c r="AF6" t="str">
        <f>_xlfn.CONCAT("'",AC6,AD6,"'","!",AE6)</f>
        <v>'[FDI.2016.xls]Thang 12 2016'!$C$137:$K$193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[FDI.2016.xls]</v>
      </c>
      <c r="N7" t="str">
        <f>N6</f>
        <v>Thang 12 2016</v>
      </c>
      <c r="O7" t="s">
        <v>112</v>
      </c>
      <c r="P7" t="str">
        <f>_xlfn.CONCAT("'",M7,N7,"'","!",O7)</f>
        <v>'[FDI.2016.xls]Thang 12 2016'!$B$8:$B$26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[FDI.2016.xls]</v>
      </c>
      <c r="AD7" t="str">
        <f>AD6</f>
        <v>Thang 12 2016</v>
      </c>
      <c r="AE7" t="s">
        <v>121</v>
      </c>
      <c r="AF7" t="str">
        <f>_xlfn.CONCAT("'",AC7,AD7,"'","!",AE7)</f>
        <v>'[FDI.2016.xls]Thang 12 2016'!$B$137:$B$193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[FDI.2016.xls]</v>
      </c>
      <c r="N8" t="str">
        <f>N6</f>
        <v>Thang 12 2016</v>
      </c>
      <c r="O8" t="s">
        <v>113</v>
      </c>
      <c r="P8" t="str">
        <f>_xlfn.CONCAT("'",M8,N8,"'","!",O8)</f>
        <v>'[FDI.2016.xls]Thang 12 2016'!$C$7:$K$7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[FDI.2016.xls]</v>
      </c>
      <c r="AD8" t="str">
        <f>AD6</f>
        <v>Thang 12 2016</v>
      </c>
      <c r="AE8" t="s">
        <v>122</v>
      </c>
      <c r="AF8" t="str">
        <f>_xlfn.CONCAT("'",AC8,AD8,"'","!",AE8)</f>
        <v>'[FDI.2016.xls]Thang 12 2016'!$C$136:$K$136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84" t="s">
        <v>104</v>
      </c>
      <c r="D13" s="84"/>
      <c r="E13" s="84"/>
      <c r="F13" s="85" t="s">
        <v>105</v>
      </c>
      <c r="G13" s="85"/>
      <c r="H13" s="85"/>
      <c r="I13" s="86" t="s">
        <v>106</v>
      </c>
      <c r="J13" s="86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108</v>
      </c>
      <c r="AA13" s="30" t="s">
        <v>109</v>
      </c>
      <c r="AB13" s="88"/>
    </row>
    <row r="14" spans="1:32" ht="79.2" x14ac:dyDescent="0.3">
      <c r="A14" s="93"/>
      <c r="B14" s="9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108</v>
      </c>
      <c r="J14" s="30" t="s">
        <v>109</v>
      </c>
      <c r="K14" s="34" t="s">
        <v>107</v>
      </c>
      <c r="L14" s="2"/>
      <c r="M14" s="2"/>
      <c r="R14" s="35">
        <v>1</v>
      </c>
      <c r="S14" s="36" t="s">
        <v>34</v>
      </c>
      <c r="T14" s="9" t="e">
        <f t="shared" ref="T14:Z14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ref="AA14:AA29" ca="1" si="1">INDEX(INDIRECT($AF$6),
       MATCH(TRIM($S14), INDIRECT($AF$7), 0),
       MATCH(TRIM(AA$13), INDIRECT($AF$8), 0))</f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2">INDEX(INDIRECT($P$6),
       MATCH(TRIM($B15), INDIRECT($P$7), 0),
       MATCH(TRIM(C$14), INDIRECT($P$8), 0))</f>
        <v>#REF!</v>
      </c>
      <c r="D15" s="16" t="e">
        <f t="shared" ca="1" si="2"/>
        <v>#REF!</v>
      </c>
      <c r="E15" s="16" t="e">
        <f t="shared" ca="1" si="2"/>
        <v>#REF!</v>
      </c>
      <c r="F15" s="16" t="e">
        <f t="shared" ca="1" si="2"/>
        <v>#REF!</v>
      </c>
      <c r="G15" s="16" t="e">
        <f t="shared" ca="1" si="2"/>
        <v>#REF!</v>
      </c>
      <c r="H15" s="16" t="e">
        <f t="shared" ca="1" si="2"/>
        <v>#REF!</v>
      </c>
      <c r="I15" s="16" t="e">
        <f t="shared" ca="1" si="2"/>
        <v>#REF!</v>
      </c>
      <c r="J15" s="16" t="e">
        <f t="shared" ca="1" si="2"/>
        <v>#REF!</v>
      </c>
      <c r="K15" s="16" t="e">
        <f ca="1">E15+H15+J15</f>
        <v>#REF!</v>
      </c>
      <c r="L15" s="2"/>
      <c r="M15" s="2"/>
      <c r="R15" s="35">
        <v>2</v>
      </c>
      <c r="S15" s="36" t="s">
        <v>40</v>
      </c>
      <c r="T15" s="9" t="e">
        <f t="shared" ref="T15:Y24" ca="1" si="3">INDEX(INDIRECT($AF$6),
       MATCH(TRIM($S15), INDIRECT($AF$7), 0),
       MATCH(TRIM(T$13), INDIRECT($AF$8), 0))</f>
        <v>#REF!</v>
      </c>
      <c r="U15" s="9" t="e">
        <f t="shared" ca="1" si="3"/>
        <v>#REF!</v>
      </c>
      <c r="V15" s="9" t="e">
        <f t="shared" ca="1" si="3"/>
        <v>#REF!</v>
      </c>
      <c r="W15" s="9" t="e">
        <f t="shared" ca="1" si="3"/>
        <v>#REF!</v>
      </c>
      <c r="X15" s="9" t="e">
        <f t="shared" ca="1" si="3"/>
        <v>#REF!</v>
      </c>
      <c r="Y15" s="9" t="e">
        <f t="shared" ca="1" si="3"/>
        <v>#REF!</v>
      </c>
      <c r="Z15" s="9" t="e">
        <f t="shared" ref="Z15:AA46" ca="1" si="4">INDEX(INDIRECT($AF$6),
       MATCH(TRIM($S15), INDIRECT($AF$7), 0),
       MATCH(TRIM(Z$13), INDIRECT($AF$8), 0))</f>
        <v>#REF!</v>
      </c>
      <c r="AA15" s="9" t="e">
        <f t="shared" ca="1" si="1"/>
        <v>#REF!</v>
      </c>
      <c r="AB15" s="9" t="e">
        <f t="shared" ref="AB15:AB70" ca="1" si="5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2"/>
        <v>#REF!</v>
      </c>
      <c r="D16" s="16" t="e">
        <f t="shared" ca="1" si="2"/>
        <v>#REF!</v>
      </c>
      <c r="E16" s="16" t="e">
        <f t="shared" ca="1" si="2"/>
        <v>#REF!</v>
      </c>
      <c r="F16" s="16" t="e">
        <f t="shared" ca="1" si="2"/>
        <v>#REF!</v>
      </c>
      <c r="G16" s="16" t="e">
        <f t="shared" ca="1" si="2"/>
        <v>#REF!</v>
      </c>
      <c r="H16" s="16" t="e">
        <f t="shared" ca="1" si="2"/>
        <v>#REF!</v>
      </c>
      <c r="I16" s="16" t="e">
        <f t="shared" ca="1" si="2"/>
        <v>#REF!</v>
      </c>
      <c r="J16" s="16" t="e">
        <f t="shared" ca="1" si="2"/>
        <v>#REF!</v>
      </c>
      <c r="K16" s="16" t="e">
        <f t="shared" ref="K16:K33" ca="1" si="6">E16+H16+J16</f>
        <v>#REF!</v>
      </c>
      <c r="L16" s="2"/>
      <c r="M16" s="2"/>
      <c r="R16" s="35">
        <v>3</v>
      </c>
      <c r="S16" s="36" t="s">
        <v>39</v>
      </c>
      <c r="T16" s="9" t="e">
        <f t="shared" ca="1" si="3"/>
        <v>#REF!</v>
      </c>
      <c r="U16" s="9" t="e">
        <f t="shared" ca="1" si="3"/>
        <v>#REF!</v>
      </c>
      <c r="V16" s="9" t="e">
        <f t="shared" ca="1" si="3"/>
        <v>#REF!</v>
      </c>
      <c r="W16" s="9" t="e">
        <f t="shared" ca="1" si="3"/>
        <v>#REF!</v>
      </c>
      <c r="X16" s="9" t="e">
        <f t="shared" ca="1" si="3"/>
        <v>#REF!</v>
      </c>
      <c r="Y16" s="9" t="e">
        <f t="shared" ca="1" si="3"/>
        <v>#REF!</v>
      </c>
      <c r="Z16" s="9" t="e">
        <f t="shared" ca="1" si="4"/>
        <v>#REF!</v>
      </c>
      <c r="AA16" s="9" t="e">
        <f t="shared" ca="1" si="1"/>
        <v>#REF!</v>
      </c>
      <c r="AB16" s="9" t="e">
        <f t="shared" ca="1" si="5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2"/>
        <v>#REF!</v>
      </c>
      <c r="D17" s="16" t="e">
        <f t="shared" ca="1" si="2"/>
        <v>#REF!</v>
      </c>
      <c r="E17" s="16" t="e">
        <f t="shared" ca="1" si="2"/>
        <v>#REF!</v>
      </c>
      <c r="F17" s="16" t="e">
        <f t="shared" ca="1" si="2"/>
        <v>#REF!</v>
      </c>
      <c r="G17" s="16" t="e">
        <f t="shared" ca="1" si="2"/>
        <v>#REF!</v>
      </c>
      <c r="H17" s="16" t="e">
        <f t="shared" ca="1" si="2"/>
        <v>#REF!</v>
      </c>
      <c r="I17" s="16" t="e">
        <f t="shared" ca="1" si="2"/>
        <v>#REF!</v>
      </c>
      <c r="J17" s="16" t="e">
        <f t="shared" ca="1" si="2"/>
        <v>#REF!</v>
      </c>
      <c r="K17" s="16" t="e">
        <f t="shared" ca="1" si="6"/>
        <v>#REF!</v>
      </c>
      <c r="L17" s="2"/>
      <c r="M17" s="2"/>
      <c r="R17" s="35">
        <v>4</v>
      </c>
      <c r="S17" s="36" t="s">
        <v>36</v>
      </c>
      <c r="T17" s="9" t="e">
        <f t="shared" ca="1" si="3"/>
        <v>#REF!</v>
      </c>
      <c r="U17" s="9" t="e">
        <f t="shared" ca="1" si="3"/>
        <v>#REF!</v>
      </c>
      <c r="V17" s="9" t="e">
        <f t="shared" ca="1" si="3"/>
        <v>#REF!</v>
      </c>
      <c r="W17" s="9" t="e">
        <f t="shared" ca="1" si="3"/>
        <v>#REF!</v>
      </c>
      <c r="X17" s="9" t="e">
        <f t="shared" ca="1" si="3"/>
        <v>#REF!</v>
      </c>
      <c r="Y17" s="9" t="e">
        <f t="shared" ca="1" si="3"/>
        <v>#REF!</v>
      </c>
      <c r="Z17" s="9" t="e">
        <f t="shared" ca="1" si="4"/>
        <v>#REF!</v>
      </c>
      <c r="AA17" s="9" t="e">
        <f t="shared" ca="1" si="1"/>
        <v>#REF!</v>
      </c>
      <c r="AB17" s="9" t="e">
        <f t="shared" ca="1" si="5"/>
        <v>#REF!</v>
      </c>
    </row>
    <row r="18" spans="1:28" x14ac:dyDescent="0.3">
      <c r="A18" s="14">
        <v>4</v>
      </c>
      <c r="B18" s="15" t="s">
        <v>9</v>
      </c>
      <c r="C18" s="16" t="e">
        <f t="shared" ca="1" si="2"/>
        <v>#REF!</v>
      </c>
      <c r="D18" s="16" t="e">
        <f t="shared" ca="1" si="2"/>
        <v>#REF!</v>
      </c>
      <c r="E18" s="16" t="e">
        <f t="shared" ca="1" si="2"/>
        <v>#REF!</v>
      </c>
      <c r="F18" s="16" t="e">
        <f t="shared" ca="1" si="2"/>
        <v>#REF!</v>
      </c>
      <c r="G18" s="16" t="e">
        <f t="shared" ca="1" si="2"/>
        <v>#REF!</v>
      </c>
      <c r="H18" s="16" t="e">
        <f t="shared" ca="1" si="2"/>
        <v>#REF!</v>
      </c>
      <c r="I18" s="16" t="e">
        <f t="shared" ca="1" si="2"/>
        <v>#REF!</v>
      </c>
      <c r="J18" s="16" t="e">
        <f t="shared" ca="1" si="2"/>
        <v>#REF!</v>
      </c>
      <c r="K18" s="16" t="e">
        <f t="shared" ca="1" si="6"/>
        <v>#REF!</v>
      </c>
      <c r="L18" s="2"/>
      <c r="M18" s="2"/>
      <c r="R18" s="35">
        <v>5</v>
      </c>
      <c r="S18" s="36" t="s">
        <v>38</v>
      </c>
      <c r="T18" s="9" t="e">
        <f t="shared" ca="1" si="3"/>
        <v>#REF!</v>
      </c>
      <c r="U18" s="9" t="e">
        <f t="shared" ca="1" si="3"/>
        <v>#REF!</v>
      </c>
      <c r="V18" s="9" t="e">
        <f t="shared" ca="1" si="3"/>
        <v>#REF!</v>
      </c>
      <c r="W18" s="9" t="e">
        <f t="shared" ca="1" si="3"/>
        <v>#REF!</v>
      </c>
      <c r="X18" s="9" t="e">
        <f t="shared" ca="1" si="3"/>
        <v>#REF!</v>
      </c>
      <c r="Y18" s="9" t="e">
        <f t="shared" ca="1" si="3"/>
        <v>#REF!</v>
      </c>
      <c r="Z18" s="9" t="e">
        <f t="shared" ca="1" si="4"/>
        <v>#REF!</v>
      </c>
      <c r="AA18" s="9" t="e">
        <f t="shared" ca="1" si="1"/>
        <v>#REF!</v>
      </c>
      <c r="AB18" s="9" t="e">
        <f t="shared" ca="1" si="5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2"/>
        <v>#REF!</v>
      </c>
      <c r="D19" s="16" t="e">
        <f t="shared" ca="1" si="2"/>
        <v>#REF!</v>
      </c>
      <c r="E19" s="16" t="e">
        <f t="shared" ca="1" si="2"/>
        <v>#REF!</v>
      </c>
      <c r="F19" s="16" t="e">
        <f t="shared" ca="1" si="2"/>
        <v>#REF!</v>
      </c>
      <c r="G19" s="16" t="e">
        <f t="shared" ca="1" si="2"/>
        <v>#REF!</v>
      </c>
      <c r="H19" s="16" t="e">
        <f t="shared" ca="1" si="2"/>
        <v>#REF!</v>
      </c>
      <c r="I19" s="16" t="e">
        <f t="shared" ca="1" si="2"/>
        <v>#REF!</v>
      </c>
      <c r="J19" s="16" t="e">
        <f t="shared" ca="1" si="2"/>
        <v>#REF!</v>
      </c>
      <c r="K19" s="16" t="e">
        <f t="shared" ca="1" si="6"/>
        <v>#REF!</v>
      </c>
      <c r="L19" s="2"/>
      <c r="M19" s="2"/>
      <c r="R19" s="35">
        <v>6</v>
      </c>
      <c r="S19" s="36" t="s">
        <v>44</v>
      </c>
      <c r="T19" s="9" t="e">
        <f t="shared" ca="1" si="3"/>
        <v>#REF!</v>
      </c>
      <c r="U19" s="9" t="e">
        <f t="shared" ca="1" si="3"/>
        <v>#REF!</v>
      </c>
      <c r="V19" s="9" t="e">
        <f t="shared" ca="1" si="3"/>
        <v>#REF!</v>
      </c>
      <c r="W19" s="9" t="e">
        <f t="shared" ca="1" si="3"/>
        <v>#REF!</v>
      </c>
      <c r="X19" s="9" t="e">
        <f t="shared" ca="1" si="3"/>
        <v>#REF!</v>
      </c>
      <c r="Y19" s="9" t="e">
        <f t="shared" ca="1" si="3"/>
        <v>#REF!</v>
      </c>
      <c r="Z19" s="9" t="e">
        <f t="shared" ca="1" si="4"/>
        <v>#REF!</v>
      </c>
      <c r="AA19" s="9" t="e">
        <f t="shared" ca="1" si="1"/>
        <v>#REF!</v>
      </c>
      <c r="AB19" s="9" t="e">
        <f t="shared" ca="1" si="5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2"/>
        <v>#REF!</v>
      </c>
      <c r="D20" s="16" t="e">
        <f t="shared" ca="1" si="2"/>
        <v>#REF!</v>
      </c>
      <c r="E20" s="16" t="e">
        <f t="shared" ca="1" si="2"/>
        <v>#REF!</v>
      </c>
      <c r="F20" s="16" t="e">
        <f t="shared" ca="1" si="2"/>
        <v>#REF!</v>
      </c>
      <c r="G20" s="16" t="e">
        <f t="shared" ca="1" si="2"/>
        <v>#REF!</v>
      </c>
      <c r="H20" s="16" t="e">
        <f t="shared" ca="1" si="2"/>
        <v>#REF!</v>
      </c>
      <c r="I20" s="16" t="e">
        <f t="shared" ca="1" si="2"/>
        <v>#REF!</v>
      </c>
      <c r="J20" s="16" t="e">
        <f t="shared" ca="1" si="2"/>
        <v>#REF!</v>
      </c>
      <c r="K20" s="16" t="e">
        <f t="shared" ca="1" si="6"/>
        <v>#REF!</v>
      </c>
      <c r="L20" s="2"/>
      <c r="M20" s="2"/>
      <c r="R20" s="35">
        <v>7</v>
      </c>
      <c r="S20" s="36" t="s">
        <v>35</v>
      </c>
      <c r="T20" s="9" t="e">
        <f t="shared" ca="1" si="3"/>
        <v>#REF!</v>
      </c>
      <c r="U20" s="9" t="e">
        <f t="shared" ca="1" si="3"/>
        <v>#REF!</v>
      </c>
      <c r="V20" s="9" t="e">
        <f t="shared" ca="1" si="3"/>
        <v>#REF!</v>
      </c>
      <c r="W20" s="9" t="e">
        <f t="shared" ca="1" si="3"/>
        <v>#REF!</v>
      </c>
      <c r="X20" s="9" t="e">
        <f t="shared" ca="1" si="3"/>
        <v>#REF!</v>
      </c>
      <c r="Y20" s="9" t="e">
        <f t="shared" ca="1" si="3"/>
        <v>#REF!</v>
      </c>
      <c r="Z20" s="9" t="e">
        <f t="shared" ca="1" si="4"/>
        <v>#REF!</v>
      </c>
      <c r="AA20" s="9" t="e">
        <f t="shared" ca="1" si="1"/>
        <v>#REF!</v>
      </c>
      <c r="AB20" s="9" t="e">
        <f t="shared" ca="1" si="5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2"/>
        <v>#REF!</v>
      </c>
      <c r="D21" s="16" t="e">
        <f t="shared" ca="1" si="2"/>
        <v>#REF!</v>
      </c>
      <c r="E21" s="16" t="e">
        <f t="shared" ca="1" si="2"/>
        <v>#REF!</v>
      </c>
      <c r="F21" s="16" t="e">
        <f t="shared" ca="1" si="2"/>
        <v>#REF!</v>
      </c>
      <c r="G21" s="16" t="e">
        <f t="shared" ca="1" si="2"/>
        <v>#REF!</v>
      </c>
      <c r="H21" s="16" t="e">
        <f t="shared" ca="1" si="2"/>
        <v>#REF!</v>
      </c>
      <c r="I21" s="16" t="e">
        <f t="shared" ca="1" si="2"/>
        <v>#REF!</v>
      </c>
      <c r="J21" s="16" t="e">
        <f t="shared" ca="1" si="2"/>
        <v>#REF!</v>
      </c>
      <c r="K21" s="16" t="e">
        <f t="shared" ca="1" si="6"/>
        <v>#REF!</v>
      </c>
      <c r="L21" s="2"/>
      <c r="M21" s="2"/>
      <c r="R21" s="35">
        <v>8</v>
      </c>
      <c r="S21" s="36" t="s">
        <v>42</v>
      </c>
      <c r="T21" s="9" t="e">
        <f t="shared" ca="1" si="3"/>
        <v>#REF!</v>
      </c>
      <c r="U21" s="9" t="e">
        <f t="shared" ca="1" si="3"/>
        <v>#REF!</v>
      </c>
      <c r="V21" s="9" t="e">
        <f t="shared" ca="1" si="3"/>
        <v>#REF!</v>
      </c>
      <c r="W21" s="9" t="e">
        <f t="shared" ca="1" si="3"/>
        <v>#REF!</v>
      </c>
      <c r="X21" s="9" t="e">
        <f t="shared" ca="1" si="3"/>
        <v>#REF!</v>
      </c>
      <c r="Y21" s="9" t="e">
        <f t="shared" ca="1" si="3"/>
        <v>#REF!</v>
      </c>
      <c r="Z21" s="9" t="e">
        <f t="shared" ca="1" si="4"/>
        <v>#REF!</v>
      </c>
      <c r="AA21" s="9" t="e">
        <f t="shared" ca="1" si="1"/>
        <v>#REF!</v>
      </c>
      <c r="AB21" s="9" t="e">
        <f t="shared" ca="1" si="5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2"/>
        <v>#REF!</v>
      </c>
      <c r="D22" s="16" t="e">
        <f t="shared" ca="1" si="2"/>
        <v>#REF!</v>
      </c>
      <c r="E22" s="16" t="e">
        <f t="shared" ca="1" si="2"/>
        <v>#REF!</v>
      </c>
      <c r="F22" s="16" t="e">
        <f t="shared" ca="1" si="2"/>
        <v>#REF!</v>
      </c>
      <c r="G22" s="16" t="e">
        <f t="shared" ca="1" si="2"/>
        <v>#REF!</v>
      </c>
      <c r="H22" s="16" t="e">
        <f t="shared" ca="1" si="2"/>
        <v>#REF!</v>
      </c>
      <c r="I22" s="16" t="e">
        <f t="shared" ca="1" si="2"/>
        <v>#REF!</v>
      </c>
      <c r="J22" s="16" t="e">
        <f t="shared" ca="1" si="2"/>
        <v>#REF!</v>
      </c>
      <c r="K22" s="16" t="e">
        <f t="shared" ca="1" si="6"/>
        <v>#REF!</v>
      </c>
      <c r="L22" s="2"/>
      <c r="M22" s="2"/>
      <c r="R22" s="35">
        <v>9</v>
      </c>
      <c r="S22" s="36" t="s">
        <v>48</v>
      </c>
      <c r="T22" s="9" t="e">
        <f t="shared" ca="1" si="3"/>
        <v>#REF!</v>
      </c>
      <c r="U22" s="9" t="e">
        <f t="shared" ca="1" si="3"/>
        <v>#REF!</v>
      </c>
      <c r="V22" s="9" t="e">
        <f t="shared" ca="1" si="3"/>
        <v>#REF!</v>
      </c>
      <c r="W22" s="9" t="e">
        <f t="shared" ca="1" si="3"/>
        <v>#REF!</v>
      </c>
      <c r="X22" s="9" t="e">
        <f t="shared" ca="1" si="3"/>
        <v>#REF!</v>
      </c>
      <c r="Y22" s="9" t="e">
        <f t="shared" ca="1" si="3"/>
        <v>#REF!</v>
      </c>
      <c r="Z22" s="9" t="e">
        <f t="shared" ca="1" si="4"/>
        <v>#REF!</v>
      </c>
      <c r="AA22" s="9" t="e">
        <f t="shared" ca="1" si="1"/>
        <v>#REF!</v>
      </c>
      <c r="AB22" s="9" t="e">
        <f t="shared" ca="1" si="5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2"/>
        <v>#REF!</v>
      </c>
      <c r="D23" s="16" t="e">
        <f t="shared" ca="1" si="2"/>
        <v>#REF!</v>
      </c>
      <c r="E23" s="16" t="e">
        <f t="shared" ca="1" si="2"/>
        <v>#REF!</v>
      </c>
      <c r="F23" s="16" t="e">
        <f t="shared" ca="1" si="2"/>
        <v>#REF!</v>
      </c>
      <c r="G23" s="16" t="e">
        <f t="shared" ca="1" si="2"/>
        <v>#REF!</v>
      </c>
      <c r="H23" s="16" t="e">
        <f t="shared" ca="1" si="2"/>
        <v>#REF!</v>
      </c>
      <c r="I23" s="16" t="e">
        <f t="shared" ca="1" si="2"/>
        <v>#REF!</v>
      </c>
      <c r="J23" s="16" t="e">
        <f t="shared" ca="1" si="2"/>
        <v>#REF!</v>
      </c>
      <c r="K23" s="16" t="e">
        <f t="shared" ca="1" si="6"/>
        <v>#REF!</v>
      </c>
      <c r="L23" s="2"/>
      <c r="M23" s="2"/>
      <c r="R23" s="35">
        <v>10</v>
      </c>
      <c r="S23" s="36" t="s">
        <v>43</v>
      </c>
      <c r="T23" s="9" t="e">
        <f t="shared" ca="1" si="3"/>
        <v>#REF!</v>
      </c>
      <c r="U23" s="9" t="e">
        <f t="shared" ca="1" si="3"/>
        <v>#REF!</v>
      </c>
      <c r="V23" s="9" t="e">
        <f t="shared" ca="1" si="3"/>
        <v>#REF!</v>
      </c>
      <c r="W23" s="9" t="e">
        <f t="shared" ca="1" si="3"/>
        <v>#REF!</v>
      </c>
      <c r="X23" s="9" t="e">
        <f t="shared" ca="1" si="3"/>
        <v>#REF!</v>
      </c>
      <c r="Y23" s="9" t="e">
        <f t="shared" ca="1" si="3"/>
        <v>#REF!</v>
      </c>
      <c r="Z23" s="9" t="e">
        <f t="shared" ca="1" si="4"/>
        <v>#REF!</v>
      </c>
      <c r="AA23" s="9" t="e">
        <f t="shared" ca="1" si="1"/>
        <v>#REF!</v>
      </c>
      <c r="AB23" s="9" t="e">
        <f t="shared" ca="1" si="5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2"/>
        <v>#REF!</v>
      </c>
      <c r="D24" s="16" t="e">
        <f t="shared" ca="1" si="2"/>
        <v>#REF!</v>
      </c>
      <c r="E24" s="16" t="e">
        <f t="shared" ca="1" si="2"/>
        <v>#REF!</v>
      </c>
      <c r="F24" s="16" t="e">
        <f t="shared" ca="1" si="2"/>
        <v>#REF!</v>
      </c>
      <c r="G24" s="16" t="e">
        <f t="shared" ca="1" si="2"/>
        <v>#REF!</v>
      </c>
      <c r="H24" s="16" t="e">
        <f t="shared" ca="1" si="2"/>
        <v>#REF!</v>
      </c>
      <c r="I24" s="16" t="e">
        <f t="shared" ca="1" si="2"/>
        <v>#REF!</v>
      </c>
      <c r="J24" s="16" t="e">
        <f t="shared" ca="1" si="2"/>
        <v>#REF!</v>
      </c>
      <c r="K24" s="16" t="e">
        <f t="shared" ca="1" si="6"/>
        <v>#REF!</v>
      </c>
      <c r="L24" s="2"/>
      <c r="M24" s="2"/>
      <c r="R24" s="35">
        <v>11</v>
      </c>
      <c r="S24" s="36" t="s">
        <v>69</v>
      </c>
      <c r="T24" s="9" t="e">
        <f t="shared" ca="1" si="3"/>
        <v>#REF!</v>
      </c>
      <c r="U24" s="9" t="e">
        <f t="shared" ca="1" si="3"/>
        <v>#REF!</v>
      </c>
      <c r="V24" s="9" t="e">
        <f t="shared" ca="1" si="3"/>
        <v>#REF!</v>
      </c>
      <c r="W24" s="9" t="e">
        <f t="shared" ca="1" si="3"/>
        <v>#REF!</v>
      </c>
      <c r="X24" s="9" t="e">
        <f t="shared" ca="1" si="3"/>
        <v>#REF!</v>
      </c>
      <c r="Y24" s="9" t="e">
        <f t="shared" ca="1" si="3"/>
        <v>#REF!</v>
      </c>
      <c r="Z24" s="9" t="e">
        <f t="shared" ca="1" si="4"/>
        <v>#REF!</v>
      </c>
      <c r="AA24" s="9" t="e">
        <f t="shared" ca="1" si="1"/>
        <v>#REF!</v>
      </c>
      <c r="AB24" s="9" t="e">
        <f t="shared" ca="1" si="5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7">INDEX(INDIRECT($P$6),
       MATCH(TRIM($B25), INDIRECT($P$7), 0),
       MATCH(TRIM(C$14), INDIRECT($P$8), 0))</f>
        <v>#REF!</v>
      </c>
      <c r="D25" s="16" t="e">
        <f t="shared" ca="1" si="7"/>
        <v>#REF!</v>
      </c>
      <c r="E25" s="16" t="e">
        <f t="shared" ca="1" si="7"/>
        <v>#REF!</v>
      </c>
      <c r="F25" s="16" t="e">
        <f t="shared" ca="1" si="7"/>
        <v>#REF!</v>
      </c>
      <c r="G25" s="16" t="e">
        <f t="shared" ca="1" si="7"/>
        <v>#REF!</v>
      </c>
      <c r="H25" s="16" t="e">
        <f t="shared" ca="1" si="7"/>
        <v>#REF!</v>
      </c>
      <c r="I25" s="16" t="e">
        <f t="shared" ca="1" si="7"/>
        <v>#REF!</v>
      </c>
      <c r="J25" s="16" t="e">
        <f t="shared" ca="1" si="7"/>
        <v>#REF!</v>
      </c>
      <c r="K25" s="16" t="e">
        <f t="shared" ca="1" si="6"/>
        <v>#REF!</v>
      </c>
      <c r="L25" s="2"/>
      <c r="M25" s="2"/>
      <c r="R25" s="35">
        <v>12</v>
      </c>
      <c r="S25" s="36" t="s">
        <v>45</v>
      </c>
      <c r="T25" s="9" t="e">
        <f t="shared" ref="T25:Y34" ca="1" si="8">INDEX(INDIRECT($AF$6),
       MATCH(TRIM($S25), INDIRECT($AF$7), 0),
       MATCH(TRIM(T$13), INDIRECT($AF$8), 0))</f>
        <v>#REF!</v>
      </c>
      <c r="U25" s="9" t="e">
        <f t="shared" ca="1" si="8"/>
        <v>#REF!</v>
      </c>
      <c r="V25" s="9" t="e">
        <f t="shared" ca="1" si="8"/>
        <v>#REF!</v>
      </c>
      <c r="W25" s="9" t="e">
        <f t="shared" ca="1" si="8"/>
        <v>#REF!</v>
      </c>
      <c r="X25" s="9" t="e">
        <f t="shared" ca="1" si="8"/>
        <v>#REF!</v>
      </c>
      <c r="Y25" s="9" t="e">
        <f t="shared" ca="1" si="8"/>
        <v>#REF!</v>
      </c>
      <c r="Z25" s="9" t="e">
        <f t="shared" ca="1" si="4"/>
        <v>#REF!</v>
      </c>
      <c r="AA25" s="9" t="e">
        <f t="shared" ca="1" si="1"/>
        <v>#REF!</v>
      </c>
      <c r="AB25" s="9" t="e">
        <f t="shared" ca="1" si="5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7"/>
        <v>#REF!</v>
      </c>
      <c r="D26" s="16" t="e">
        <f t="shared" ca="1" si="7"/>
        <v>#REF!</v>
      </c>
      <c r="E26" s="16" t="e">
        <f t="shared" ca="1" si="7"/>
        <v>#REF!</v>
      </c>
      <c r="F26" s="16" t="e">
        <f t="shared" ca="1" si="7"/>
        <v>#REF!</v>
      </c>
      <c r="G26" s="16" t="e">
        <f t="shared" ca="1" si="7"/>
        <v>#REF!</v>
      </c>
      <c r="H26" s="16" t="e">
        <f t="shared" ca="1" si="7"/>
        <v>#REF!</v>
      </c>
      <c r="I26" s="16" t="e">
        <f t="shared" ca="1" si="7"/>
        <v>#REF!</v>
      </c>
      <c r="J26" s="16" t="e">
        <f t="shared" ca="1" si="7"/>
        <v>#REF!</v>
      </c>
      <c r="K26" s="16" t="e">
        <f t="shared" ca="1" si="6"/>
        <v>#REF!</v>
      </c>
      <c r="L26" s="2"/>
      <c r="M26" s="2"/>
      <c r="R26" s="35">
        <v>13</v>
      </c>
      <c r="S26" s="36" t="s">
        <v>41</v>
      </c>
      <c r="T26" s="9" t="e">
        <f t="shared" ca="1" si="8"/>
        <v>#REF!</v>
      </c>
      <c r="U26" s="9" t="e">
        <f t="shared" ca="1" si="8"/>
        <v>#REF!</v>
      </c>
      <c r="V26" s="9" t="e">
        <f t="shared" ca="1" si="8"/>
        <v>#REF!</v>
      </c>
      <c r="W26" s="9" t="e">
        <f t="shared" ca="1" si="8"/>
        <v>#REF!</v>
      </c>
      <c r="X26" s="9" t="e">
        <f t="shared" ca="1" si="8"/>
        <v>#REF!</v>
      </c>
      <c r="Y26" s="9" t="e">
        <f t="shared" ca="1" si="8"/>
        <v>#REF!</v>
      </c>
      <c r="Z26" s="9" t="e">
        <f t="shared" ca="1" si="4"/>
        <v>#REF!</v>
      </c>
      <c r="AA26" s="9" t="e">
        <f t="shared" ca="1" si="1"/>
        <v>#REF!</v>
      </c>
      <c r="AB26" s="9" t="e">
        <f t="shared" ca="1" si="5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7"/>
        <v>#REF!</v>
      </c>
      <c r="D27" s="16" t="e">
        <f t="shared" ca="1" si="7"/>
        <v>#REF!</v>
      </c>
      <c r="E27" s="16" t="e">
        <f t="shared" ca="1" si="7"/>
        <v>#REF!</v>
      </c>
      <c r="F27" s="16" t="e">
        <f t="shared" ca="1" si="7"/>
        <v>#REF!</v>
      </c>
      <c r="G27" s="16" t="e">
        <f t="shared" ca="1" si="7"/>
        <v>#REF!</v>
      </c>
      <c r="H27" s="16" t="e">
        <f t="shared" ca="1" si="7"/>
        <v>#REF!</v>
      </c>
      <c r="I27" s="16" t="e">
        <f t="shared" ca="1" si="7"/>
        <v>#REF!</v>
      </c>
      <c r="J27" s="16" t="e">
        <f t="shared" ca="1" si="7"/>
        <v>#REF!</v>
      </c>
      <c r="K27" s="16" t="e">
        <f t="shared" ca="1" si="6"/>
        <v>#REF!</v>
      </c>
      <c r="L27" s="2"/>
      <c r="M27" s="2"/>
      <c r="R27" s="35">
        <v>14</v>
      </c>
      <c r="S27" s="36" t="s">
        <v>46</v>
      </c>
      <c r="T27" s="9" t="e">
        <f t="shared" ca="1" si="8"/>
        <v>#REF!</v>
      </c>
      <c r="U27" s="9" t="e">
        <f t="shared" ca="1" si="8"/>
        <v>#REF!</v>
      </c>
      <c r="V27" s="9" t="e">
        <f t="shared" ca="1" si="8"/>
        <v>#REF!</v>
      </c>
      <c r="W27" s="9" t="e">
        <f t="shared" ca="1" si="8"/>
        <v>#REF!</v>
      </c>
      <c r="X27" s="9" t="e">
        <f t="shared" ca="1" si="8"/>
        <v>#REF!</v>
      </c>
      <c r="Y27" s="9" t="e">
        <f t="shared" ca="1" si="8"/>
        <v>#REF!</v>
      </c>
      <c r="Z27" s="9" t="e">
        <f t="shared" ca="1" si="4"/>
        <v>#REF!</v>
      </c>
      <c r="AA27" s="9" t="e">
        <f t="shared" ca="1" si="1"/>
        <v>#REF!</v>
      </c>
      <c r="AB27" s="9" t="e">
        <f t="shared" ca="1" si="5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7"/>
        <v>#REF!</v>
      </c>
      <c r="D28" s="16" t="e">
        <f t="shared" ca="1" si="7"/>
        <v>#REF!</v>
      </c>
      <c r="E28" s="16" t="e">
        <f t="shared" ca="1" si="7"/>
        <v>#REF!</v>
      </c>
      <c r="F28" s="16" t="e">
        <f t="shared" ca="1" si="7"/>
        <v>#REF!</v>
      </c>
      <c r="G28" s="16" t="e">
        <f t="shared" ca="1" si="7"/>
        <v>#REF!</v>
      </c>
      <c r="H28" s="16" t="e">
        <f t="shared" ca="1" si="7"/>
        <v>#REF!</v>
      </c>
      <c r="I28" s="16" t="e">
        <f t="shared" ca="1" si="7"/>
        <v>#REF!</v>
      </c>
      <c r="J28" s="16" t="e">
        <f t="shared" ca="1" si="7"/>
        <v>#REF!</v>
      </c>
      <c r="K28" s="16" t="e">
        <f t="shared" ca="1" si="6"/>
        <v>#REF!</v>
      </c>
      <c r="L28" s="2"/>
      <c r="M28" s="2"/>
      <c r="R28" s="35">
        <v>15</v>
      </c>
      <c r="S28" s="36" t="s">
        <v>60</v>
      </c>
      <c r="T28" s="9" t="e">
        <f t="shared" ca="1" si="8"/>
        <v>#REF!</v>
      </c>
      <c r="U28" s="9" t="e">
        <f t="shared" ca="1" si="8"/>
        <v>#REF!</v>
      </c>
      <c r="V28" s="9" t="e">
        <f t="shared" ca="1" si="8"/>
        <v>#REF!</v>
      </c>
      <c r="W28" s="9" t="e">
        <f t="shared" ca="1" si="8"/>
        <v>#REF!</v>
      </c>
      <c r="X28" s="9" t="e">
        <f t="shared" ca="1" si="8"/>
        <v>#REF!</v>
      </c>
      <c r="Y28" s="9" t="e">
        <f t="shared" ca="1" si="8"/>
        <v>#REF!</v>
      </c>
      <c r="Z28" s="9" t="e">
        <f t="shared" ca="1" si="4"/>
        <v>#REF!</v>
      </c>
      <c r="AA28" s="9" t="e">
        <f t="shared" ca="1" si="1"/>
        <v>#REF!</v>
      </c>
      <c r="AB28" s="9" t="e">
        <f t="shared" ca="1" si="5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7"/>
        <v>#REF!</v>
      </c>
      <c r="D29" s="16" t="e">
        <f t="shared" ca="1" si="7"/>
        <v>#REF!</v>
      </c>
      <c r="E29" s="16" t="e">
        <f t="shared" ca="1" si="7"/>
        <v>#REF!</v>
      </c>
      <c r="F29" s="16" t="e">
        <f t="shared" ca="1" si="7"/>
        <v>#REF!</v>
      </c>
      <c r="G29" s="16" t="e">
        <f t="shared" ca="1" si="7"/>
        <v>#REF!</v>
      </c>
      <c r="H29" s="16" t="e">
        <f t="shared" ca="1" si="7"/>
        <v>#REF!</v>
      </c>
      <c r="I29" s="16" t="e">
        <f t="shared" ca="1" si="7"/>
        <v>#REF!</v>
      </c>
      <c r="J29" s="16" t="e">
        <f t="shared" ca="1" si="7"/>
        <v>#REF!</v>
      </c>
      <c r="K29" s="16" t="e">
        <f t="shared" ca="1" si="6"/>
        <v>#REF!</v>
      </c>
      <c r="L29" s="2"/>
      <c r="M29" s="2"/>
      <c r="R29" s="35">
        <v>16</v>
      </c>
      <c r="S29" s="36" t="s">
        <v>49</v>
      </c>
      <c r="T29" s="9" t="e">
        <f t="shared" ca="1" si="8"/>
        <v>#REF!</v>
      </c>
      <c r="U29" s="9" t="e">
        <f t="shared" ca="1" si="8"/>
        <v>#REF!</v>
      </c>
      <c r="V29" s="9" t="e">
        <f t="shared" ca="1" si="8"/>
        <v>#REF!</v>
      </c>
      <c r="W29" s="9" t="e">
        <f t="shared" ca="1" si="8"/>
        <v>#REF!</v>
      </c>
      <c r="X29" s="9" t="e">
        <f t="shared" ca="1" si="8"/>
        <v>#REF!</v>
      </c>
      <c r="Y29" s="9" t="e">
        <f t="shared" ca="1" si="8"/>
        <v>#REF!</v>
      </c>
      <c r="Z29" s="9" t="e">
        <f t="shared" ca="1" si="4"/>
        <v>#REF!</v>
      </c>
      <c r="AA29" s="9" t="e">
        <f t="shared" ca="1" si="1"/>
        <v>#REF!</v>
      </c>
      <c r="AB29" s="9" t="e">
        <f t="shared" ca="1" si="5"/>
        <v>#REF!</v>
      </c>
    </row>
    <row r="30" spans="1:28" x14ac:dyDescent="0.3">
      <c r="A30" s="14">
        <v>16</v>
      </c>
      <c r="B30" s="15" t="s">
        <v>21</v>
      </c>
      <c r="C30" s="16" t="e">
        <f t="shared" ca="1" si="7"/>
        <v>#REF!</v>
      </c>
      <c r="D30" s="16" t="e">
        <f t="shared" ca="1" si="7"/>
        <v>#REF!</v>
      </c>
      <c r="E30" s="16" t="e">
        <f t="shared" ca="1" si="7"/>
        <v>#REF!</v>
      </c>
      <c r="F30" s="16" t="e">
        <f t="shared" ca="1" si="7"/>
        <v>#REF!</v>
      </c>
      <c r="G30" s="16" t="e">
        <f t="shared" ca="1" si="7"/>
        <v>#REF!</v>
      </c>
      <c r="H30" s="16" t="e">
        <f t="shared" ca="1" si="7"/>
        <v>#REF!</v>
      </c>
      <c r="I30" s="16" t="e">
        <f t="shared" ca="1" si="7"/>
        <v>#REF!</v>
      </c>
      <c r="J30" s="16" t="e">
        <f t="shared" ca="1" si="7"/>
        <v>#REF!</v>
      </c>
      <c r="K30" s="16" t="e">
        <f t="shared" ca="1" si="6"/>
        <v>#REF!</v>
      </c>
      <c r="L30" s="2"/>
      <c r="M30" s="2"/>
      <c r="R30" s="35">
        <v>17</v>
      </c>
      <c r="S30" s="36" t="s">
        <v>55</v>
      </c>
      <c r="T30" s="9" t="e">
        <f t="shared" ca="1" si="8"/>
        <v>#REF!</v>
      </c>
      <c r="U30" s="9" t="e">
        <f t="shared" ca="1" si="8"/>
        <v>#REF!</v>
      </c>
      <c r="V30" s="9" t="e">
        <f t="shared" ca="1" si="8"/>
        <v>#REF!</v>
      </c>
      <c r="W30" s="9" t="e">
        <f t="shared" ca="1" si="8"/>
        <v>#REF!</v>
      </c>
      <c r="X30" s="9" t="e">
        <f t="shared" ca="1" si="8"/>
        <v>#REF!</v>
      </c>
      <c r="Y30" s="9" t="e">
        <f t="shared" ca="1" si="8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5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7"/>
        <v>#REF!</v>
      </c>
      <c r="D31" s="16" t="e">
        <f t="shared" ca="1" si="7"/>
        <v>#REF!</v>
      </c>
      <c r="E31" s="16" t="e">
        <f t="shared" ca="1" si="7"/>
        <v>#REF!</v>
      </c>
      <c r="F31" s="16" t="e">
        <f t="shared" ca="1" si="7"/>
        <v>#REF!</v>
      </c>
      <c r="G31" s="16" t="e">
        <f t="shared" ca="1" si="7"/>
        <v>#REF!</v>
      </c>
      <c r="H31" s="16" t="e">
        <f t="shared" ca="1" si="7"/>
        <v>#REF!</v>
      </c>
      <c r="I31" s="16" t="e">
        <f t="shared" ca="1" si="7"/>
        <v>#REF!</v>
      </c>
      <c r="J31" s="16" t="e">
        <f t="shared" ca="1" si="7"/>
        <v>#REF!</v>
      </c>
      <c r="K31" s="16" t="e">
        <f t="shared" ca="1" si="6"/>
        <v>#REF!</v>
      </c>
      <c r="L31" s="2"/>
      <c r="M31" s="2"/>
      <c r="R31" s="35">
        <v>18</v>
      </c>
      <c r="S31" s="36" t="s">
        <v>47</v>
      </c>
      <c r="T31" s="9" t="e">
        <f t="shared" ca="1" si="8"/>
        <v>#REF!</v>
      </c>
      <c r="U31" s="9" t="e">
        <f t="shared" ca="1" si="8"/>
        <v>#REF!</v>
      </c>
      <c r="V31" s="9" t="e">
        <f t="shared" ca="1" si="8"/>
        <v>#REF!</v>
      </c>
      <c r="W31" s="9" t="e">
        <f t="shared" ca="1" si="8"/>
        <v>#REF!</v>
      </c>
      <c r="X31" s="9" t="e">
        <f t="shared" ca="1" si="8"/>
        <v>#REF!</v>
      </c>
      <c r="Y31" s="9" t="e">
        <f t="shared" ca="1" si="8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5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7"/>
        <v>#REF!</v>
      </c>
      <c r="D32" s="16" t="e">
        <f t="shared" ca="1" si="7"/>
        <v>#REF!</v>
      </c>
      <c r="E32" s="16" t="e">
        <f t="shared" ca="1" si="7"/>
        <v>#REF!</v>
      </c>
      <c r="F32" s="16" t="e">
        <f t="shared" ca="1" si="7"/>
        <v>#REF!</v>
      </c>
      <c r="G32" s="16" t="e">
        <f t="shared" ca="1" si="7"/>
        <v>#REF!</v>
      </c>
      <c r="H32" s="16" t="e">
        <f t="shared" ca="1" si="7"/>
        <v>#REF!</v>
      </c>
      <c r="I32" s="16" t="e">
        <f t="shared" ca="1" si="7"/>
        <v>#REF!</v>
      </c>
      <c r="J32" s="16" t="e">
        <f t="shared" ca="1" si="7"/>
        <v>#REF!</v>
      </c>
      <c r="K32" s="16" t="e">
        <f t="shared" ca="1" si="6"/>
        <v>#REF!</v>
      </c>
      <c r="L32" s="2"/>
      <c r="M32" s="2"/>
      <c r="R32" s="35">
        <v>19</v>
      </c>
      <c r="S32" s="36" t="s">
        <v>57</v>
      </c>
      <c r="T32" s="9" t="e">
        <f t="shared" ca="1" si="8"/>
        <v>#REF!</v>
      </c>
      <c r="U32" s="9" t="e">
        <f t="shared" ca="1" si="8"/>
        <v>#REF!</v>
      </c>
      <c r="V32" s="9" t="e">
        <f t="shared" ca="1" si="8"/>
        <v>#REF!</v>
      </c>
      <c r="W32" s="9" t="e">
        <f t="shared" ca="1" si="8"/>
        <v>#REF!</v>
      </c>
      <c r="X32" s="9" t="e">
        <f t="shared" ca="1" si="8"/>
        <v>#REF!</v>
      </c>
      <c r="Y32" s="9" t="e">
        <f t="shared" ca="1" si="8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5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7"/>
        <v>#REF!</v>
      </c>
      <c r="D33" s="16" t="e">
        <f t="shared" ca="1" si="7"/>
        <v>#REF!</v>
      </c>
      <c r="E33" s="16" t="e">
        <f t="shared" ca="1" si="7"/>
        <v>#REF!</v>
      </c>
      <c r="F33" s="16" t="e">
        <f t="shared" ca="1" si="7"/>
        <v>#REF!</v>
      </c>
      <c r="G33" s="16" t="e">
        <f t="shared" ca="1" si="7"/>
        <v>#REF!</v>
      </c>
      <c r="H33" s="16" t="e">
        <f t="shared" ca="1" si="7"/>
        <v>#REF!</v>
      </c>
      <c r="I33" s="16" t="e">
        <f t="shared" ca="1" si="7"/>
        <v>#REF!</v>
      </c>
      <c r="J33" s="16" t="e">
        <f t="shared" ca="1" si="7"/>
        <v>#REF!</v>
      </c>
      <c r="K33" s="16" t="e">
        <f t="shared" ca="1" si="6"/>
        <v>#REF!</v>
      </c>
      <c r="L33" s="25"/>
      <c r="M33" s="25"/>
      <c r="R33" s="35">
        <v>20</v>
      </c>
      <c r="S33" s="36" t="s">
        <v>37</v>
      </c>
      <c r="T33" s="9" t="e">
        <f t="shared" ca="1" si="8"/>
        <v>#REF!</v>
      </c>
      <c r="U33" s="9" t="e">
        <f t="shared" ca="1" si="8"/>
        <v>#REF!</v>
      </c>
      <c r="V33" s="9" t="e">
        <f t="shared" ca="1" si="8"/>
        <v>#REF!</v>
      </c>
      <c r="W33" s="9" t="e">
        <f t="shared" ca="1" si="8"/>
        <v>#REF!</v>
      </c>
      <c r="X33" s="9" t="e">
        <f t="shared" ca="1" si="8"/>
        <v>#REF!</v>
      </c>
      <c r="Y33" s="9" t="e">
        <f t="shared" ca="1" si="8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5"/>
        <v>#REF!</v>
      </c>
    </row>
    <row r="34" spans="1:28" ht="16.2" thickBot="1" x14ac:dyDescent="0.35">
      <c r="A34" s="17" t="s">
        <v>25</v>
      </c>
      <c r="B34" s="18"/>
      <c r="C34" s="19" t="e">
        <f t="shared" ref="C34:E34" ca="1" si="9">SUM(C15:C33)</f>
        <v>#REF!</v>
      </c>
      <c r="D34" s="19" t="e">
        <f t="shared" ca="1" si="9"/>
        <v>#REF!</v>
      </c>
      <c r="E34" s="20" t="e">
        <f t="shared" ca="1" si="9"/>
        <v>#REF!</v>
      </c>
      <c r="F34" s="19" t="e">
        <f ca="1">SUM(F15:F33)</f>
        <v>#REF!</v>
      </c>
      <c r="G34" s="19" t="e">
        <f ca="1">SUM(G15:G33)</f>
        <v>#REF!</v>
      </c>
      <c r="H34" s="20" t="e">
        <f t="shared" ref="H34:K34" ca="1" si="10">SUM(H15:H33)</f>
        <v>#REF!</v>
      </c>
      <c r="I34" s="21" t="e">
        <f t="shared" ca="1" si="10"/>
        <v>#REF!</v>
      </c>
      <c r="J34" s="21" t="e">
        <f t="shared" ca="1" si="10"/>
        <v>#REF!</v>
      </c>
      <c r="K34" s="21" t="e">
        <f t="shared" ca="1" si="10"/>
        <v>#REF!</v>
      </c>
      <c r="R34" s="35">
        <v>21</v>
      </c>
      <c r="S34" s="36" t="s">
        <v>74</v>
      </c>
      <c r="T34" s="9" t="e">
        <f t="shared" ca="1" si="8"/>
        <v>#REF!</v>
      </c>
      <c r="U34" s="9" t="e">
        <f t="shared" ca="1" si="8"/>
        <v>#REF!</v>
      </c>
      <c r="V34" s="9" t="e">
        <f t="shared" ca="1" si="8"/>
        <v>#REF!</v>
      </c>
      <c r="W34" s="9" t="e">
        <f t="shared" ca="1" si="8"/>
        <v>#REF!</v>
      </c>
      <c r="X34" s="9" t="e">
        <f t="shared" ca="1" si="8"/>
        <v>#REF!</v>
      </c>
      <c r="Y34" s="9" t="e">
        <f t="shared" ca="1" si="8"/>
        <v>#REF!</v>
      </c>
      <c r="Z34" s="9" t="e">
        <f t="shared" ca="1" si="4"/>
        <v>#REF!</v>
      </c>
      <c r="AA34" s="9" t="e">
        <f t="shared" ca="1" si="4"/>
        <v>#REF!</v>
      </c>
      <c r="AB34" s="9" t="e">
        <f t="shared" ca="1" si="5"/>
        <v>#REF!</v>
      </c>
    </row>
    <row r="35" spans="1:28" ht="16.2" thickTop="1" x14ac:dyDescent="0.3">
      <c r="R35" s="35">
        <v>22</v>
      </c>
      <c r="S35" s="36" t="s">
        <v>67</v>
      </c>
      <c r="T35" s="9" t="e">
        <f t="shared" ref="T35:Y44" ca="1" si="11">INDEX(INDIRECT($AF$6),
       MATCH(TRIM($S35), INDIRECT($AF$7), 0),
       MATCH(TRIM(T$13), INDIRECT($AF$8), 0))</f>
        <v>#REF!</v>
      </c>
      <c r="U35" s="9" t="e">
        <f t="shared" ca="1" si="11"/>
        <v>#REF!</v>
      </c>
      <c r="V35" s="9" t="e">
        <f t="shared" ca="1" si="11"/>
        <v>#REF!</v>
      </c>
      <c r="W35" s="9" t="e">
        <f t="shared" ca="1" si="11"/>
        <v>#REF!</v>
      </c>
      <c r="X35" s="9" t="e">
        <f t="shared" ca="1" si="11"/>
        <v>#REF!</v>
      </c>
      <c r="Y35" s="9" t="e">
        <f t="shared" ca="1" si="11"/>
        <v>#REF!</v>
      </c>
      <c r="Z35" s="9" t="e">
        <f t="shared" ca="1" si="4"/>
        <v>#REF!</v>
      </c>
      <c r="AA35" s="9" t="e">
        <f t="shared" ca="1" si="4"/>
        <v>#REF!</v>
      </c>
      <c r="AB35" s="9" t="e">
        <f t="shared" ca="1" si="5"/>
        <v>#REF!</v>
      </c>
    </row>
    <row r="36" spans="1:28" x14ac:dyDescent="0.3">
      <c r="R36" s="35">
        <v>23</v>
      </c>
      <c r="S36" s="36" t="s">
        <v>58</v>
      </c>
      <c r="T36" s="9" t="e">
        <f t="shared" ca="1" si="11"/>
        <v>#REF!</v>
      </c>
      <c r="U36" s="9" t="e">
        <f t="shared" ca="1" si="11"/>
        <v>#REF!</v>
      </c>
      <c r="V36" s="9" t="e">
        <f t="shared" ca="1" si="11"/>
        <v>#REF!</v>
      </c>
      <c r="W36" s="9" t="e">
        <f t="shared" ca="1" si="11"/>
        <v>#REF!</v>
      </c>
      <c r="X36" s="9" t="e">
        <f t="shared" ca="1" si="11"/>
        <v>#REF!</v>
      </c>
      <c r="Y36" s="9" t="e">
        <f t="shared" ca="1" si="11"/>
        <v>#REF!</v>
      </c>
      <c r="Z36" s="9" t="e">
        <f t="shared" ca="1" si="4"/>
        <v>#REF!</v>
      </c>
      <c r="AA36" s="9" t="e">
        <f t="shared" ca="1" si="4"/>
        <v>#REF!</v>
      </c>
      <c r="AB36" s="9" t="e">
        <f t="shared" ca="1" si="5"/>
        <v>#REF!</v>
      </c>
    </row>
    <row r="37" spans="1:28" x14ac:dyDescent="0.3">
      <c r="R37" s="35">
        <v>24</v>
      </c>
      <c r="S37" s="36" t="s">
        <v>52</v>
      </c>
      <c r="T37" s="9" t="e">
        <f t="shared" ca="1" si="11"/>
        <v>#REF!</v>
      </c>
      <c r="U37" s="9" t="e">
        <f t="shared" ca="1" si="11"/>
        <v>#REF!</v>
      </c>
      <c r="V37" s="9" t="e">
        <f t="shared" ca="1" si="11"/>
        <v>#REF!</v>
      </c>
      <c r="W37" s="9" t="e">
        <f t="shared" ca="1" si="11"/>
        <v>#REF!</v>
      </c>
      <c r="X37" s="9" t="e">
        <f t="shared" ca="1" si="11"/>
        <v>#REF!</v>
      </c>
      <c r="Y37" s="9" t="e">
        <f t="shared" ca="1" si="11"/>
        <v>#REF!</v>
      </c>
      <c r="Z37" s="9" t="e">
        <f t="shared" ca="1" si="4"/>
        <v>#REF!</v>
      </c>
      <c r="AA37" s="9" t="e">
        <f t="shared" ca="1" si="4"/>
        <v>#REF!</v>
      </c>
      <c r="AB37" s="9" t="e">
        <f t="shared" ca="1" si="5"/>
        <v>#REF!</v>
      </c>
    </row>
    <row r="38" spans="1:28" x14ac:dyDescent="0.3">
      <c r="R38" s="35">
        <v>25</v>
      </c>
      <c r="S38" s="36" t="s">
        <v>78</v>
      </c>
      <c r="T38" s="9" t="e">
        <f t="shared" ca="1" si="11"/>
        <v>#REF!</v>
      </c>
      <c r="U38" s="9" t="e">
        <f t="shared" ca="1" si="11"/>
        <v>#REF!</v>
      </c>
      <c r="V38" s="9" t="e">
        <f t="shared" ca="1" si="11"/>
        <v>#REF!</v>
      </c>
      <c r="W38" s="9" t="e">
        <f t="shared" ca="1" si="11"/>
        <v>#REF!</v>
      </c>
      <c r="X38" s="9" t="e">
        <f t="shared" ca="1" si="11"/>
        <v>#REF!</v>
      </c>
      <c r="Y38" s="9" t="e">
        <f t="shared" ca="1" si="11"/>
        <v>#REF!</v>
      </c>
      <c r="Z38" s="9" t="e">
        <f t="shared" ca="1" si="4"/>
        <v>#REF!</v>
      </c>
      <c r="AA38" s="9" t="e">
        <f t="shared" ca="1" si="4"/>
        <v>#REF!</v>
      </c>
      <c r="AB38" s="9" t="e">
        <f t="shared" ca="1" si="5"/>
        <v>#REF!</v>
      </c>
    </row>
    <row r="39" spans="1:28" x14ac:dyDescent="0.3">
      <c r="R39" s="35">
        <v>26</v>
      </c>
      <c r="S39" s="36" t="s">
        <v>51</v>
      </c>
      <c r="T39" s="9" t="e">
        <f t="shared" ca="1" si="11"/>
        <v>#REF!</v>
      </c>
      <c r="U39" s="9" t="e">
        <f t="shared" ca="1" si="11"/>
        <v>#REF!</v>
      </c>
      <c r="V39" s="9" t="e">
        <f t="shared" ca="1" si="11"/>
        <v>#REF!</v>
      </c>
      <c r="W39" s="9" t="e">
        <f t="shared" ca="1" si="11"/>
        <v>#REF!</v>
      </c>
      <c r="X39" s="9" t="e">
        <f t="shared" ca="1" si="11"/>
        <v>#REF!</v>
      </c>
      <c r="Y39" s="9" t="e">
        <f t="shared" ca="1" si="11"/>
        <v>#REF!</v>
      </c>
      <c r="Z39" s="9" t="e">
        <f t="shared" ca="1" si="4"/>
        <v>#REF!</v>
      </c>
      <c r="AA39" s="9" t="e">
        <f t="shared" ca="1" si="4"/>
        <v>#REF!</v>
      </c>
      <c r="AB39" s="9" t="e">
        <f t="shared" ca="1" si="5"/>
        <v>#REF!</v>
      </c>
    </row>
    <row r="40" spans="1:28" x14ac:dyDescent="0.3">
      <c r="R40" s="35">
        <v>27</v>
      </c>
      <c r="S40" s="36" t="s">
        <v>50</v>
      </c>
      <c r="T40" s="9" t="e">
        <f t="shared" ca="1" si="11"/>
        <v>#REF!</v>
      </c>
      <c r="U40" s="9" t="e">
        <f t="shared" ca="1" si="11"/>
        <v>#REF!</v>
      </c>
      <c r="V40" s="9" t="e">
        <f t="shared" ca="1" si="11"/>
        <v>#REF!</v>
      </c>
      <c r="W40" s="9" t="e">
        <f t="shared" ca="1" si="11"/>
        <v>#REF!</v>
      </c>
      <c r="X40" s="9" t="e">
        <f t="shared" ca="1" si="11"/>
        <v>#REF!</v>
      </c>
      <c r="Y40" s="9" t="e">
        <f t="shared" ca="1" si="11"/>
        <v>#REF!</v>
      </c>
      <c r="Z40" s="9" t="e">
        <f t="shared" ca="1" si="4"/>
        <v>#REF!</v>
      </c>
      <c r="AA40" s="9" t="e">
        <f t="shared" ca="1" si="4"/>
        <v>#REF!</v>
      </c>
      <c r="AB40" s="9" t="e">
        <f t="shared" ca="1" si="5"/>
        <v>#REF!</v>
      </c>
    </row>
    <row r="41" spans="1:28" x14ac:dyDescent="0.3">
      <c r="R41" s="35">
        <v>28</v>
      </c>
      <c r="S41" s="36" t="s">
        <v>66</v>
      </c>
      <c r="T41" s="9" t="e">
        <f t="shared" ca="1" si="11"/>
        <v>#REF!</v>
      </c>
      <c r="U41" s="9" t="e">
        <f t="shared" ca="1" si="11"/>
        <v>#REF!</v>
      </c>
      <c r="V41" s="9" t="e">
        <f t="shared" ca="1" si="11"/>
        <v>#REF!</v>
      </c>
      <c r="W41" s="9" t="e">
        <f t="shared" ca="1" si="11"/>
        <v>#REF!</v>
      </c>
      <c r="X41" s="9" t="e">
        <f t="shared" ca="1" si="11"/>
        <v>#REF!</v>
      </c>
      <c r="Y41" s="9" t="e">
        <f t="shared" ca="1" si="11"/>
        <v>#REF!</v>
      </c>
      <c r="Z41" s="9" t="e">
        <f t="shared" ca="1" si="4"/>
        <v>#REF!</v>
      </c>
      <c r="AA41" s="9" t="e">
        <f t="shared" ca="1" si="4"/>
        <v>#REF!</v>
      </c>
      <c r="AB41" s="9" t="e">
        <f t="shared" ca="1" si="5"/>
        <v>#REF!</v>
      </c>
    </row>
    <row r="42" spans="1:28" x14ac:dyDescent="0.3">
      <c r="R42" s="35">
        <v>29</v>
      </c>
      <c r="S42" s="36" t="s">
        <v>68</v>
      </c>
      <c r="T42" s="9" t="e">
        <f t="shared" ca="1" si="11"/>
        <v>#REF!</v>
      </c>
      <c r="U42" s="9" t="e">
        <f t="shared" ca="1" si="11"/>
        <v>#REF!</v>
      </c>
      <c r="V42" s="9" t="e">
        <f t="shared" ca="1" si="11"/>
        <v>#REF!</v>
      </c>
      <c r="W42" s="9" t="e">
        <f t="shared" ca="1" si="11"/>
        <v>#REF!</v>
      </c>
      <c r="X42" s="9" t="e">
        <f t="shared" ca="1" si="11"/>
        <v>#REF!</v>
      </c>
      <c r="Y42" s="9" t="e">
        <f t="shared" ca="1" si="11"/>
        <v>#REF!</v>
      </c>
      <c r="Z42" s="9" t="e">
        <f t="shared" ca="1" si="4"/>
        <v>#REF!</v>
      </c>
      <c r="AA42" s="9" t="e">
        <f t="shared" ca="1" si="4"/>
        <v>#REF!</v>
      </c>
      <c r="AB42" s="9" t="e">
        <f t="shared" ca="1" si="5"/>
        <v>#REF!</v>
      </c>
    </row>
    <row r="43" spans="1:28" x14ac:dyDescent="0.3">
      <c r="R43" s="35">
        <v>30</v>
      </c>
      <c r="S43" s="36" t="s">
        <v>85</v>
      </c>
      <c r="T43" s="9" t="e">
        <f t="shared" ca="1" si="11"/>
        <v>#REF!</v>
      </c>
      <c r="U43" s="9" t="e">
        <f t="shared" ca="1" si="11"/>
        <v>#REF!</v>
      </c>
      <c r="V43" s="9" t="e">
        <f t="shared" ca="1" si="11"/>
        <v>#REF!</v>
      </c>
      <c r="W43" s="9" t="e">
        <f t="shared" ca="1" si="11"/>
        <v>#REF!</v>
      </c>
      <c r="X43" s="9" t="e">
        <f t="shared" ca="1" si="11"/>
        <v>#REF!</v>
      </c>
      <c r="Y43" s="9" t="e">
        <f t="shared" ca="1" si="11"/>
        <v>#REF!</v>
      </c>
      <c r="Z43" s="9" t="e">
        <f t="shared" ca="1" si="4"/>
        <v>#REF!</v>
      </c>
      <c r="AA43" s="9" t="e">
        <f t="shared" ca="1" si="4"/>
        <v>#REF!</v>
      </c>
      <c r="AB43" s="9" t="e">
        <f t="shared" ca="1" si="5"/>
        <v>#REF!</v>
      </c>
    </row>
    <row r="44" spans="1:28" x14ac:dyDescent="0.3">
      <c r="R44" s="35">
        <v>31</v>
      </c>
      <c r="S44" s="36" t="s">
        <v>63</v>
      </c>
      <c r="T44" s="9" t="e">
        <f t="shared" ca="1" si="11"/>
        <v>#REF!</v>
      </c>
      <c r="U44" s="9" t="e">
        <f t="shared" ca="1" si="11"/>
        <v>#REF!</v>
      </c>
      <c r="V44" s="9" t="e">
        <f t="shared" ca="1" si="11"/>
        <v>#REF!</v>
      </c>
      <c r="W44" s="9" t="e">
        <f t="shared" ca="1" si="11"/>
        <v>#REF!</v>
      </c>
      <c r="X44" s="9" t="e">
        <f t="shared" ca="1" si="11"/>
        <v>#REF!</v>
      </c>
      <c r="Y44" s="9" t="e">
        <f t="shared" ca="1" si="11"/>
        <v>#REF!</v>
      </c>
      <c r="Z44" s="9" t="e">
        <f t="shared" ca="1" si="4"/>
        <v>#REF!</v>
      </c>
      <c r="AA44" s="9" t="e">
        <f t="shared" ca="1" si="4"/>
        <v>#REF!</v>
      </c>
      <c r="AB44" s="9" t="e">
        <f t="shared" ca="1" si="5"/>
        <v>#REF!</v>
      </c>
    </row>
    <row r="45" spans="1:28" x14ac:dyDescent="0.3">
      <c r="R45" s="35">
        <v>32</v>
      </c>
      <c r="S45" s="36" t="s">
        <v>53</v>
      </c>
      <c r="T45" s="9" t="e">
        <f t="shared" ref="T45:Y54" ca="1" si="12">INDEX(INDIRECT($AF$6),
       MATCH(TRIM($S45), INDIRECT($AF$7), 0),
       MATCH(TRIM(T$13), INDIRECT($AF$8), 0))</f>
        <v>#REF!</v>
      </c>
      <c r="U45" s="9" t="e">
        <f t="shared" ca="1" si="12"/>
        <v>#REF!</v>
      </c>
      <c r="V45" s="9" t="e">
        <f t="shared" ca="1" si="12"/>
        <v>#REF!</v>
      </c>
      <c r="W45" s="9" t="e">
        <f t="shared" ca="1" si="12"/>
        <v>#REF!</v>
      </c>
      <c r="X45" s="9" t="e">
        <f t="shared" ca="1" si="12"/>
        <v>#REF!</v>
      </c>
      <c r="Y45" s="9" t="e">
        <f t="shared" ca="1" si="12"/>
        <v>#REF!</v>
      </c>
      <c r="Z45" s="9" t="e">
        <f t="shared" ca="1" si="4"/>
        <v>#REF!</v>
      </c>
      <c r="AA45" s="9" t="e">
        <f t="shared" ca="1" si="4"/>
        <v>#REF!</v>
      </c>
      <c r="AB45" s="9" t="e">
        <f t="shared" ca="1" si="5"/>
        <v>#REF!</v>
      </c>
    </row>
    <row r="46" spans="1:28" x14ac:dyDescent="0.3">
      <c r="R46" s="35">
        <v>33</v>
      </c>
      <c r="S46" s="36" t="s">
        <v>72</v>
      </c>
      <c r="T46" s="9" t="e">
        <f t="shared" ca="1" si="12"/>
        <v>#REF!</v>
      </c>
      <c r="U46" s="9" t="e">
        <f t="shared" ca="1" si="12"/>
        <v>#REF!</v>
      </c>
      <c r="V46" s="9" t="e">
        <f t="shared" ca="1" si="12"/>
        <v>#REF!</v>
      </c>
      <c r="W46" s="9" t="e">
        <f t="shared" ca="1" si="12"/>
        <v>#REF!</v>
      </c>
      <c r="X46" s="9" t="e">
        <f t="shared" ca="1" si="12"/>
        <v>#REF!</v>
      </c>
      <c r="Y46" s="9" t="e">
        <f t="shared" ca="1" si="12"/>
        <v>#REF!</v>
      </c>
      <c r="Z46" s="9" t="e">
        <f t="shared" ca="1" si="4"/>
        <v>#REF!</v>
      </c>
      <c r="AA46" s="9" t="e">
        <f t="shared" ca="1" si="4"/>
        <v>#REF!</v>
      </c>
      <c r="AB46" s="9" t="e">
        <f t="shared" ca="1" si="5"/>
        <v>#REF!</v>
      </c>
    </row>
    <row r="47" spans="1:28" x14ac:dyDescent="0.3">
      <c r="R47" s="35">
        <v>34</v>
      </c>
      <c r="S47" s="36" t="s">
        <v>64</v>
      </c>
      <c r="T47" s="9" t="e">
        <f t="shared" ca="1" si="12"/>
        <v>#REF!</v>
      </c>
      <c r="U47" s="9" t="e">
        <f t="shared" ca="1" si="12"/>
        <v>#REF!</v>
      </c>
      <c r="V47" s="9" t="e">
        <f t="shared" ca="1" si="12"/>
        <v>#REF!</v>
      </c>
      <c r="W47" s="9" t="e">
        <f t="shared" ca="1" si="12"/>
        <v>#REF!</v>
      </c>
      <c r="X47" s="9" t="e">
        <f t="shared" ca="1" si="12"/>
        <v>#REF!</v>
      </c>
      <c r="Y47" s="9" t="e">
        <f t="shared" ca="1" si="12"/>
        <v>#REF!</v>
      </c>
      <c r="Z47" s="9" t="e">
        <f t="shared" ref="Z47:AA70" ca="1" si="13">INDEX(INDIRECT($AF$6),
       MATCH(TRIM($S47), INDIRECT($AF$7), 0),
       MATCH(TRIM(Z$13), INDIRECT($AF$8), 0))</f>
        <v>#REF!</v>
      </c>
      <c r="AA47" s="9" t="e">
        <f t="shared" ca="1" si="13"/>
        <v>#REF!</v>
      </c>
      <c r="AB47" s="9" t="e">
        <f t="shared" ca="1" si="5"/>
        <v>#REF!</v>
      </c>
    </row>
    <row r="48" spans="1:28" x14ac:dyDescent="0.3">
      <c r="R48" s="35">
        <v>35</v>
      </c>
      <c r="S48" s="36" t="s">
        <v>65</v>
      </c>
      <c r="T48" s="9" t="e">
        <f t="shared" ca="1" si="12"/>
        <v>#REF!</v>
      </c>
      <c r="U48" s="9" t="e">
        <f t="shared" ca="1" si="12"/>
        <v>#REF!</v>
      </c>
      <c r="V48" s="9" t="e">
        <f t="shared" ca="1" si="12"/>
        <v>#REF!</v>
      </c>
      <c r="W48" s="9" t="e">
        <f t="shared" ca="1" si="12"/>
        <v>#REF!</v>
      </c>
      <c r="X48" s="9" t="e">
        <f t="shared" ca="1" si="12"/>
        <v>#REF!</v>
      </c>
      <c r="Y48" s="9" t="e">
        <f t="shared" ca="1" si="12"/>
        <v>#REF!</v>
      </c>
      <c r="Z48" s="9" t="e">
        <f t="shared" ca="1" si="13"/>
        <v>#REF!</v>
      </c>
      <c r="AA48" s="9" t="e">
        <f t="shared" ca="1" si="13"/>
        <v>#REF!</v>
      </c>
      <c r="AB48" s="9" t="e">
        <f t="shared" ca="1" si="5"/>
        <v>#REF!</v>
      </c>
    </row>
    <row r="49" spans="18:28" x14ac:dyDescent="0.3">
      <c r="R49" s="35">
        <v>36</v>
      </c>
      <c r="S49" s="36" t="s">
        <v>82</v>
      </c>
      <c r="T49" s="9" t="e">
        <f t="shared" ca="1" si="12"/>
        <v>#REF!</v>
      </c>
      <c r="U49" s="9" t="e">
        <f t="shared" ca="1" si="12"/>
        <v>#REF!</v>
      </c>
      <c r="V49" s="9" t="e">
        <f t="shared" ca="1" si="12"/>
        <v>#REF!</v>
      </c>
      <c r="W49" s="9" t="e">
        <f t="shared" ca="1" si="12"/>
        <v>#REF!</v>
      </c>
      <c r="X49" s="9" t="e">
        <f t="shared" ca="1" si="12"/>
        <v>#REF!</v>
      </c>
      <c r="Y49" s="9" t="e">
        <f t="shared" ca="1" si="12"/>
        <v>#REF!</v>
      </c>
      <c r="Z49" s="9" t="e">
        <f t="shared" ca="1" si="13"/>
        <v>#REF!</v>
      </c>
      <c r="AA49" s="9" t="e">
        <f t="shared" ca="1" si="13"/>
        <v>#REF!</v>
      </c>
      <c r="AB49" s="9" t="e">
        <f t="shared" ca="1" si="5"/>
        <v>#REF!</v>
      </c>
    </row>
    <row r="50" spans="18:28" x14ac:dyDescent="0.3">
      <c r="R50" s="35">
        <v>37</v>
      </c>
      <c r="S50" s="36" t="s">
        <v>75</v>
      </c>
      <c r="T50" s="9" t="e">
        <f t="shared" ca="1" si="12"/>
        <v>#REF!</v>
      </c>
      <c r="U50" s="9" t="e">
        <f t="shared" ca="1" si="12"/>
        <v>#REF!</v>
      </c>
      <c r="V50" s="9" t="e">
        <f t="shared" ca="1" si="12"/>
        <v>#REF!</v>
      </c>
      <c r="W50" s="9" t="e">
        <f t="shared" ca="1" si="12"/>
        <v>#REF!</v>
      </c>
      <c r="X50" s="9" t="e">
        <f t="shared" ca="1" si="12"/>
        <v>#REF!</v>
      </c>
      <c r="Y50" s="9" t="e">
        <f t="shared" ca="1" si="12"/>
        <v>#REF!</v>
      </c>
      <c r="Z50" s="9" t="e">
        <f t="shared" ca="1" si="13"/>
        <v>#REF!</v>
      </c>
      <c r="AA50" s="9" t="e">
        <f t="shared" ca="1" si="13"/>
        <v>#REF!</v>
      </c>
      <c r="AB50" s="9" t="e">
        <f t="shared" ca="1" si="5"/>
        <v>#REF!</v>
      </c>
    </row>
    <row r="51" spans="18:28" x14ac:dyDescent="0.3">
      <c r="R51" s="35">
        <v>38</v>
      </c>
      <c r="S51" s="36" t="s">
        <v>80</v>
      </c>
      <c r="T51" s="9" t="e">
        <f t="shared" ca="1" si="12"/>
        <v>#REF!</v>
      </c>
      <c r="U51" s="9" t="e">
        <f t="shared" ca="1" si="12"/>
        <v>#REF!</v>
      </c>
      <c r="V51" s="9" t="e">
        <f t="shared" ca="1" si="12"/>
        <v>#REF!</v>
      </c>
      <c r="W51" s="9" t="e">
        <f t="shared" ca="1" si="12"/>
        <v>#REF!</v>
      </c>
      <c r="X51" s="9" t="e">
        <f t="shared" ca="1" si="12"/>
        <v>#REF!</v>
      </c>
      <c r="Y51" s="9" t="e">
        <f t="shared" ca="1" si="12"/>
        <v>#REF!</v>
      </c>
      <c r="Z51" s="9" t="e">
        <f t="shared" ca="1" si="13"/>
        <v>#REF!</v>
      </c>
      <c r="AA51" s="9" t="e">
        <f t="shared" ca="1" si="13"/>
        <v>#REF!</v>
      </c>
      <c r="AB51" s="9" t="e">
        <f t="shared" ca="1" si="5"/>
        <v>#REF!</v>
      </c>
    </row>
    <row r="52" spans="18:28" x14ac:dyDescent="0.3">
      <c r="R52" s="35">
        <v>39</v>
      </c>
      <c r="S52" s="36" t="s">
        <v>54</v>
      </c>
      <c r="T52" s="9" t="e">
        <f t="shared" ca="1" si="12"/>
        <v>#REF!</v>
      </c>
      <c r="U52" s="9" t="e">
        <f t="shared" ca="1" si="12"/>
        <v>#REF!</v>
      </c>
      <c r="V52" s="9" t="e">
        <f t="shared" ca="1" si="12"/>
        <v>#REF!</v>
      </c>
      <c r="W52" s="9" t="e">
        <f t="shared" ca="1" si="12"/>
        <v>#REF!</v>
      </c>
      <c r="X52" s="9" t="e">
        <f t="shared" ca="1" si="12"/>
        <v>#REF!</v>
      </c>
      <c r="Y52" s="9" t="e">
        <f t="shared" ca="1" si="12"/>
        <v>#REF!</v>
      </c>
      <c r="Z52" s="9" t="e">
        <f t="shared" ca="1" si="13"/>
        <v>#REF!</v>
      </c>
      <c r="AA52" s="9" t="e">
        <f t="shared" ca="1" si="13"/>
        <v>#REF!</v>
      </c>
      <c r="AB52" s="9" t="e">
        <f t="shared" ca="1" si="5"/>
        <v>#REF!</v>
      </c>
    </row>
    <row r="53" spans="18:28" x14ac:dyDescent="0.3">
      <c r="R53" s="35">
        <v>40</v>
      </c>
      <c r="S53" s="36" t="s">
        <v>76</v>
      </c>
      <c r="T53" s="9" t="e">
        <f t="shared" ca="1" si="12"/>
        <v>#REF!</v>
      </c>
      <c r="U53" s="9" t="e">
        <f t="shared" ca="1" si="12"/>
        <v>#REF!</v>
      </c>
      <c r="V53" s="9" t="e">
        <f t="shared" ca="1" si="12"/>
        <v>#REF!</v>
      </c>
      <c r="W53" s="9" t="e">
        <f t="shared" ca="1" si="12"/>
        <v>#REF!</v>
      </c>
      <c r="X53" s="9" t="e">
        <f t="shared" ca="1" si="12"/>
        <v>#REF!</v>
      </c>
      <c r="Y53" s="9" t="e">
        <f t="shared" ca="1" si="12"/>
        <v>#REF!</v>
      </c>
      <c r="Z53" s="9" t="e">
        <f t="shared" ca="1" si="13"/>
        <v>#REF!</v>
      </c>
      <c r="AA53" s="9" t="e">
        <f t="shared" ca="1" si="13"/>
        <v>#REF!</v>
      </c>
      <c r="AB53" s="9" t="e">
        <f t="shared" ca="1" si="5"/>
        <v>#REF!</v>
      </c>
    </row>
    <row r="54" spans="18:28" x14ac:dyDescent="0.3">
      <c r="R54" s="35">
        <v>41</v>
      </c>
      <c r="S54" s="36" t="s">
        <v>56</v>
      </c>
      <c r="T54" s="9" t="e">
        <f t="shared" ca="1" si="12"/>
        <v>#REF!</v>
      </c>
      <c r="U54" s="9" t="e">
        <f t="shared" ca="1" si="12"/>
        <v>#REF!</v>
      </c>
      <c r="V54" s="9" t="e">
        <f t="shared" ca="1" si="12"/>
        <v>#REF!</v>
      </c>
      <c r="W54" s="9" t="e">
        <f t="shared" ca="1" si="12"/>
        <v>#REF!</v>
      </c>
      <c r="X54" s="9" t="e">
        <f t="shared" ca="1" si="12"/>
        <v>#REF!</v>
      </c>
      <c r="Y54" s="9" t="e">
        <f t="shared" ca="1" si="12"/>
        <v>#REF!</v>
      </c>
      <c r="Z54" s="9" t="e">
        <f t="shared" ca="1" si="13"/>
        <v>#REF!</v>
      </c>
      <c r="AA54" s="9" t="e">
        <f t="shared" ca="1" si="13"/>
        <v>#REF!</v>
      </c>
      <c r="AB54" s="9" t="e">
        <f t="shared" ca="1" si="5"/>
        <v>#REF!</v>
      </c>
    </row>
    <row r="55" spans="18:28" x14ac:dyDescent="0.3">
      <c r="R55" s="35">
        <v>42</v>
      </c>
      <c r="S55" s="36" t="s">
        <v>114</v>
      </c>
      <c r="T55" s="9" t="e">
        <f t="shared" ref="T55:Y64" ca="1" si="14">INDEX(INDIRECT($AF$6),
       MATCH(TRIM($S55), INDIRECT($AF$7), 0),
       MATCH(TRIM(T$13), INDIRECT($AF$8), 0))</f>
        <v>#REF!</v>
      </c>
      <c r="U55" s="9" t="e">
        <f t="shared" ca="1" si="14"/>
        <v>#REF!</v>
      </c>
      <c r="V55" s="9" t="e">
        <f t="shared" ca="1" si="14"/>
        <v>#REF!</v>
      </c>
      <c r="W55" s="9" t="e">
        <f t="shared" ca="1" si="14"/>
        <v>#REF!</v>
      </c>
      <c r="X55" s="9" t="e">
        <f t="shared" ca="1" si="14"/>
        <v>#REF!</v>
      </c>
      <c r="Y55" s="9" t="e">
        <f t="shared" ca="1" si="14"/>
        <v>#REF!</v>
      </c>
      <c r="Z55" s="9" t="e">
        <f t="shared" ca="1" si="13"/>
        <v>#REF!</v>
      </c>
      <c r="AA55" s="9" t="e">
        <f t="shared" ca="1" si="13"/>
        <v>#REF!</v>
      </c>
      <c r="AB55" s="9" t="e">
        <f t="shared" ca="1" si="5"/>
        <v>#REF!</v>
      </c>
    </row>
    <row r="56" spans="18:28" x14ac:dyDescent="0.3">
      <c r="R56" s="35">
        <v>43</v>
      </c>
      <c r="S56" s="36" t="s">
        <v>73</v>
      </c>
      <c r="T56" s="9" t="e">
        <f t="shared" ca="1" si="14"/>
        <v>#REF!</v>
      </c>
      <c r="U56" s="9" t="e">
        <f t="shared" ca="1" si="14"/>
        <v>#REF!</v>
      </c>
      <c r="V56" s="9" t="e">
        <f t="shared" ca="1" si="14"/>
        <v>#REF!</v>
      </c>
      <c r="W56" s="9" t="e">
        <f t="shared" ca="1" si="14"/>
        <v>#REF!</v>
      </c>
      <c r="X56" s="9" t="e">
        <f t="shared" ca="1" si="14"/>
        <v>#REF!</v>
      </c>
      <c r="Y56" s="9" t="e">
        <f t="shared" ca="1" si="14"/>
        <v>#REF!</v>
      </c>
      <c r="Z56" s="9" t="e">
        <f t="shared" ca="1" si="13"/>
        <v>#REF!</v>
      </c>
      <c r="AA56" s="9" t="e">
        <f t="shared" ca="1" si="13"/>
        <v>#REF!</v>
      </c>
      <c r="AB56" s="9" t="e">
        <f t="shared" ca="1" si="5"/>
        <v>#REF!</v>
      </c>
    </row>
    <row r="57" spans="18:28" x14ac:dyDescent="0.3">
      <c r="R57" s="35">
        <v>44</v>
      </c>
      <c r="S57" s="36" t="s">
        <v>79</v>
      </c>
      <c r="T57" s="9" t="e">
        <f t="shared" ca="1" si="14"/>
        <v>#REF!</v>
      </c>
      <c r="U57" s="9" t="e">
        <f t="shared" ca="1" si="14"/>
        <v>#REF!</v>
      </c>
      <c r="V57" s="9" t="e">
        <f t="shared" ca="1" si="14"/>
        <v>#REF!</v>
      </c>
      <c r="W57" s="9" t="e">
        <f t="shared" ca="1" si="14"/>
        <v>#REF!</v>
      </c>
      <c r="X57" s="9" t="e">
        <f t="shared" ca="1" si="14"/>
        <v>#REF!</v>
      </c>
      <c r="Y57" s="9" t="e">
        <f t="shared" ca="1" si="14"/>
        <v>#REF!</v>
      </c>
      <c r="Z57" s="9" t="e">
        <f t="shared" ca="1" si="13"/>
        <v>#REF!</v>
      </c>
      <c r="AA57" s="9" t="e">
        <f t="shared" ca="1" si="13"/>
        <v>#REF!</v>
      </c>
      <c r="AB57" s="9" t="e">
        <f t="shared" ca="1" si="5"/>
        <v>#REF!</v>
      </c>
    </row>
    <row r="58" spans="18:28" x14ac:dyDescent="0.3">
      <c r="R58" s="35">
        <v>45</v>
      </c>
      <c r="S58" s="36" t="s">
        <v>115</v>
      </c>
      <c r="T58" s="9" t="e">
        <f t="shared" ca="1" si="14"/>
        <v>#REF!</v>
      </c>
      <c r="U58" s="9" t="e">
        <f t="shared" ca="1" si="14"/>
        <v>#REF!</v>
      </c>
      <c r="V58" s="9" t="e">
        <f t="shared" ca="1" si="14"/>
        <v>#REF!</v>
      </c>
      <c r="W58" s="9" t="e">
        <f t="shared" ca="1" si="14"/>
        <v>#REF!</v>
      </c>
      <c r="X58" s="9" t="e">
        <f t="shared" ca="1" si="14"/>
        <v>#REF!</v>
      </c>
      <c r="Y58" s="9" t="e">
        <f t="shared" ca="1" si="14"/>
        <v>#REF!</v>
      </c>
      <c r="Z58" s="9" t="e">
        <f t="shared" ca="1" si="13"/>
        <v>#REF!</v>
      </c>
      <c r="AA58" s="9" t="e">
        <f t="shared" ca="1" si="13"/>
        <v>#REF!</v>
      </c>
      <c r="AB58" s="9" t="e">
        <f t="shared" ca="1" si="5"/>
        <v>#REF!</v>
      </c>
    </row>
    <row r="59" spans="18:28" x14ac:dyDescent="0.3">
      <c r="R59" s="35">
        <v>46</v>
      </c>
      <c r="S59" s="36" t="s">
        <v>59</v>
      </c>
      <c r="T59" s="9" t="e">
        <f t="shared" ca="1" si="14"/>
        <v>#REF!</v>
      </c>
      <c r="U59" s="9" t="e">
        <f t="shared" ca="1" si="14"/>
        <v>#REF!</v>
      </c>
      <c r="V59" s="9" t="e">
        <f t="shared" ca="1" si="14"/>
        <v>#REF!</v>
      </c>
      <c r="W59" s="9" t="e">
        <f t="shared" ca="1" si="14"/>
        <v>#REF!</v>
      </c>
      <c r="X59" s="9" t="e">
        <f t="shared" ca="1" si="14"/>
        <v>#REF!</v>
      </c>
      <c r="Y59" s="9" t="e">
        <f t="shared" ca="1" si="14"/>
        <v>#REF!</v>
      </c>
      <c r="Z59" s="9" t="e">
        <f t="shared" ca="1" si="13"/>
        <v>#REF!</v>
      </c>
      <c r="AA59" s="9" t="e">
        <f t="shared" ca="1" si="13"/>
        <v>#REF!</v>
      </c>
      <c r="AB59" s="9" t="e">
        <f t="shared" ca="1" si="5"/>
        <v>#REF!</v>
      </c>
    </row>
    <row r="60" spans="18:28" x14ac:dyDescent="0.3">
      <c r="R60" s="35">
        <v>47</v>
      </c>
      <c r="S60" s="36" t="s">
        <v>83</v>
      </c>
      <c r="T60" s="9" t="e">
        <f t="shared" ca="1" si="14"/>
        <v>#REF!</v>
      </c>
      <c r="U60" s="9" t="e">
        <f t="shared" ca="1" si="14"/>
        <v>#REF!</v>
      </c>
      <c r="V60" s="9" t="e">
        <f t="shared" ca="1" si="14"/>
        <v>#REF!</v>
      </c>
      <c r="W60" s="9" t="e">
        <f t="shared" ca="1" si="14"/>
        <v>#REF!</v>
      </c>
      <c r="X60" s="9" t="e">
        <f t="shared" ca="1" si="14"/>
        <v>#REF!</v>
      </c>
      <c r="Y60" s="9" t="e">
        <f t="shared" ca="1" si="14"/>
        <v>#REF!</v>
      </c>
      <c r="Z60" s="9" t="e">
        <f t="shared" ca="1" si="13"/>
        <v>#REF!</v>
      </c>
      <c r="AA60" s="9" t="e">
        <f t="shared" ca="1" si="13"/>
        <v>#REF!</v>
      </c>
      <c r="AB60" s="9" t="e">
        <f t="shared" ca="1" si="5"/>
        <v>#REF!</v>
      </c>
    </row>
    <row r="61" spans="18:28" x14ac:dyDescent="0.3">
      <c r="R61" s="35">
        <v>48</v>
      </c>
      <c r="S61" s="36" t="s">
        <v>116</v>
      </c>
      <c r="T61" s="9" t="e">
        <f t="shared" ca="1" si="14"/>
        <v>#REF!</v>
      </c>
      <c r="U61" s="9" t="e">
        <f t="shared" ca="1" si="14"/>
        <v>#REF!</v>
      </c>
      <c r="V61" s="9" t="e">
        <f t="shared" ca="1" si="14"/>
        <v>#REF!</v>
      </c>
      <c r="W61" s="9" t="e">
        <f t="shared" ca="1" si="14"/>
        <v>#REF!</v>
      </c>
      <c r="X61" s="9" t="e">
        <f t="shared" ca="1" si="14"/>
        <v>#REF!</v>
      </c>
      <c r="Y61" s="9" t="e">
        <f t="shared" ca="1" si="14"/>
        <v>#REF!</v>
      </c>
      <c r="Z61" s="9" t="e">
        <f t="shared" ca="1" si="13"/>
        <v>#REF!</v>
      </c>
      <c r="AA61" s="9" t="e">
        <f t="shared" ca="1" si="13"/>
        <v>#REF!</v>
      </c>
      <c r="AB61" s="9" t="e">
        <f t="shared" ca="1" si="5"/>
        <v>#REF!</v>
      </c>
    </row>
    <row r="62" spans="18:28" x14ac:dyDescent="0.3">
      <c r="R62" s="35">
        <v>49</v>
      </c>
      <c r="S62" s="36" t="s">
        <v>61</v>
      </c>
      <c r="T62" s="9" t="e">
        <f t="shared" ca="1" si="14"/>
        <v>#REF!</v>
      </c>
      <c r="U62" s="9" t="e">
        <f t="shared" ca="1" si="14"/>
        <v>#REF!</v>
      </c>
      <c r="V62" s="9" t="e">
        <f t="shared" ca="1" si="14"/>
        <v>#REF!</v>
      </c>
      <c r="W62" s="9" t="e">
        <f t="shared" ca="1" si="14"/>
        <v>#REF!</v>
      </c>
      <c r="X62" s="9" t="e">
        <f t="shared" ca="1" si="14"/>
        <v>#REF!</v>
      </c>
      <c r="Y62" s="9" t="e">
        <f t="shared" ca="1" si="14"/>
        <v>#REF!</v>
      </c>
      <c r="Z62" s="9" t="e">
        <f t="shared" ca="1" si="13"/>
        <v>#REF!</v>
      </c>
      <c r="AA62" s="9" t="e">
        <f t="shared" ca="1" si="13"/>
        <v>#REF!</v>
      </c>
      <c r="AB62" s="9" t="e">
        <f t="shared" ca="1" si="5"/>
        <v>#REF!</v>
      </c>
    </row>
    <row r="63" spans="18:28" x14ac:dyDescent="0.3">
      <c r="R63" s="35">
        <v>50</v>
      </c>
      <c r="S63" s="36" t="s">
        <v>117</v>
      </c>
      <c r="T63" s="9" t="e">
        <f t="shared" ca="1" si="14"/>
        <v>#REF!</v>
      </c>
      <c r="U63" s="9" t="e">
        <f t="shared" ca="1" si="14"/>
        <v>#REF!</v>
      </c>
      <c r="V63" s="9" t="e">
        <f t="shared" ca="1" si="14"/>
        <v>#REF!</v>
      </c>
      <c r="W63" s="9" t="e">
        <f t="shared" ca="1" si="14"/>
        <v>#REF!</v>
      </c>
      <c r="X63" s="9" t="e">
        <f t="shared" ca="1" si="14"/>
        <v>#REF!</v>
      </c>
      <c r="Y63" s="9" t="e">
        <f t="shared" ca="1" si="14"/>
        <v>#REF!</v>
      </c>
      <c r="Z63" s="9" t="e">
        <f t="shared" ca="1" si="13"/>
        <v>#REF!</v>
      </c>
      <c r="AA63" s="9" t="e">
        <f t="shared" ca="1" si="13"/>
        <v>#REF!</v>
      </c>
      <c r="AB63" s="9" t="e">
        <f t="shared" ca="1" si="5"/>
        <v>#REF!</v>
      </c>
    </row>
    <row r="64" spans="18:28" x14ac:dyDescent="0.3">
      <c r="R64" s="35">
        <v>51</v>
      </c>
      <c r="S64" s="36" t="s">
        <v>77</v>
      </c>
      <c r="T64" s="9" t="e">
        <f t="shared" ca="1" si="14"/>
        <v>#REF!</v>
      </c>
      <c r="U64" s="9" t="e">
        <f t="shared" ca="1" si="14"/>
        <v>#REF!</v>
      </c>
      <c r="V64" s="9" t="e">
        <f t="shared" ca="1" si="14"/>
        <v>#REF!</v>
      </c>
      <c r="W64" s="9" t="e">
        <f t="shared" ca="1" si="14"/>
        <v>#REF!</v>
      </c>
      <c r="X64" s="9" t="e">
        <f t="shared" ca="1" si="14"/>
        <v>#REF!</v>
      </c>
      <c r="Y64" s="9" t="e">
        <f t="shared" ca="1" si="14"/>
        <v>#REF!</v>
      </c>
      <c r="Z64" s="9" t="e">
        <f t="shared" ca="1" si="13"/>
        <v>#REF!</v>
      </c>
      <c r="AA64" s="9" t="e">
        <f t="shared" ca="1" si="13"/>
        <v>#REF!</v>
      </c>
      <c r="AB64" s="9" t="e">
        <f t="shared" ca="1" si="5"/>
        <v>#REF!</v>
      </c>
    </row>
    <row r="65" spans="18:28" x14ac:dyDescent="0.3">
      <c r="R65" s="35">
        <v>52</v>
      </c>
      <c r="S65" s="36" t="s">
        <v>70</v>
      </c>
      <c r="T65" s="9" t="e">
        <f t="shared" ref="T65:Y70" ca="1" si="15">INDEX(INDIRECT($AF$6),
       MATCH(TRIM($S65), INDIRECT($AF$7), 0),
       MATCH(TRIM(T$13), INDIRECT($AF$8), 0))</f>
        <v>#REF!</v>
      </c>
      <c r="U65" s="9" t="e">
        <f t="shared" ca="1" si="15"/>
        <v>#REF!</v>
      </c>
      <c r="V65" s="9" t="e">
        <f t="shared" ca="1" si="15"/>
        <v>#REF!</v>
      </c>
      <c r="W65" s="9" t="e">
        <f t="shared" ca="1" si="15"/>
        <v>#REF!</v>
      </c>
      <c r="X65" s="9" t="e">
        <f t="shared" ca="1" si="15"/>
        <v>#REF!</v>
      </c>
      <c r="Y65" s="9" t="e">
        <f t="shared" ca="1" si="15"/>
        <v>#REF!</v>
      </c>
      <c r="Z65" s="9" t="e">
        <f t="shared" ca="1" si="13"/>
        <v>#REF!</v>
      </c>
      <c r="AA65" s="9" t="e">
        <f t="shared" ca="1" si="13"/>
        <v>#REF!</v>
      </c>
      <c r="AB65" s="9" t="e">
        <f t="shared" ca="1" si="5"/>
        <v>#REF!</v>
      </c>
    </row>
    <row r="66" spans="18:28" x14ac:dyDescent="0.3">
      <c r="R66" s="35">
        <v>53</v>
      </c>
      <c r="S66" s="36" t="s">
        <v>84</v>
      </c>
      <c r="T66" s="9" t="e">
        <f t="shared" ca="1" si="15"/>
        <v>#REF!</v>
      </c>
      <c r="U66" s="9" t="e">
        <f t="shared" ca="1" si="15"/>
        <v>#REF!</v>
      </c>
      <c r="V66" s="9" t="e">
        <f t="shared" ca="1" si="15"/>
        <v>#REF!</v>
      </c>
      <c r="W66" s="9" t="e">
        <f t="shared" ca="1" si="15"/>
        <v>#REF!</v>
      </c>
      <c r="X66" s="9" t="e">
        <f t="shared" ca="1" si="15"/>
        <v>#REF!</v>
      </c>
      <c r="Y66" s="9" t="e">
        <f t="shared" ca="1" si="15"/>
        <v>#REF!</v>
      </c>
      <c r="Z66" s="9" t="e">
        <f t="shared" ca="1" si="13"/>
        <v>#REF!</v>
      </c>
      <c r="AA66" s="9" t="e">
        <f t="shared" ca="1" si="13"/>
        <v>#REF!</v>
      </c>
      <c r="AB66" s="9" t="e">
        <f t="shared" ca="1" si="5"/>
        <v>#REF!</v>
      </c>
    </row>
    <row r="67" spans="18:28" x14ac:dyDescent="0.3">
      <c r="R67" s="35">
        <v>54</v>
      </c>
      <c r="S67" s="36" t="s">
        <v>62</v>
      </c>
      <c r="T67" s="9" t="e">
        <f t="shared" ca="1" si="15"/>
        <v>#REF!</v>
      </c>
      <c r="U67" s="9" t="e">
        <f t="shared" ca="1" si="15"/>
        <v>#REF!</v>
      </c>
      <c r="V67" s="9" t="e">
        <f t="shared" ca="1" si="15"/>
        <v>#REF!</v>
      </c>
      <c r="W67" s="9" t="e">
        <f t="shared" ca="1" si="15"/>
        <v>#REF!</v>
      </c>
      <c r="X67" s="9" t="e">
        <f t="shared" ca="1" si="15"/>
        <v>#REF!</v>
      </c>
      <c r="Y67" s="9" t="e">
        <f t="shared" ca="1" si="15"/>
        <v>#REF!</v>
      </c>
      <c r="Z67" s="9" t="e">
        <f t="shared" ca="1" si="13"/>
        <v>#REF!</v>
      </c>
      <c r="AA67" s="9" t="e">
        <f t="shared" ca="1" si="13"/>
        <v>#REF!</v>
      </c>
      <c r="AB67" s="9" t="e">
        <f t="shared" ca="1" si="5"/>
        <v>#REF!</v>
      </c>
    </row>
    <row r="68" spans="18:28" x14ac:dyDescent="0.3">
      <c r="R68" s="35">
        <v>55</v>
      </c>
      <c r="S68" s="36" t="s">
        <v>71</v>
      </c>
      <c r="T68" s="9" t="e">
        <f t="shared" ca="1" si="15"/>
        <v>#REF!</v>
      </c>
      <c r="U68" s="9" t="e">
        <f t="shared" ca="1" si="15"/>
        <v>#REF!</v>
      </c>
      <c r="V68" s="9" t="e">
        <f t="shared" ca="1" si="15"/>
        <v>#REF!</v>
      </c>
      <c r="W68" s="9" t="e">
        <f t="shared" ca="1" si="15"/>
        <v>#REF!</v>
      </c>
      <c r="X68" s="9" t="e">
        <f t="shared" ca="1" si="15"/>
        <v>#REF!</v>
      </c>
      <c r="Y68" s="9" t="e">
        <f t="shared" ca="1" si="15"/>
        <v>#REF!</v>
      </c>
      <c r="Z68" s="9" t="e">
        <f t="shared" ca="1" si="13"/>
        <v>#REF!</v>
      </c>
      <c r="AA68" s="9" t="e">
        <f t="shared" ca="1" si="13"/>
        <v>#REF!</v>
      </c>
      <c r="AB68" s="9" t="e">
        <f t="shared" ca="1" si="5"/>
        <v>#REF!</v>
      </c>
    </row>
    <row r="69" spans="18:28" x14ac:dyDescent="0.3">
      <c r="R69" s="35">
        <v>56</v>
      </c>
      <c r="S69" s="37" t="s">
        <v>118</v>
      </c>
      <c r="T69" s="9" t="e">
        <f t="shared" ca="1" si="15"/>
        <v>#REF!</v>
      </c>
      <c r="U69" s="9" t="e">
        <f t="shared" ca="1" si="15"/>
        <v>#REF!</v>
      </c>
      <c r="V69" s="9" t="e">
        <f t="shared" ca="1" si="15"/>
        <v>#REF!</v>
      </c>
      <c r="W69" s="9" t="e">
        <f t="shared" ca="1" si="15"/>
        <v>#REF!</v>
      </c>
      <c r="X69" s="9" t="e">
        <f t="shared" ca="1" si="15"/>
        <v>#REF!</v>
      </c>
      <c r="Y69" s="9" t="e">
        <f t="shared" ca="1" si="15"/>
        <v>#REF!</v>
      </c>
      <c r="Z69" s="9" t="e">
        <f t="shared" ca="1" si="13"/>
        <v>#REF!</v>
      </c>
      <c r="AA69" s="9" t="e">
        <f t="shared" ca="1" si="13"/>
        <v>#REF!</v>
      </c>
      <c r="AB69" s="9" t="e">
        <f t="shared" ca="1" si="5"/>
        <v>#REF!</v>
      </c>
    </row>
    <row r="70" spans="18:28" x14ac:dyDescent="0.3">
      <c r="R70" s="35">
        <v>57</v>
      </c>
      <c r="S70" s="36" t="s">
        <v>119</v>
      </c>
      <c r="T70" s="9" t="e">
        <f t="shared" ca="1" si="15"/>
        <v>#REF!</v>
      </c>
      <c r="U70" s="9" t="e">
        <f t="shared" ca="1" si="15"/>
        <v>#REF!</v>
      </c>
      <c r="V70" s="9" t="e">
        <f t="shared" ca="1" si="15"/>
        <v>#REF!</v>
      </c>
      <c r="W70" s="9" t="e">
        <f t="shared" ca="1" si="15"/>
        <v>#REF!</v>
      </c>
      <c r="X70" s="9" t="e">
        <f t="shared" ca="1" si="15"/>
        <v>#REF!</v>
      </c>
      <c r="Y70" s="9" t="e">
        <f t="shared" ca="1" si="15"/>
        <v>#REF!</v>
      </c>
      <c r="Z70" s="9" t="e">
        <f t="shared" ca="1" si="13"/>
        <v>#REF!</v>
      </c>
      <c r="AA70" s="9" t="e">
        <f t="shared" ca="1" si="13"/>
        <v>#REF!</v>
      </c>
      <c r="AB70" s="9" t="e">
        <f t="shared" ca="1" si="5"/>
        <v>#REF!</v>
      </c>
    </row>
    <row r="71" spans="18:28" x14ac:dyDescent="0.3">
      <c r="R71" s="91" t="s">
        <v>25</v>
      </c>
      <c r="S71" s="91"/>
      <c r="T71" s="38" t="e">
        <f ca="1">SUM(T13:T70)</f>
        <v>#REF!</v>
      </c>
      <c r="U71" s="38" t="e">
        <f ca="1">SUM(U13:U70)</f>
        <v>#REF!</v>
      </c>
      <c r="V71" s="39" t="e">
        <f ca="1">SUM(V13:V70)</f>
        <v>#REF!</v>
      </c>
      <c r="W71" s="38" t="e">
        <f ca="1">SUM(W14:W70)</f>
        <v>#REF!</v>
      </c>
      <c r="X71" s="38" t="e">
        <f ca="1">SUM(X13:X70)</f>
        <v>#REF!</v>
      </c>
      <c r="Y71" s="40" t="e">
        <f ca="1">SUM(Y13:Y70)</f>
        <v>#REF!</v>
      </c>
      <c r="Z71" s="38" t="e">
        <f ca="1">SUM(Z13:Z70)</f>
        <v>#REF!</v>
      </c>
      <c r="AA71" s="40" t="e">
        <f ca="1">SUM(AA13:AA70)</f>
        <v>#REF!</v>
      </c>
      <c r="AB71" s="40" t="e">
        <f ca="1">SUM(AB13:AB70)</f>
        <v>#REF!</v>
      </c>
    </row>
  </sheetData>
  <mergeCells count="14">
    <mergeCell ref="AB12:AB13"/>
    <mergeCell ref="I13:J13"/>
    <mergeCell ref="R71:S71"/>
    <mergeCell ref="A3:I3"/>
    <mergeCell ref="R3:Z3"/>
    <mergeCell ref="A4:I4"/>
    <mergeCell ref="R4:Z4"/>
    <mergeCell ref="A13:A14"/>
    <mergeCell ref="B13:B14"/>
    <mergeCell ref="C13:E13"/>
    <mergeCell ref="F13:H13"/>
    <mergeCell ref="T12:V12"/>
    <mergeCell ref="W12:Y12"/>
    <mergeCell ref="Z12:A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D1B-4519-EE45-BAB6-524C777AF31B}">
  <sheetPr codeName="Sheet4"/>
  <dimension ref="A1:AF73"/>
  <sheetViews>
    <sheetView topLeftCell="A2" zoomScale="106" workbookViewId="0">
      <selection activeCell="AA74" sqref="AA74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125</v>
      </c>
      <c r="N6" t="s">
        <v>126</v>
      </c>
      <c r="O6" t="s">
        <v>127</v>
      </c>
      <c r="P6" t="str">
        <f>_xlfn.CONCAT("'",M6,N6,"'","!",O6)</f>
        <v>'[FDI.2017.xls]Thang 12 2017'!$C$7:$L$25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[FDI.2017.xls]</v>
      </c>
      <c r="AD6" t="str">
        <f>N6</f>
        <v>Thang 12 2017</v>
      </c>
      <c r="AE6" t="s">
        <v>129</v>
      </c>
      <c r="AF6" t="str">
        <f>_xlfn.CONCAT("'",AC6,AD6,"'","!",AE6)</f>
        <v>'[FDI.2017.xls]Thang 12 2017'!$C$154:$L$212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[FDI.2017.xls]</v>
      </c>
      <c r="N7" t="str">
        <f>N6</f>
        <v>Thang 12 2017</v>
      </c>
      <c r="O7" t="s">
        <v>96</v>
      </c>
      <c r="P7" t="str">
        <f>_xlfn.CONCAT("'",M7,N7,"'","!",O7)</f>
        <v>'[FDI.2017.xls]Thang 12 2017'!$B$7:$B$25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[FDI.2017.xls]</v>
      </c>
      <c r="AD7" t="str">
        <f>AD6</f>
        <v>Thang 12 2017</v>
      </c>
      <c r="AE7" t="s">
        <v>134</v>
      </c>
      <c r="AF7" t="str">
        <f>_xlfn.CONCAT("'",AC7,AD7,"'","!",AE7)</f>
        <v>'[FDI.2017.xls]Thang 12 2017'!$B$154:$B$212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[FDI.2017.xls]</v>
      </c>
      <c r="N8" t="str">
        <f>N6</f>
        <v>Thang 12 2017</v>
      </c>
      <c r="O8" t="s">
        <v>128</v>
      </c>
      <c r="P8" t="str">
        <f>_xlfn.CONCAT("'",M8,N8,"'","!",O8)</f>
        <v>'[FDI.2017.xls]Thang 12 2017'!$C$6:$L$6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[FDI.2017.xls]</v>
      </c>
      <c r="AD8" t="str">
        <f>AD6</f>
        <v>Thang 12 2017</v>
      </c>
      <c r="AE8" t="s">
        <v>135</v>
      </c>
      <c r="AF8" t="str">
        <f>_xlfn.CONCAT("'",AC8,AD8,"'","!",AE8)</f>
        <v>'[FDI.2017.xls]Thang 12 2017'!$C$153:$L$153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123</v>
      </c>
      <c r="J14" s="42" t="s">
        <v>124</v>
      </c>
      <c r="K14" s="34" t="s">
        <v>107</v>
      </c>
      <c r="L14" s="2"/>
      <c r="M14" s="2"/>
      <c r="R14" s="44">
        <v>1</v>
      </c>
      <c r="S14" s="45" t="s">
        <v>34</v>
      </c>
      <c r="T14" s="9" t="e">
        <f t="shared" ref="T14:Z14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ref="AA14:AA29" ca="1" si="1">INDEX(INDIRECT($AF$6),
       MATCH(TRIM($S14), INDIRECT($AF$7), 0),
       MATCH(TRIM(AA$13), INDIRECT($AF$8), 0))</f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2">INDEX(INDIRECT($P$6),
       MATCH(TRIM($B15), INDIRECT($P$7), 0),
       MATCH(TRIM(C$14), INDIRECT($P$8), 0))</f>
        <v>#REF!</v>
      </c>
      <c r="D15" s="16" t="e">
        <f t="shared" ca="1" si="2"/>
        <v>#REF!</v>
      </c>
      <c r="E15" s="16" t="e">
        <f t="shared" ca="1" si="2"/>
        <v>#REF!</v>
      </c>
      <c r="F15" s="16" t="e">
        <f t="shared" ca="1" si="2"/>
        <v>#REF!</v>
      </c>
      <c r="G15" s="16" t="e">
        <f t="shared" ca="1" si="2"/>
        <v>#REF!</v>
      </c>
      <c r="H15" s="16" t="e">
        <f t="shared" ca="1" si="2"/>
        <v>#REF!</v>
      </c>
      <c r="I15" s="16" t="e">
        <f t="shared" ca="1" si="2"/>
        <v>#REF!</v>
      </c>
      <c r="J15" s="16" t="e">
        <f t="shared" ca="1" si="2"/>
        <v>#REF!</v>
      </c>
      <c r="K15" s="16" t="e">
        <f ca="1">E15+H15+J15</f>
        <v>#REF!</v>
      </c>
      <c r="L15" s="2"/>
      <c r="M15" s="2"/>
      <c r="R15" s="44">
        <v>2</v>
      </c>
      <c r="S15" s="45" t="s">
        <v>35</v>
      </c>
      <c r="T15" s="9" t="e">
        <f t="shared" ref="T15:Y24" ca="1" si="3">INDEX(INDIRECT($AF$6),
       MATCH(TRIM($S15), INDIRECT($AF$7), 0),
       MATCH(TRIM(T$13), INDIRECT($AF$8), 0))</f>
        <v>#REF!</v>
      </c>
      <c r="U15" s="9" t="e">
        <f t="shared" ca="1" si="3"/>
        <v>#REF!</v>
      </c>
      <c r="V15" s="9" t="e">
        <f t="shared" ca="1" si="3"/>
        <v>#REF!</v>
      </c>
      <c r="W15" s="9" t="e">
        <f t="shared" ca="1" si="3"/>
        <v>#REF!</v>
      </c>
      <c r="X15" s="9" t="e">
        <f t="shared" ca="1" si="3"/>
        <v>#REF!</v>
      </c>
      <c r="Y15" s="9" t="e">
        <f t="shared" ca="1" si="3"/>
        <v>#REF!</v>
      </c>
      <c r="Z15" s="9" t="e">
        <f t="shared" ref="Z15:AA46" ca="1" si="4">INDEX(INDIRECT($AF$6),
       MATCH(TRIM($S15), INDIRECT($AF$7), 0),
       MATCH(TRIM(Z$13), INDIRECT($AF$8), 0))</f>
        <v>#REF!</v>
      </c>
      <c r="AA15" s="9" t="e">
        <f t="shared" ca="1" si="1"/>
        <v>#REF!</v>
      </c>
      <c r="AB15" s="9" t="e">
        <f t="shared" ref="AB15:AB72" ca="1" si="5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2"/>
        <v>#REF!</v>
      </c>
      <c r="D16" s="16" t="e">
        <f t="shared" ca="1" si="2"/>
        <v>#REF!</v>
      </c>
      <c r="E16" s="16" t="e">
        <f t="shared" ca="1" si="2"/>
        <v>#REF!</v>
      </c>
      <c r="F16" s="16" t="e">
        <f t="shared" ca="1" si="2"/>
        <v>#REF!</v>
      </c>
      <c r="G16" s="16" t="e">
        <f t="shared" ca="1" si="2"/>
        <v>#REF!</v>
      </c>
      <c r="H16" s="16" t="e">
        <f t="shared" ca="1" si="2"/>
        <v>#REF!</v>
      </c>
      <c r="I16" s="16" t="e">
        <f t="shared" ca="1" si="2"/>
        <v>#REF!</v>
      </c>
      <c r="J16" s="16" t="e">
        <f t="shared" ca="1" si="2"/>
        <v>#REF!</v>
      </c>
      <c r="K16" s="16" t="e">
        <f t="shared" ref="K16:K33" ca="1" si="6">E16+H16+J16</f>
        <v>#REF!</v>
      </c>
      <c r="L16" s="2"/>
      <c r="M16" s="2"/>
      <c r="R16" s="44">
        <v>3</v>
      </c>
      <c r="S16" s="46" t="s">
        <v>67</v>
      </c>
      <c r="T16" s="9" t="e">
        <f t="shared" ca="1" si="3"/>
        <v>#REF!</v>
      </c>
      <c r="U16" s="9" t="e">
        <f t="shared" ca="1" si="3"/>
        <v>#REF!</v>
      </c>
      <c r="V16" s="9" t="e">
        <f t="shared" ca="1" si="3"/>
        <v>#REF!</v>
      </c>
      <c r="W16" s="9" t="e">
        <f t="shared" ca="1" si="3"/>
        <v>#REF!</v>
      </c>
      <c r="X16" s="9" t="e">
        <f t="shared" ca="1" si="3"/>
        <v>#REF!</v>
      </c>
      <c r="Y16" s="9" t="e">
        <f t="shared" ca="1" si="3"/>
        <v>#REF!</v>
      </c>
      <c r="Z16" s="9" t="e">
        <f t="shared" ca="1" si="4"/>
        <v>#REF!</v>
      </c>
      <c r="AA16" s="9" t="e">
        <f t="shared" ca="1" si="1"/>
        <v>#REF!</v>
      </c>
      <c r="AB16" s="9" t="e">
        <f t="shared" ca="1" si="5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2"/>
        <v>#REF!</v>
      </c>
      <c r="D17" s="16" t="e">
        <f t="shared" ca="1" si="2"/>
        <v>#REF!</v>
      </c>
      <c r="E17" s="16" t="e">
        <f t="shared" ca="1" si="2"/>
        <v>#REF!</v>
      </c>
      <c r="F17" s="16" t="e">
        <f t="shared" ca="1" si="2"/>
        <v>#REF!</v>
      </c>
      <c r="G17" s="16" t="e">
        <f t="shared" ca="1" si="2"/>
        <v>#REF!</v>
      </c>
      <c r="H17" s="16" t="e">
        <f t="shared" ca="1" si="2"/>
        <v>#REF!</v>
      </c>
      <c r="I17" s="16" t="e">
        <f t="shared" ca="1" si="2"/>
        <v>#REF!</v>
      </c>
      <c r="J17" s="16" t="e">
        <f t="shared" ca="1" si="2"/>
        <v>#REF!</v>
      </c>
      <c r="K17" s="16" t="e">
        <f t="shared" ca="1" si="6"/>
        <v>#REF!</v>
      </c>
      <c r="L17" s="2"/>
      <c r="M17" s="2"/>
      <c r="R17" s="44">
        <v>4</v>
      </c>
      <c r="S17" s="45" t="s">
        <v>36</v>
      </c>
      <c r="T17" s="9" t="e">
        <f t="shared" ca="1" si="3"/>
        <v>#REF!</v>
      </c>
      <c r="U17" s="9" t="e">
        <f t="shared" ca="1" si="3"/>
        <v>#REF!</v>
      </c>
      <c r="V17" s="9" t="e">
        <f t="shared" ca="1" si="3"/>
        <v>#REF!</v>
      </c>
      <c r="W17" s="9" t="e">
        <f t="shared" ca="1" si="3"/>
        <v>#REF!</v>
      </c>
      <c r="X17" s="9" t="e">
        <f t="shared" ca="1" si="3"/>
        <v>#REF!</v>
      </c>
      <c r="Y17" s="9" t="e">
        <f t="shared" ca="1" si="3"/>
        <v>#REF!</v>
      </c>
      <c r="Z17" s="9" t="e">
        <f t="shared" ca="1" si="4"/>
        <v>#REF!</v>
      </c>
      <c r="AA17" s="9" t="e">
        <f t="shared" ca="1" si="1"/>
        <v>#REF!</v>
      </c>
      <c r="AB17" s="9" t="e">
        <f t="shared" ca="1" si="5"/>
        <v>#REF!</v>
      </c>
    </row>
    <row r="18" spans="1:28" x14ac:dyDescent="0.3">
      <c r="A18" s="14">
        <v>4</v>
      </c>
      <c r="B18" s="15" t="s">
        <v>9</v>
      </c>
      <c r="C18" s="16" t="e">
        <f t="shared" ca="1" si="2"/>
        <v>#REF!</v>
      </c>
      <c r="D18" s="16" t="e">
        <f t="shared" ca="1" si="2"/>
        <v>#REF!</v>
      </c>
      <c r="E18" s="16" t="e">
        <f t="shared" ca="1" si="2"/>
        <v>#REF!</v>
      </c>
      <c r="F18" s="16" t="e">
        <f t="shared" ca="1" si="2"/>
        <v>#REF!</v>
      </c>
      <c r="G18" s="16" t="e">
        <f t="shared" ca="1" si="2"/>
        <v>#REF!</v>
      </c>
      <c r="H18" s="16" t="e">
        <f t="shared" ca="1" si="2"/>
        <v>#REF!</v>
      </c>
      <c r="I18" s="16" t="e">
        <f t="shared" ca="1" si="2"/>
        <v>#REF!</v>
      </c>
      <c r="J18" s="16" t="e">
        <f t="shared" ca="1" si="2"/>
        <v>#REF!</v>
      </c>
      <c r="K18" s="16" t="e">
        <f t="shared" ca="1" si="6"/>
        <v>#REF!</v>
      </c>
      <c r="L18" s="2"/>
      <c r="M18" s="2"/>
      <c r="R18" s="44">
        <v>5</v>
      </c>
      <c r="S18" s="46" t="s">
        <v>39</v>
      </c>
      <c r="T18" s="9" t="e">
        <f t="shared" ca="1" si="3"/>
        <v>#REF!</v>
      </c>
      <c r="U18" s="9" t="e">
        <f t="shared" ca="1" si="3"/>
        <v>#REF!</v>
      </c>
      <c r="V18" s="9" t="e">
        <f t="shared" ca="1" si="3"/>
        <v>#REF!</v>
      </c>
      <c r="W18" s="9" t="e">
        <f t="shared" ca="1" si="3"/>
        <v>#REF!</v>
      </c>
      <c r="X18" s="9" t="e">
        <f t="shared" ca="1" si="3"/>
        <v>#REF!</v>
      </c>
      <c r="Y18" s="9" t="e">
        <f t="shared" ca="1" si="3"/>
        <v>#REF!</v>
      </c>
      <c r="Z18" s="9" t="e">
        <f t="shared" ca="1" si="4"/>
        <v>#REF!</v>
      </c>
      <c r="AA18" s="9" t="e">
        <f t="shared" ca="1" si="1"/>
        <v>#REF!</v>
      </c>
      <c r="AB18" s="9" t="e">
        <f t="shared" ca="1" si="5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2"/>
        <v>#REF!</v>
      </c>
      <c r="D19" s="16" t="e">
        <f t="shared" ca="1" si="2"/>
        <v>#REF!</v>
      </c>
      <c r="E19" s="16" t="e">
        <f t="shared" ca="1" si="2"/>
        <v>#REF!</v>
      </c>
      <c r="F19" s="16" t="e">
        <f t="shared" ca="1" si="2"/>
        <v>#REF!</v>
      </c>
      <c r="G19" s="16" t="e">
        <f t="shared" ca="1" si="2"/>
        <v>#REF!</v>
      </c>
      <c r="H19" s="16" t="e">
        <f t="shared" ca="1" si="2"/>
        <v>#REF!</v>
      </c>
      <c r="I19" s="16" t="e">
        <f t="shared" ca="1" si="2"/>
        <v>#REF!</v>
      </c>
      <c r="J19" s="16" t="e">
        <f t="shared" ca="1" si="2"/>
        <v>#REF!</v>
      </c>
      <c r="K19" s="16" t="e">
        <f t="shared" ca="1" si="6"/>
        <v>#REF!</v>
      </c>
      <c r="L19" s="2"/>
      <c r="M19" s="2"/>
      <c r="R19" s="44">
        <v>6</v>
      </c>
      <c r="S19" s="45" t="s">
        <v>64</v>
      </c>
      <c r="T19" s="9" t="e">
        <f t="shared" ca="1" si="3"/>
        <v>#REF!</v>
      </c>
      <c r="U19" s="9" t="e">
        <f t="shared" ca="1" si="3"/>
        <v>#REF!</v>
      </c>
      <c r="V19" s="9" t="e">
        <f t="shared" ca="1" si="3"/>
        <v>#REF!</v>
      </c>
      <c r="W19" s="9" t="e">
        <f t="shared" ca="1" si="3"/>
        <v>#REF!</v>
      </c>
      <c r="X19" s="9" t="e">
        <f t="shared" ca="1" si="3"/>
        <v>#REF!</v>
      </c>
      <c r="Y19" s="9" t="e">
        <f t="shared" ca="1" si="3"/>
        <v>#REF!</v>
      </c>
      <c r="Z19" s="9" t="e">
        <f t="shared" ca="1" si="4"/>
        <v>#REF!</v>
      </c>
      <c r="AA19" s="9" t="e">
        <f t="shared" ca="1" si="1"/>
        <v>#REF!</v>
      </c>
      <c r="AB19" s="9" t="e">
        <f t="shared" ca="1" si="5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2"/>
        <v>#REF!</v>
      </c>
      <c r="D20" s="16" t="e">
        <f t="shared" ca="1" si="2"/>
        <v>#REF!</v>
      </c>
      <c r="E20" s="16" t="e">
        <f t="shared" ca="1" si="2"/>
        <v>#REF!</v>
      </c>
      <c r="F20" s="16" t="e">
        <f t="shared" ca="1" si="2"/>
        <v>#REF!</v>
      </c>
      <c r="G20" s="16" t="e">
        <f t="shared" ca="1" si="2"/>
        <v>#REF!</v>
      </c>
      <c r="H20" s="16" t="e">
        <f t="shared" ca="1" si="2"/>
        <v>#REF!</v>
      </c>
      <c r="I20" s="16" t="e">
        <f t="shared" ca="1" si="2"/>
        <v>#REF!</v>
      </c>
      <c r="J20" s="16" t="e">
        <f t="shared" ca="1" si="2"/>
        <v>#REF!</v>
      </c>
      <c r="K20" s="16" t="e">
        <f t="shared" ca="1" si="6"/>
        <v>#REF!</v>
      </c>
      <c r="L20" s="2"/>
      <c r="M20" s="2"/>
      <c r="R20" s="44">
        <v>7</v>
      </c>
      <c r="S20" s="45" t="s">
        <v>57</v>
      </c>
      <c r="T20" s="9" t="e">
        <f t="shared" ca="1" si="3"/>
        <v>#REF!</v>
      </c>
      <c r="U20" s="9" t="e">
        <f t="shared" ca="1" si="3"/>
        <v>#REF!</v>
      </c>
      <c r="V20" s="9" t="e">
        <f t="shared" ca="1" si="3"/>
        <v>#REF!</v>
      </c>
      <c r="W20" s="9" t="e">
        <f t="shared" ca="1" si="3"/>
        <v>#REF!</v>
      </c>
      <c r="X20" s="9" t="e">
        <f t="shared" ca="1" si="3"/>
        <v>#REF!</v>
      </c>
      <c r="Y20" s="9" t="e">
        <f t="shared" ca="1" si="3"/>
        <v>#REF!</v>
      </c>
      <c r="Z20" s="9" t="e">
        <f t="shared" ca="1" si="4"/>
        <v>#REF!</v>
      </c>
      <c r="AA20" s="9" t="e">
        <f t="shared" ca="1" si="1"/>
        <v>#REF!</v>
      </c>
      <c r="AB20" s="9" t="e">
        <f t="shared" ca="1" si="5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2"/>
        <v>#REF!</v>
      </c>
      <c r="D21" s="16" t="e">
        <f t="shared" ca="1" si="2"/>
        <v>#REF!</v>
      </c>
      <c r="E21" s="16" t="e">
        <f t="shared" ca="1" si="2"/>
        <v>#REF!</v>
      </c>
      <c r="F21" s="16" t="e">
        <f t="shared" ca="1" si="2"/>
        <v>#REF!</v>
      </c>
      <c r="G21" s="16" t="e">
        <f t="shared" ca="1" si="2"/>
        <v>#REF!</v>
      </c>
      <c r="H21" s="16" t="e">
        <f t="shared" ca="1" si="2"/>
        <v>#REF!</v>
      </c>
      <c r="I21" s="16" t="e">
        <f t="shared" ca="1" si="2"/>
        <v>#REF!</v>
      </c>
      <c r="J21" s="16" t="e">
        <f t="shared" ca="1" si="2"/>
        <v>#REF!</v>
      </c>
      <c r="K21" s="16" t="e">
        <f t="shared" ca="1" si="6"/>
        <v>#REF!</v>
      </c>
      <c r="L21" s="2"/>
      <c r="M21" s="2"/>
      <c r="R21" s="44">
        <v>8</v>
      </c>
      <c r="S21" s="45" t="s">
        <v>38</v>
      </c>
      <c r="T21" s="9" t="e">
        <f t="shared" ca="1" si="3"/>
        <v>#REF!</v>
      </c>
      <c r="U21" s="9" t="e">
        <f t="shared" ca="1" si="3"/>
        <v>#REF!</v>
      </c>
      <c r="V21" s="9" t="e">
        <f t="shared" ca="1" si="3"/>
        <v>#REF!</v>
      </c>
      <c r="W21" s="9" t="e">
        <f t="shared" ca="1" si="3"/>
        <v>#REF!</v>
      </c>
      <c r="X21" s="9" t="e">
        <f t="shared" ca="1" si="3"/>
        <v>#REF!</v>
      </c>
      <c r="Y21" s="9" t="e">
        <f t="shared" ca="1" si="3"/>
        <v>#REF!</v>
      </c>
      <c r="Z21" s="9" t="e">
        <f t="shared" ca="1" si="4"/>
        <v>#REF!</v>
      </c>
      <c r="AA21" s="9" t="e">
        <f t="shared" ca="1" si="1"/>
        <v>#REF!</v>
      </c>
      <c r="AB21" s="9" t="e">
        <f t="shared" ca="1" si="5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2"/>
        <v>#REF!</v>
      </c>
      <c r="D22" s="16" t="e">
        <f t="shared" ca="1" si="2"/>
        <v>#REF!</v>
      </c>
      <c r="E22" s="16" t="e">
        <f t="shared" ca="1" si="2"/>
        <v>#REF!</v>
      </c>
      <c r="F22" s="16" t="e">
        <f t="shared" ca="1" si="2"/>
        <v>#REF!</v>
      </c>
      <c r="G22" s="16" t="e">
        <f t="shared" ca="1" si="2"/>
        <v>#REF!</v>
      </c>
      <c r="H22" s="16" t="e">
        <f t="shared" ca="1" si="2"/>
        <v>#REF!</v>
      </c>
      <c r="I22" s="16" t="e">
        <f t="shared" ca="1" si="2"/>
        <v>#REF!</v>
      </c>
      <c r="J22" s="16" t="e">
        <f t="shared" ca="1" si="2"/>
        <v>#REF!</v>
      </c>
      <c r="K22" s="16" t="e">
        <f t="shared" ca="1" si="6"/>
        <v>#REF!</v>
      </c>
      <c r="L22" s="2"/>
      <c r="M22" s="2"/>
      <c r="R22" s="44">
        <v>9</v>
      </c>
      <c r="S22" s="45" t="s">
        <v>70</v>
      </c>
      <c r="T22" s="9" t="e">
        <f t="shared" ca="1" si="3"/>
        <v>#REF!</v>
      </c>
      <c r="U22" s="9" t="e">
        <f t="shared" ca="1" si="3"/>
        <v>#REF!</v>
      </c>
      <c r="V22" s="9" t="e">
        <f t="shared" ca="1" si="3"/>
        <v>#REF!</v>
      </c>
      <c r="W22" s="9" t="e">
        <f t="shared" ca="1" si="3"/>
        <v>#REF!</v>
      </c>
      <c r="X22" s="9" t="e">
        <f t="shared" ca="1" si="3"/>
        <v>#REF!</v>
      </c>
      <c r="Y22" s="9" t="e">
        <f t="shared" ca="1" si="3"/>
        <v>#REF!</v>
      </c>
      <c r="Z22" s="9" t="e">
        <f t="shared" ca="1" si="4"/>
        <v>#REF!</v>
      </c>
      <c r="AA22" s="9" t="e">
        <f t="shared" ca="1" si="1"/>
        <v>#REF!</v>
      </c>
      <c r="AB22" s="9" t="e">
        <f t="shared" ca="1" si="5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2"/>
        <v>#REF!</v>
      </c>
      <c r="D23" s="16" t="e">
        <f t="shared" ca="1" si="2"/>
        <v>#REF!</v>
      </c>
      <c r="E23" s="16" t="e">
        <f t="shared" ca="1" si="2"/>
        <v>#REF!</v>
      </c>
      <c r="F23" s="16" t="e">
        <f t="shared" ca="1" si="2"/>
        <v>#REF!</v>
      </c>
      <c r="G23" s="16" t="e">
        <f t="shared" ca="1" si="2"/>
        <v>#REF!</v>
      </c>
      <c r="H23" s="16" t="e">
        <f t="shared" ca="1" si="2"/>
        <v>#REF!</v>
      </c>
      <c r="I23" s="16" t="e">
        <f t="shared" ca="1" si="2"/>
        <v>#REF!</v>
      </c>
      <c r="J23" s="16" t="e">
        <f t="shared" ca="1" si="2"/>
        <v>#REF!</v>
      </c>
      <c r="K23" s="16" t="e">
        <f t="shared" ca="1" si="6"/>
        <v>#REF!</v>
      </c>
      <c r="L23" s="2"/>
      <c r="M23" s="2"/>
      <c r="R23" s="44">
        <v>10</v>
      </c>
      <c r="S23" s="45" t="s">
        <v>43</v>
      </c>
      <c r="T23" s="9" t="e">
        <f t="shared" ca="1" si="3"/>
        <v>#REF!</v>
      </c>
      <c r="U23" s="9" t="e">
        <f t="shared" ca="1" si="3"/>
        <v>#REF!</v>
      </c>
      <c r="V23" s="9" t="e">
        <f t="shared" ca="1" si="3"/>
        <v>#REF!</v>
      </c>
      <c r="W23" s="9" t="e">
        <f t="shared" ca="1" si="3"/>
        <v>#REF!</v>
      </c>
      <c r="X23" s="9" t="e">
        <f t="shared" ca="1" si="3"/>
        <v>#REF!</v>
      </c>
      <c r="Y23" s="9" t="e">
        <f t="shared" ca="1" si="3"/>
        <v>#REF!</v>
      </c>
      <c r="Z23" s="9" t="e">
        <f t="shared" ca="1" si="4"/>
        <v>#REF!</v>
      </c>
      <c r="AA23" s="9" t="e">
        <f t="shared" ca="1" si="1"/>
        <v>#REF!</v>
      </c>
      <c r="AB23" s="9" t="e">
        <f t="shared" ca="1" si="5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2"/>
        <v>#REF!</v>
      </c>
      <c r="D24" s="16" t="e">
        <f t="shared" ca="1" si="2"/>
        <v>#REF!</v>
      </c>
      <c r="E24" s="16" t="e">
        <f t="shared" ca="1" si="2"/>
        <v>#REF!</v>
      </c>
      <c r="F24" s="16" t="e">
        <f t="shared" ca="1" si="2"/>
        <v>#REF!</v>
      </c>
      <c r="G24" s="16" t="e">
        <f t="shared" ca="1" si="2"/>
        <v>#REF!</v>
      </c>
      <c r="H24" s="16" t="e">
        <f t="shared" ca="1" si="2"/>
        <v>#REF!</v>
      </c>
      <c r="I24" s="16" t="e">
        <f t="shared" ca="1" si="2"/>
        <v>#REF!</v>
      </c>
      <c r="J24" s="16" t="e">
        <f t="shared" ca="1" si="2"/>
        <v>#REF!</v>
      </c>
      <c r="K24" s="16" t="e">
        <f t="shared" ca="1" si="6"/>
        <v>#REF!</v>
      </c>
      <c r="L24" s="2"/>
      <c r="M24" s="2"/>
      <c r="R24" s="44">
        <v>11</v>
      </c>
      <c r="S24" s="45" t="s">
        <v>40</v>
      </c>
      <c r="T24" s="9" t="e">
        <f t="shared" ca="1" si="3"/>
        <v>#REF!</v>
      </c>
      <c r="U24" s="9" t="e">
        <f t="shared" ca="1" si="3"/>
        <v>#REF!</v>
      </c>
      <c r="V24" s="9" t="e">
        <f t="shared" ca="1" si="3"/>
        <v>#REF!</v>
      </c>
      <c r="W24" s="9" t="e">
        <f t="shared" ca="1" si="3"/>
        <v>#REF!</v>
      </c>
      <c r="X24" s="9" t="e">
        <f t="shared" ca="1" si="3"/>
        <v>#REF!</v>
      </c>
      <c r="Y24" s="9" t="e">
        <f t="shared" ca="1" si="3"/>
        <v>#REF!</v>
      </c>
      <c r="Z24" s="9" t="e">
        <f t="shared" ca="1" si="4"/>
        <v>#REF!</v>
      </c>
      <c r="AA24" s="9" t="e">
        <f t="shared" ca="1" si="1"/>
        <v>#REF!</v>
      </c>
      <c r="AB24" s="9" t="e">
        <f t="shared" ca="1" si="5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7">INDEX(INDIRECT($P$6),
       MATCH(TRIM($B25), INDIRECT($P$7), 0),
       MATCH(TRIM(C$14), INDIRECT($P$8), 0))</f>
        <v>#REF!</v>
      </c>
      <c r="D25" s="16" t="e">
        <f t="shared" ca="1" si="7"/>
        <v>#REF!</v>
      </c>
      <c r="E25" s="16" t="e">
        <f t="shared" ca="1" si="7"/>
        <v>#REF!</v>
      </c>
      <c r="F25" s="16" t="e">
        <f t="shared" ca="1" si="7"/>
        <v>#REF!</v>
      </c>
      <c r="G25" s="16" t="e">
        <f t="shared" ca="1" si="7"/>
        <v>#REF!</v>
      </c>
      <c r="H25" s="16" t="e">
        <f t="shared" ca="1" si="7"/>
        <v>#REF!</v>
      </c>
      <c r="I25" s="16" t="e">
        <f t="shared" ca="1" si="7"/>
        <v>#REF!</v>
      </c>
      <c r="J25" s="16" t="e">
        <f t="shared" ca="1" si="7"/>
        <v>#REF!</v>
      </c>
      <c r="K25" s="16" t="e">
        <f t="shared" ca="1" si="6"/>
        <v>#REF!</v>
      </c>
      <c r="L25" s="2"/>
      <c r="M25" s="2"/>
      <c r="R25" s="44">
        <v>12</v>
      </c>
      <c r="S25" s="46" t="s">
        <v>44</v>
      </c>
      <c r="T25" s="9" t="e">
        <f t="shared" ref="T25:Y34" ca="1" si="8">INDEX(INDIRECT($AF$6),
       MATCH(TRIM($S25), INDIRECT($AF$7), 0),
       MATCH(TRIM(T$13), INDIRECT($AF$8), 0))</f>
        <v>#REF!</v>
      </c>
      <c r="U25" s="9" t="e">
        <f t="shared" ca="1" si="8"/>
        <v>#REF!</v>
      </c>
      <c r="V25" s="9" t="e">
        <f t="shared" ca="1" si="8"/>
        <v>#REF!</v>
      </c>
      <c r="W25" s="9" t="e">
        <f t="shared" ca="1" si="8"/>
        <v>#REF!</v>
      </c>
      <c r="X25" s="9" t="e">
        <f t="shared" ca="1" si="8"/>
        <v>#REF!</v>
      </c>
      <c r="Y25" s="9" t="e">
        <f t="shared" ca="1" si="8"/>
        <v>#REF!</v>
      </c>
      <c r="Z25" s="9" t="e">
        <f t="shared" ca="1" si="4"/>
        <v>#REF!</v>
      </c>
      <c r="AA25" s="9" t="e">
        <f t="shared" ca="1" si="1"/>
        <v>#REF!</v>
      </c>
      <c r="AB25" s="9" t="e">
        <f t="shared" ca="1" si="5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7"/>
        <v>#REF!</v>
      </c>
      <c r="D26" s="16" t="e">
        <f t="shared" ca="1" si="7"/>
        <v>#REF!</v>
      </c>
      <c r="E26" s="16" t="e">
        <f t="shared" ca="1" si="7"/>
        <v>#REF!</v>
      </c>
      <c r="F26" s="16" t="e">
        <f t="shared" ca="1" si="7"/>
        <v>#REF!</v>
      </c>
      <c r="G26" s="16" t="e">
        <f t="shared" ca="1" si="7"/>
        <v>#REF!</v>
      </c>
      <c r="H26" s="16" t="e">
        <f t="shared" ca="1" si="7"/>
        <v>#REF!</v>
      </c>
      <c r="I26" s="16" t="e">
        <f t="shared" ca="1" si="7"/>
        <v>#REF!</v>
      </c>
      <c r="J26" s="16" t="e">
        <f t="shared" ca="1" si="7"/>
        <v>#REF!</v>
      </c>
      <c r="K26" s="16" t="e">
        <f t="shared" ca="1" si="6"/>
        <v>#REF!</v>
      </c>
      <c r="L26" s="2"/>
      <c r="M26" s="2"/>
      <c r="R26" s="44">
        <v>13</v>
      </c>
      <c r="S26" s="47" t="s">
        <v>41</v>
      </c>
      <c r="T26" s="9" t="e">
        <f t="shared" ca="1" si="8"/>
        <v>#REF!</v>
      </c>
      <c r="U26" s="9" t="e">
        <f t="shared" ca="1" si="8"/>
        <v>#REF!</v>
      </c>
      <c r="V26" s="9" t="e">
        <f t="shared" ca="1" si="8"/>
        <v>#REF!</v>
      </c>
      <c r="W26" s="9" t="e">
        <f t="shared" ca="1" si="8"/>
        <v>#REF!</v>
      </c>
      <c r="X26" s="9" t="e">
        <f t="shared" ca="1" si="8"/>
        <v>#REF!</v>
      </c>
      <c r="Y26" s="9" t="e">
        <f t="shared" ca="1" si="8"/>
        <v>#REF!</v>
      </c>
      <c r="Z26" s="9" t="e">
        <f t="shared" ca="1" si="4"/>
        <v>#REF!</v>
      </c>
      <c r="AA26" s="9" t="e">
        <f t="shared" ca="1" si="1"/>
        <v>#REF!</v>
      </c>
      <c r="AB26" s="9" t="e">
        <f t="shared" ca="1" si="5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7"/>
        <v>#REF!</v>
      </c>
      <c r="D27" s="16" t="e">
        <f t="shared" ca="1" si="7"/>
        <v>#REF!</v>
      </c>
      <c r="E27" s="16" t="e">
        <f t="shared" ca="1" si="7"/>
        <v>#REF!</v>
      </c>
      <c r="F27" s="16" t="e">
        <f t="shared" ca="1" si="7"/>
        <v>#REF!</v>
      </c>
      <c r="G27" s="16" t="e">
        <f t="shared" ca="1" si="7"/>
        <v>#REF!</v>
      </c>
      <c r="H27" s="16" t="e">
        <f t="shared" ca="1" si="7"/>
        <v>#REF!</v>
      </c>
      <c r="I27" s="16" t="e">
        <f t="shared" ca="1" si="7"/>
        <v>#REF!</v>
      </c>
      <c r="J27" s="16" t="e">
        <f t="shared" ca="1" si="7"/>
        <v>#REF!</v>
      </c>
      <c r="K27" s="16" t="e">
        <f t="shared" ca="1" si="6"/>
        <v>#REF!</v>
      </c>
      <c r="L27" s="2"/>
      <c r="M27" s="2"/>
      <c r="R27" s="44">
        <v>14</v>
      </c>
      <c r="S27" s="45" t="s">
        <v>49</v>
      </c>
      <c r="T27" s="9" t="e">
        <f t="shared" ca="1" si="8"/>
        <v>#REF!</v>
      </c>
      <c r="U27" s="9" t="e">
        <f t="shared" ca="1" si="8"/>
        <v>#REF!</v>
      </c>
      <c r="V27" s="9" t="e">
        <f t="shared" ca="1" si="8"/>
        <v>#REF!</v>
      </c>
      <c r="W27" s="9" t="e">
        <f t="shared" ca="1" si="8"/>
        <v>#REF!</v>
      </c>
      <c r="X27" s="9" t="e">
        <f t="shared" ca="1" si="8"/>
        <v>#REF!</v>
      </c>
      <c r="Y27" s="9" t="e">
        <f t="shared" ca="1" si="8"/>
        <v>#REF!</v>
      </c>
      <c r="Z27" s="9" t="e">
        <f t="shared" ca="1" si="4"/>
        <v>#REF!</v>
      </c>
      <c r="AA27" s="9" t="e">
        <f t="shared" ca="1" si="1"/>
        <v>#REF!</v>
      </c>
      <c r="AB27" s="9" t="e">
        <f t="shared" ca="1" si="5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7"/>
        <v>#REF!</v>
      </c>
      <c r="D28" s="16" t="e">
        <f t="shared" ca="1" si="7"/>
        <v>#REF!</v>
      </c>
      <c r="E28" s="16" t="e">
        <f t="shared" ca="1" si="7"/>
        <v>#REF!</v>
      </c>
      <c r="F28" s="16" t="e">
        <f t="shared" ca="1" si="7"/>
        <v>#REF!</v>
      </c>
      <c r="G28" s="16" t="e">
        <f t="shared" ca="1" si="7"/>
        <v>#REF!</v>
      </c>
      <c r="H28" s="16" t="e">
        <f t="shared" ca="1" si="7"/>
        <v>#REF!</v>
      </c>
      <c r="I28" s="16" t="e">
        <f t="shared" ca="1" si="7"/>
        <v>#REF!</v>
      </c>
      <c r="J28" s="16" t="e">
        <f t="shared" ca="1" si="7"/>
        <v>#REF!</v>
      </c>
      <c r="K28" s="16" t="e">
        <f t="shared" ca="1" si="6"/>
        <v>#REF!</v>
      </c>
      <c r="L28" s="2"/>
      <c r="M28" s="2"/>
      <c r="R28" s="44">
        <v>15</v>
      </c>
      <c r="S28" s="45" t="s">
        <v>50</v>
      </c>
      <c r="T28" s="9" t="e">
        <f t="shared" ca="1" si="8"/>
        <v>#REF!</v>
      </c>
      <c r="U28" s="9" t="e">
        <f t="shared" ca="1" si="8"/>
        <v>#REF!</v>
      </c>
      <c r="V28" s="9" t="e">
        <f t="shared" ca="1" si="8"/>
        <v>#REF!</v>
      </c>
      <c r="W28" s="9" t="e">
        <f t="shared" ca="1" si="8"/>
        <v>#REF!</v>
      </c>
      <c r="X28" s="9" t="e">
        <f t="shared" ca="1" si="8"/>
        <v>#REF!</v>
      </c>
      <c r="Y28" s="9" t="e">
        <f t="shared" ca="1" si="8"/>
        <v>#REF!</v>
      </c>
      <c r="Z28" s="9" t="e">
        <f t="shared" ca="1" si="4"/>
        <v>#REF!</v>
      </c>
      <c r="AA28" s="9" t="e">
        <f t="shared" ca="1" si="1"/>
        <v>#REF!</v>
      </c>
      <c r="AB28" s="9" t="e">
        <f t="shared" ca="1" si="5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7"/>
        <v>#REF!</v>
      </c>
      <c r="D29" s="16" t="e">
        <f t="shared" ca="1" si="7"/>
        <v>#REF!</v>
      </c>
      <c r="E29" s="16" t="e">
        <f t="shared" ca="1" si="7"/>
        <v>#REF!</v>
      </c>
      <c r="F29" s="16" t="e">
        <f t="shared" ca="1" si="7"/>
        <v>#REF!</v>
      </c>
      <c r="G29" s="16" t="e">
        <f t="shared" ca="1" si="7"/>
        <v>#REF!</v>
      </c>
      <c r="H29" s="16" t="e">
        <f t="shared" ca="1" si="7"/>
        <v>#REF!</v>
      </c>
      <c r="I29" s="16" t="e">
        <f t="shared" ca="1" si="7"/>
        <v>#REF!</v>
      </c>
      <c r="J29" s="16" t="e">
        <f t="shared" ca="1" si="7"/>
        <v>#REF!</v>
      </c>
      <c r="K29" s="16" t="e">
        <f t="shared" ca="1" si="6"/>
        <v>#REF!</v>
      </c>
      <c r="L29" s="2"/>
      <c r="M29" s="2"/>
      <c r="R29" s="44">
        <v>16</v>
      </c>
      <c r="S29" s="45" t="s">
        <v>42</v>
      </c>
      <c r="T29" s="9" t="e">
        <f t="shared" ca="1" si="8"/>
        <v>#REF!</v>
      </c>
      <c r="U29" s="9" t="e">
        <f t="shared" ca="1" si="8"/>
        <v>#REF!</v>
      </c>
      <c r="V29" s="9" t="e">
        <f t="shared" ca="1" si="8"/>
        <v>#REF!</v>
      </c>
      <c r="W29" s="9" t="e">
        <f t="shared" ca="1" si="8"/>
        <v>#REF!</v>
      </c>
      <c r="X29" s="9" t="e">
        <f t="shared" ca="1" si="8"/>
        <v>#REF!</v>
      </c>
      <c r="Y29" s="9" t="e">
        <f t="shared" ca="1" si="8"/>
        <v>#REF!</v>
      </c>
      <c r="Z29" s="9" t="e">
        <f t="shared" ca="1" si="4"/>
        <v>#REF!</v>
      </c>
      <c r="AA29" s="9" t="e">
        <f t="shared" ca="1" si="1"/>
        <v>#REF!</v>
      </c>
      <c r="AB29" s="9" t="e">
        <f t="shared" ca="1" si="5"/>
        <v>#REF!</v>
      </c>
    </row>
    <row r="30" spans="1:28" x14ac:dyDescent="0.3">
      <c r="A30" s="14">
        <v>16</v>
      </c>
      <c r="B30" s="15" t="s">
        <v>21</v>
      </c>
      <c r="C30" s="16" t="e">
        <f t="shared" ca="1" si="7"/>
        <v>#REF!</v>
      </c>
      <c r="D30" s="16" t="e">
        <f t="shared" ca="1" si="7"/>
        <v>#REF!</v>
      </c>
      <c r="E30" s="16" t="e">
        <f t="shared" ca="1" si="7"/>
        <v>#REF!</v>
      </c>
      <c r="F30" s="16" t="e">
        <f t="shared" ca="1" si="7"/>
        <v>#REF!</v>
      </c>
      <c r="G30" s="16" t="e">
        <f t="shared" ca="1" si="7"/>
        <v>#REF!</v>
      </c>
      <c r="H30" s="16" t="e">
        <f t="shared" ca="1" si="7"/>
        <v>#REF!</v>
      </c>
      <c r="I30" s="16" t="e">
        <f t="shared" ca="1" si="7"/>
        <v>#REF!</v>
      </c>
      <c r="J30" s="16" t="e">
        <f t="shared" ca="1" si="7"/>
        <v>#REF!</v>
      </c>
      <c r="K30" s="16" t="e">
        <f t="shared" ca="1" si="6"/>
        <v>#REF!</v>
      </c>
      <c r="L30" s="2"/>
      <c r="M30" s="2"/>
      <c r="R30" s="44">
        <v>17</v>
      </c>
      <c r="S30" s="46" t="s">
        <v>73</v>
      </c>
      <c r="T30" s="9" t="e">
        <f t="shared" ca="1" si="8"/>
        <v>#REF!</v>
      </c>
      <c r="U30" s="9" t="e">
        <f t="shared" ca="1" si="8"/>
        <v>#REF!</v>
      </c>
      <c r="V30" s="9" t="e">
        <f t="shared" ca="1" si="8"/>
        <v>#REF!</v>
      </c>
      <c r="W30" s="9" t="e">
        <f t="shared" ca="1" si="8"/>
        <v>#REF!</v>
      </c>
      <c r="X30" s="9" t="e">
        <f t="shared" ca="1" si="8"/>
        <v>#REF!</v>
      </c>
      <c r="Y30" s="9" t="e">
        <f t="shared" ca="1" si="8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5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7"/>
        <v>#REF!</v>
      </c>
      <c r="D31" s="16" t="e">
        <f t="shared" ca="1" si="7"/>
        <v>#REF!</v>
      </c>
      <c r="E31" s="16" t="e">
        <f t="shared" ca="1" si="7"/>
        <v>#REF!</v>
      </c>
      <c r="F31" s="16" t="e">
        <f t="shared" ca="1" si="7"/>
        <v>#REF!</v>
      </c>
      <c r="G31" s="16" t="e">
        <f t="shared" ca="1" si="7"/>
        <v>#REF!</v>
      </c>
      <c r="H31" s="16" t="e">
        <f t="shared" ca="1" si="7"/>
        <v>#REF!</v>
      </c>
      <c r="I31" s="16" t="e">
        <f t="shared" ca="1" si="7"/>
        <v>#REF!</v>
      </c>
      <c r="J31" s="16" t="e">
        <f t="shared" ca="1" si="7"/>
        <v>#REF!</v>
      </c>
      <c r="K31" s="16" t="e">
        <f t="shared" ca="1" si="6"/>
        <v>#REF!</v>
      </c>
      <c r="L31" s="2"/>
      <c r="M31" s="2"/>
      <c r="R31" s="44">
        <v>18</v>
      </c>
      <c r="S31" s="45" t="s">
        <v>46</v>
      </c>
      <c r="T31" s="9" t="e">
        <f t="shared" ca="1" si="8"/>
        <v>#REF!</v>
      </c>
      <c r="U31" s="9" t="e">
        <f t="shared" ca="1" si="8"/>
        <v>#REF!</v>
      </c>
      <c r="V31" s="9" t="e">
        <f t="shared" ca="1" si="8"/>
        <v>#REF!</v>
      </c>
      <c r="W31" s="9" t="e">
        <f t="shared" ca="1" si="8"/>
        <v>#REF!</v>
      </c>
      <c r="X31" s="9" t="e">
        <f t="shared" ca="1" si="8"/>
        <v>#REF!</v>
      </c>
      <c r="Y31" s="9" t="e">
        <f t="shared" ca="1" si="8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5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7"/>
        <v>#REF!</v>
      </c>
      <c r="D32" s="16" t="e">
        <f t="shared" ca="1" si="7"/>
        <v>#REF!</v>
      </c>
      <c r="E32" s="16" t="e">
        <f t="shared" ca="1" si="7"/>
        <v>#REF!</v>
      </c>
      <c r="F32" s="16" t="e">
        <f t="shared" ca="1" si="7"/>
        <v>#REF!</v>
      </c>
      <c r="G32" s="16" t="e">
        <f t="shared" ca="1" si="7"/>
        <v>#REF!</v>
      </c>
      <c r="H32" s="16" t="e">
        <f t="shared" ca="1" si="7"/>
        <v>#REF!</v>
      </c>
      <c r="I32" s="16" t="e">
        <f t="shared" ca="1" si="7"/>
        <v>#REF!</v>
      </c>
      <c r="J32" s="16" t="e">
        <f t="shared" ca="1" si="7"/>
        <v>#REF!</v>
      </c>
      <c r="K32" s="16" t="e">
        <f t="shared" ca="1" si="6"/>
        <v>#REF!</v>
      </c>
      <c r="L32" s="2"/>
      <c r="M32" s="2"/>
      <c r="R32" s="44">
        <v>19</v>
      </c>
      <c r="S32" s="46" t="s">
        <v>85</v>
      </c>
      <c r="T32" s="9" t="e">
        <f t="shared" ca="1" si="8"/>
        <v>#REF!</v>
      </c>
      <c r="U32" s="9" t="e">
        <f t="shared" ca="1" si="8"/>
        <v>#REF!</v>
      </c>
      <c r="V32" s="9" t="e">
        <f t="shared" ca="1" si="8"/>
        <v>#REF!</v>
      </c>
      <c r="W32" s="9" t="e">
        <f t="shared" ca="1" si="8"/>
        <v>#REF!</v>
      </c>
      <c r="X32" s="9" t="e">
        <f t="shared" ca="1" si="8"/>
        <v>#REF!</v>
      </c>
      <c r="Y32" s="9" t="e">
        <f t="shared" ca="1" si="8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5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7"/>
        <v>#REF!</v>
      </c>
      <c r="D33" s="16" t="e">
        <f t="shared" ca="1" si="7"/>
        <v>#REF!</v>
      </c>
      <c r="E33" s="16" t="e">
        <f t="shared" ca="1" si="7"/>
        <v>#REF!</v>
      </c>
      <c r="F33" s="16" t="e">
        <f t="shared" ca="1" si="7"/>
        <v>#REF!</v>
      </c>
      <c r="G33" s="16" t="e">
        <f t="shared" ca="1" si="7"/>
        <v>#REF!</v>
      </c>
      <c r="H33" s="16" t="e">
        <f t="shared" ca="1" si="7"/>
        <v>#REF!</v>
      </c>
      <c r="I33" s="16" t="e">
        <f t="shared" ca="1" si="7"/>
        <v>#REF!</v>
      </c>
      <c r="J33" s="16" t="e">
        <f t="shared" ca="1" si="7"/>
        <v>#REF!</v>
      </c>
      <c r="K33" s="16" t="e">
        <f t="shared" ca="1" si="6"/>
        <v>#REF!</v>
      </c>
      <c r="L33" s="25"/>
      <c r="M33" s="25"/>
      <c r="R33" s="44">
        <v>20</v>
      </c>
      <c r="S33" s="45" t="s">
        <v>48</v>
      </c>
      <c r="T33" s="9" t="e">
        <f t="shared" ca="1" si="8"/>
        <v>#REF!</v>
      </c>
      <c r="U33" s="9" t="e">
        <f t="shared" ca="1" si="8"/>
        <v>#REF!</v>
      </c>
      <c r="V33" s="9" t="e">
        <f t="shared" ca="1" si="8"/>
        <v>#REF!</v>
      </c>
      <c r="W33" s="9" t="e">
        <f t="shared" ca="1" si="8"/>
        <v>#REF!</v>
      </c>
      <c r="X33" s="9" t="e">
        <f t="shared" ca="1" si="8"/>
        <v>#REF!</v>
      </c>
      <c r="Y33" s="9" t="e">
        <f t="shared" ca="1" si="8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5"/>
        <v>#REF!</v>
      </c>
    </row>
    <row r="34" spans="1:28" ht="16.2" thickBot="1" x14ac:dyDescent="0.35">
      <c r="A34" s="17" t="s">
        <v>25</v>
      </c>
      <c r="B34" s="18"/>
      <c r="C34" s="19" t="e">
        <f t="shared" ref="C34:E34" ca="1" si="9">SUM(C15:C33)</f>
        <v>#REF!</v>
      </c>
      <c r="D34" s="19" t="e">
        <f t="shared" ca="1" si="9"/>
        <v>#REF!</v>
      </c>
      <c r="E34" s="20" t="e">
        <f t="shared" ca="1" si="9"/>
        <v>#REF!</v>
      </c>
      <c r="F34" s="19" t="e">
        <f ca="1">SUM(F15:F33)</f>
        <v>#REF!</v>
      </c>
      <c r="G34" s="19" t="e">
        <f ca="1">SUM(G15:G33)</f>
        <v>#REF!</v>
      </c>
      <c r="H34" s="20" t="e">
        <f t="shared" ref="H34:K34" ca="1" si="10">SUM(H15:H33)</f>
        <v>#REF!</v>
      </c>
      <c r="I34" s="21" t="e">
        <f t="shared" ca="1" si="10"/>
        <v>#REF!</v>
      </c>
      <c r="J34" s="21" t="e">
        <f t="shared" ca="1" si="10"/>
        <v>#REF!</v>
      </c>
      <c r="K34" s="21" t="e">
        <f t="shared" ca="1" si="10"/>
        <v>#REF!</v>
      </c>
      <c r="R34" s="44">
        <v>21</v>
      </c>
      <c r="S34" s="46" t="s">
        <v>62</v>
      </c>
      <c r="T34" s="9" t="e">
        <f t="shared" ca="1" si="8"/>
        <v>#REF!</v>
      </c>
      <c r="U34" s="9" t="e">
        <f t="shared" ca="1" si="8"/>
        <v>#REF!</v>
      </c>
      <c r="V34" s="9" t="e">
        <f t="shared" ca="1" si="8"/>
        <v>#REF!</v>
      </c>
      <c r="W34" s="9" t="e">
        <f t="shared" ca="1" si="8"/>
        <v>#REF!</v>
      </c>
      <c r="X34" s="9" t="e">
        <f t="shared" ca="1" si="8"/>
        <v>#REF!</v>
      </c>
      <c r="Y34" s="9" t="e">
        <f t="shared" ca="1" si="8"/>
        <v>#REF!</v>
      </c>
      <c r="Z34" s="9" t="e">
        <f t="shared" ca="1" si="4"/>
        <v>#REF!</v>
      </c>
      <c r="AA34" s="9" t="e">
        <f t="shared" ca="1" si="4"/>
        <v>#REF!</v>
      </c>
      <c r="AB34" s="9" t="e">
        <f t="shared" ca="1" si="5"/>
        <v>#REF!</v>
      </c>
    </row>
    <row r="35" spans="1:28" ht="16.2" thickTop="1" x14ac:dyDescent="0.3">
      <c r="R35" s="44">
        <v>22</v>
      </c>
      <c r="S35" s="46" t="s">
        <v>54</v>
      </c>
      <c r="T35" s="9" t="e">
        <f t="shared" ref="T35:Y44" ca="1" si="11">INDEX(INDIRECT($AF$6),
       MATCH(TRIM($S35), INDIRECT($AF$7), 0),
       MATCH(TRIM(T$13), INDIRECT($AF$8), 0))</f>
        <v>#REF!</v>
      </c>
      <c r="U35" s="9" t="e">
        <f t="shared" ca="1" si="11"/>
        <v>#REF!</v>
      </c>
      <c r="V35" s="9" t="e">
        <f t="shared" ca="1" si="11"/>
        <v>#REF!</v>
      </c>
      <c r="W35" s="9" t="e">
        <f t="shared" ca="1" si="11"/>
        <v>#REF!</v>
      </c>
      <c r="X35" s="9" t="e">
        <f t="shared" ca="1" si="11"/>
        <v>#REF!</v>
      </c>
      <c r="Y35" s="9" t="e">
        <f t="shared" ca="1" si="11"/>
        <v>#REF!</v>
      </c>
      <c r="Z35" s="9" t="e">
        <f t="shared" ca="1" si="4"/>
        <v>#REF!</v>
      </c>
      <c r="AA35" s="9" t="e">
        <f t="shared" ca="1" si="4"/>
        <v>#REF!</v>
      </c>
      <c r="AB35" s="9" t="e">
        <f t="shared" ca="1" si="5"/>
        <v>#REF!</v>
      </c>
    </row>
    <row r="36" spans="1:28" x14ac:dyDescent="0.3">
      <c r="R36" s="44">
        <v>23</v>
      </c>
      <c r="S36" s="47" t="s">
        <v>68</v>
      </c>
      <c r="T36" s="9" t="e">
        <f t="shared" ca="1" si="11"/>
        <v>#REF!</v>
      </c>
      <c r="U36" s="9" t="e">
        <f t="shared" ca="1" si="11"/>
        <v>#REF!</v>
      </c>
      <c r="V36" s="9" t="e">
        <f t="shared" ca="1" si="11"/>
        <v>#REF!</v>
      </c>
      <c r="W36" s="9" t="e">
        <f t="shared" ca="1" si="11"/>
        <v>#REF!</v>
      </c>
      <c r="X36" s="9" t="e">
        <f t="shared" ca="1" si="11"/>
        <v>#REF!</v>
      </c>
      <c r="Y36" s="9" t="e">
        <f t="shared" ca="1" si="11"/>
        <v>#REF!</v>
      </c>
      <c r="Z36" s="9" t="e">
        <f t="shared" ca="1" si="4"/>
        <v>#REF!</v>
      </c>
      <c r="AA36" s="9" t="e">
        <f t="shared" ca="1" si="4"/>
        <v>#REF!</v>
      </c>
      <c r="AB36" s="9" t="e">
        <f t="shared" ca="1" si="5"/>
        <v>#REF!</v>
      </c>
    </row>
    <row r="37" spans="1:28" x14ac:dyDescent="0.3">
      <c r="R37" s="44">
        <v>24</v>
      </c>
      <c r="S37" s="45" t="s">
        <v>58</v>
      </c>
      <c r="T37" s="9" t="e">
        <f t="shared" ca="1" si="11"/>
        <v>#REF!</v>
      </c>
      <c r="U37" s="9" t="e">
        <f t="shared" ca="1" si="11"/>
        <v>#REF!</v>
      </c>
      <c r="V37" s="9" t="e">
        <f t="shared" ca="1" si="11"/>
        <v>#REF!</v>
      </c>
      <c r="W37" s="9" t="e">
        <f t="shared" ca="1" si="11"/>
        <v>#REF!</v>
      </c>
      <c r="X37" s="9" t="e">
        <f t="shared" ca="1" si="11"/>
        <v>#REF!</v>
      </c>
      <c r="Y37" s="9" t="e">
        <f t="shared" ca="1" si="11"/>
        <v>#REF!</v>
      </c>
      <c r="Z37" s="9" t="e">
        <f t="shared" ca="1" si="4"/>
        <v>#REF!</v>
      </c>
      <c r="AA37" s="9" t="e">
        <f t="shared" ca="1" si="4"/>
        <v>#REF!</v>
      </c>
      <c r="AB37" s="9" t="e">
        <f t="shared" ca="1" si="5"/>
        <v>#REF!</v>
      </c>
    </row>
    <row r="38" spans="1:28" x14ac:dyDescent="0.3">
      <c r="R38" s="44">
        <v>25</v>
      </c>
      <c r="S38" s="45" t="s">
        <v>75</v>
      </c>
      <c r="T38" s="9" t="e">
        <f t="shared" ca="1" si="11"/>
        <v>#REF!</v>
      </c>
      <c r="U38" s="9" t="e">
        <f t="shared" ca="1" si="11"/>
        <v>#REF!</v>
      </c>
      <c r="V38" s="9" t="e">
        <f t="shared" ca="1" si="11"/>
        <v>#REF!</v>
      </c>
      <c r="W38" s="9" t="e">
        <f t="shared" ca="1" si="11"/>
        <v>#REF!</v>
      </c>
      <c r="X38" s="9" t="e">
        <f t="shared" ca="1" si="11"/>
        <v>#REF!</v>
      </c>
      <c r="Y38" s="9" t="e">
        <f t="shared" ca="1" si="11"/>
        <v>#REF!</v>
      </c>
      <c r="Z38" s="9" t="e">
        <f t="shared" ca="1" si="4"/>
        <v>#REF!</v>
      </c>
      <c r="AA38" s="9" t="e">
        <f t="shared" ca="1" si="4"/>
        <v>#REF!</v>
      </c>
      <c r="AB38" s="9" t="e">
        <f t="shared" ca="1" si="5"/>
        <v>#REF!</v>
      </c>
    </row>
    <row r="39" spans="1:28" x14ac:dyDescent="0.3">
      <c r="R39" s="44">
        <v>26</v>
      </c>
      <c r="S39" s="45" t="s">
        <v>47</v>
      </c>
      <c r="T39" s="9" t="e">
        <f t="shared" ca="1" si="11"/>
        <v>#REF!</v>
      </c>
      <c r="U39" s="9" t="e">
        <f t="shared" ca="1" si="11"/>
        <v>#REF!</v>
      </c>
      <c r="V39" s="9" t="e">
        <f t="shared" ca="1" si="11"/>
        <v>#REF!</v>
      </c>
      <c r="W39" s="9" t="e">
        <f t="shared" ca="1" si="11"/>
        <v>#REF!</v>
      </c>
      <c r="X39" s="9" t="e">
        <f t="shared" ca="1" si="11"/>
        <v>#REF!</v>
      </c>
      <c r="Y39" s="9" t="e">
        <f t="shared" ca="1" si="11"/>
        <v>#REF!</v>
      </c>
      <c r="Z39" s="9" t="e">
        <f t="shared" ca="1" si="4"/>
        <v>#REF!</v>
      </c>
      <c r="AA39" s="9" t="e">
        <f t="shared" ca="1" si="4"/>
        <v>#REF!</v>
      </c>
      <c r="AB39" s="9" t="e">
        <f t="shared" ca="1" si="5"/>
        <v>#REF!</v>
      </c>
    </row>
    <row r="40" spans="1:28" x14ac:dyDescent="0.3">
      <c r="R40" s="44">
        <v>27</v>
      </c>
      <c r="S40" s="46" t="s">
        <v>63</v>
      </c>
      <c r="T40" s="9" t="e">
        <f t="shared" ca="1" si="11"/>
        <v>#REF!</v>
      </c>
      <c r="U40" s="9" t="e">
        <f t="shared" ca="1" si="11"/>
        <v>#REF!</v>
      </c>
      <c r="V40" s="9" t="e">
        <f t="shared" ca="1" si="11"/>
        <v>#REF!</v>
      </c>
      <c r="W40" s="9" t="e">
        <f t="shared" ca="1" si="11"/>
        <v>#REF!</v>
      </c>
      <c r="X40" s="9" t="e">
        <f t="shared" ca="1" si="11"/>
        <v>#REF!</v>
      </c>
      <c r="Y40" s="9" t="e">
        <f t="shared" ca="1" si="11"/>
        <v>#REF!</v>
      </c>
      <c r="Z40" s="9" t="e">
        <f t="shared" ca="1" si="4"/>
        <v>#REF!</v>
      </c>
      <c r="AA40" s="9" t="e">
        <f t="shared" ca="1" si="4"/>
        <v>#REF!</v>
      </c>
      <c r="AB40" s="9" t="e">
        <f t="shared" ca="1" si="5"/>
        <v>#REF!</v>
      </c>
    </row>
    <row r="41" spans="1:28" x14ac:dyDescent="0.3">
      <c r="R41" s="44">
        <v>28</v>
      </c>
      <c r="S41" s="45" t="s">
        <v>60</v>
      </c>
      <c r="T41" s="9" t="e">
        <f t="shared" ca="1" si="11"/>
        <v>#REF!</v>
      </c>
      <c r="U41" s="9" t="e">
        <f t="shared" ca="1" si="11"/>
        <v>#REF!</v>
      </c>
      <c r="V41" s="9" t="e">
        <f t="shared" ca="1" si="11"/>
        <v>#REF!</v>
      </c>
      <c r="W41" s="9" t="e">
        <f t="shared" ca="1" si="11"/>
        <v>#REF!</v>
      </c>
      <c r="X41" s="9" t="e">
        <f t="shared" ca="1" si="11"/>
        <v>#REF!</v>
      </c>
      <c r="Y41" s="9" t="e">
        <f t="shared" ca="1" si="11"/>
        <v>#REF!</v>
      </c>
      <c r="Z41" s="9" t="e">
        <f t="shared" ca="1" si="4"/>
        <v>#REF!</v>
      </c>
      <c r="AA41" s="9" t="e">
        <f t="shared" ca="1" si="4"/>
        <v>#REF!</v>
      </c>
      <c r="AB41" s="9" t="e">
        <f t="shared" ca="1" si="5"/>
        <v>#REF!</v>
      </c>
    </row>
    <row r="42" spans="1:28" x14ac:dyDescent="0.3">
      <c r="R42" s="44">
        <v>29</v>
      </c>
      <c r="S42" s="46" t="s">
        <v>37</v>
      </c>
      <c r="T42" s="9" t="e">
        <f t="shared" ca="1" si="11"/>
        <v>#REF!</v>
      </c>
      <c r="U42" s="9" t="e">
        <f t="shared" ca="1" si="11"/>
        <v>#REF!</v>
      </c>
      <c r="V42" s="9" t="e">
        <f t="shared" ca="1" si="11"/>
        <v>#REF!</v>
      </c>
      <c r="W42" s="9" t="e">
        <f t="shared" ca="1" si="11"/>
        <v>#REF!</v>
      </c>
      <c r="X42" s="9" t="e">
        <f t="shared" ca="1" si="11"/>
        <v>#REF!</v>
      </c>
      <c r="Y42" s="9" t="e">
        <f t="shared" ca="1" si="11"/>
        <v>#REF!</v>
      </c>
      <c r="Z42" s="9" t="e">
        <f t="shared" ca="1" si="4"/>
        <v>#REF!</v>
      </c>
      <c r="AA42" s="9" t="e">
        <f t="shared" ca="1" si="4"/>
        <v>#REF!</v>
      </c>
      <c r="AB42" s="9" t="e">
        <f t="shared" ca="1" si="5"/>
        <v>#REF!</v>
      </c>
    </row>
    <row r="43" spans="1:28" x14ac:dyDescent="0.3">
      <c r="R43" s="44">
        <v>30</v>
      </c>
      <c r="S43" s="46" t="s">
        <v>66</v>
      </c>
      <c r="T43" s="9" t="e">
        <f t="shared" ca="1" si="11"/>
        <v>#REF!</v>
      </c>
      <c r="U43" s="9" t="e">
        <f t="shared" ca="1" si="11"/>
        <v>#REF!</v>
      </c>
      <c r="V43" s="9" t="e">
        <f t="shared" ca="1" si="11"/>
        <v>#REF!</v>
      </c>
      <c r="W43" s="9" t="e">
        <f t="shared" ca="1" si="11"/>
        <v>#REF!</v>
      </c>
      <c r="X43" s="9" t="e">
        <f t="shared" ca="1" si="11"/>
        <v>#REF!</v>
      </c>
      <c r="Y43" s="9" t="e">
        <f t="shared" ca="1" si="11"/>
        <v>#REF!</v>
      </c>
      <c r="Z43" s="9" t="e">
        <f t="shared" ca="1" si="4"/>
        <v>#REF!</v>
      </c>
      <c r="AA43" s="9" t="e">
        <f t="shared" ca="1" si="4"/>
        <v>#REF!</v>
      </c>
      <c r="AB43" s="9" t="e">
        <f t="shared" ca="1" si="5"/>
        <v>#REF!</v>
      </c>
    </row>
    <row r="44" spans="1:28" x14ac:dyDescent="0.3">
      <c r="R44" s="44">
        <v>31</v>
      </c>
      <c r="S44" s="45" t="s">
        <v>51</v>
      </c>
      <c r="T44" s="9" t="e">
        <f t="shared" ca="1" si="11"/>
        <v>#REF!</v>
      </c>
      <c r="U44" s="9" t="e">
        <f t="shared" ca="1" si="11"/>
        <v>#REF!</v>
      </c>
      <c r="V44" s="9" t="e">
        <f t="shared" ca="1" si="11"/>
        <v>#REF!</v>
      </c>
      <c r="W44" s="9" t="e">
        <f t="shared" ca="1" si="11"/>
        <v>#REF!</v>
      </c>
      <c r="X44" s="9" t="e">
        <f t="shared" ca="1" si="11"/>
        <v>#REF!</v>
      </c>
      <c r="Y44" s="9" t="e">
        <f t="shared" ca="1" si="11"/>
        <v>#REF!</v>
      </c>
      <c r="Z44" s="9" t="e">
        <f t="shared" ca="1" si="4"/>
        <v>#REF!</v>
      </c>
      <c r="AA44" s="9" t="e">
        <f t="shared" ca="1" si="4"/>
        <v>#REF!</v>
      </c>
      <c r="AB44" s="9" t="e">
        <f t="shared" ca="1" si="5"/>
        <v>#REF!</v>
      </c>
    </row>
    <row r="45" spans="1:28" x14ac:dyDescent="0.3">
      <c r="R45" s="44">
        <v>32</v>
      </c>
      <c r="S45" s="47" t="s">
        <v>78</v>
      </c>
      <c r="T45" s="9" t="e">
        <f t="shared" ref="T45:Y54" ca="1" si="12">INDEX(INDIRECT($AF$6),
       MATCH(TRIM($S45), INDIRECT($AF$7), 0),
       MATCH(TRIM(T$13), INDIRECT($AF$8), 0))</f>
        <v>#REF!</v>
      </c>
      <c r="U45" s="9" t="e">
        <f t="shared" ca="1" si="12"/>
        <v>#REF!</v>
      </c>
      <c r="V45" s="9" t="e">
        <f t="shared" ca="1" si="12"/>
        <v>#REF!</v>
      </c>
      <c r="W45" s="9" t="e">
        <f t="shared" ca="1" si="12"/>
        <v>#REF!</v>
      </c>
      <c r="X45" s="9" t="e">
        <f t="shared" ca="1" si="12"/>
        <v>#REF!</v>
      </c>
      <c r="Y45" s="9" t="e">
        <f t="shared" ca="1" si="12"/>
        <v>#REF!</v>
      </c>
      <c r="Z45" s="9" t="e">
        <f t="shared" ca="1" si="4"/>
        <v>#REF!</v>
      </c>
      <c r="AA45" s="9" t="e">
        <f t="shared" ca="1" si="4"/>
        <v>#REF!</v>
      </c>
      <c r="AB45" s="9" t="e">
        <f t="shared" ca="1" si="5"/>
        <v>#REF!</v>
      </c>
    </row>
    <row r="46" spans="1:28" x14ac:dyDescent="0.3">
      <c r="R46" s="44">
        <v>33</v>
      </c>
      <c r="S46" s="45" t="s">
        <v>53</v>
      </c>
      <c r="T46" s="9" t="e">
        <f t="shared" ca="1" si="12"/>
        <v>#REF!</v>
      </c>
      <c r="U46" s="9" t="e">
        <f t="shared" ca="1" si="12"/>
        <v>#REF!</v>
      </c>
      <c r="V46" s="9" t="e">
        <f t="shared" ca="1" si="12"/>
        <v>#REF!</v>
      </c>
      <c r="W46" s="9" t="e">
        <f t="shared" ca="1" si="12"/>
        <v>#REF!</v>
      </c>
      <c r="X46" s="9" t="e">
        <f t="shared" ca="1" si="12"/>
        <v>#REF!</v>
      </c>
      <c r="Y46" s="9" t="e">
        <f t="shared" ca="1" si="12"/>
        <v>#REF!</v>
      </c>
      <c r="Z46" s="9" t="e">
        <f t="shared" ca="1" si="4"/>
        <v>#REF!</v>
      </c>
      <c r="AA46" s="9" t="e">
        <f t="shared" ca="1" si="4"/>
        <v>#REF!</v>
      </c>
      <c r="AB46" s="9" t="e">
        <f t="shared" ca="1" si="5"/>
        <v>#REF!</v>
      </c>
    </row>
    <row r="47" spans="1:28" x14ac:dyDescent="0.3">
      <c r="R47" s="44">
        <v>34</v>
      </c>
      <c r="S47" s="46" t="s">
        <v>52</v>
      </c>
      <c r="T47" s="9" t="e">
        <f t="shared" ca="1" si="12"/>
        <v>#REF!</v>
      </c>
      <c r="U47" s="9" t="e">
        <f t="shared" ca="1" si="12"/>
        <v>#REF!</v>
      </c>
      <c r="V47" s="9" t="e">
        <f t="shared" ca="1" si="12"/>
        <v>#REF!</v>
      </c>
      <c r="W47" s="9" t="e">
        <f t="shared" ca="1" si="12"/>
        <v>#REF!</v>
      </c>
      <c r="X47" s="9" t="e">
        <f t="shared" ca="1" si="12"/>
        <v>#REF!</v>
      </c>
      <c r="Y47" s="9" t="e">
        <f t="shared" ca="1" si="12"/>
        <v>#REF!</v>
      </c>
      <c r="Z47" s="9" t="e">
        <f t="shared" ref="Z47:AA70" ca="1" si="13">INDEX(INDIRECT($AF$6),
       MATCH(TRIM($S47), INDIRECT($AF$7), 0),
       MATCH(TRIM(Z$13), INDIRECT($AF$8), 0))</f>
        <v>#REF!</v>
      </c>
      <c r="AA47" s="9" t="e">
        <f t="shared" ca="1" si="13"/>
        <v>#REF!</v>
      </c>
      <c r="AB47" s="9" t="e">
        <f t="shared" ca="1" si="5"/>
        <v>#REF!</v>
      </c>
    </row>
    <row r="48" spans="1:28" x14ac:dyDescent="0.3">
      <c r="R48" s="44">
        <v>35</v>
      </c>
      <c r="S48" s="46" t="s">
        <v>65</v>
      </c>
      <c r="T48" s="9" t="e">
        <f t="shared" ca="1" si="12"/>
        <v>#REF!</v>
      </c>
      <c r="U48" s="9" t="e">
        <f t="shared" ca="1" si="12"/>
        <v>#REF!</v>
      </c>
      <c r="V48" s="9" t="e">
        <f t="shared" ca="1" si="12"/>
        <v>#REF!</v>
      </c>
      <c r="W48" s="9" t="e">
        <f t="shared" ca="1" si="12"/>
        <v>#REF!</v>
      </c>
      <c r="X48" s="9" t="e">
        <f t="shared" ca="1" si="12"/>
        <v>#REF!</v>
      </c>
      <c r="Y48" s="9" t="e">
        <f t="shared" ca="1" si="12"/>
        <v>#REF!</v>
      </c>
      <c r="Z48" s="9" t="e">
        <f t="shared" ca="1" si="13"/>
        <v>#REF!</v>
      </c>
      <c r="AA48" s="9" t="e">
        <f t="shared" ca="1" si="13"/>
        <v>#REF!</v>
      </c>
      <c r="AB48" s="9" t="e">
        <f t="shared" ca="1" si="5"/>
        <v>#REF!</v>
      </c>
    </row>
    <row r="49" spans="18:28" x14ac:dyDescent="0.3">
      <c r="R49" s="44">
        <v>36</v>
      </c>
      <c r="S49" s="46" t="s">
        <v>55</v>
      </c>
      <c r="T49" s="9" t="e">
        <f t="shared" ca="1" si="12"/>
        <v>#REF!</v>
      </c>
      <c r="U49" s="9" t="e">
        <f t="shared" ca="1" si="12"/>
        <v>#REF!</v>
      </c>
      <c r="V49" s="9" t="e">
        <f t="shared" ca="1" si="12"/>
        <v>#REF!</v>
      </c>
      <c r="W49" s="9" t="e">
        <f t="shared" ca="1" si="12"/>
        <v>#REF!</v>
      </c>
      <c r="X49" s="9" t="e">
        <f t="shared" ca="1" si="12"/>
        <v>#REF!</v>
      </c>
      <c r="Y49" s="9" t="e">
        <f t="shared" ca="1" si="12"/>
        <v>#REF!</v>
      </c>
      <c r="Z49" s="9" t="e">
        <f t="shared" ca="1" si="13"/>
        <v>#REF!</v>
      </c>
      <c r="AA49" s="9" t="e">
        <f t="shared" ca="1" si="13"/>
        <v>#REF!</v>
      </c>
      <c r="AB49" s="9" t="e">
        <f t="shared" ca="1" si="5"/>
        <v>#REF!</v>
      </c>
    </row>
    <row r="50" spans="18:28" x14ac:dyDescent="0.3">
      <c r="R50" s="44">
        <v>37</v>
      </c>
      <c r="S50" s="46" t="s">
        <v>79</v>
      </c>
      <c r="T50" s="9" t="e">
        <f t="shared" ca="1" si="12"/>
        <v>#REF!</v>
      </c>
      <c r="U50" s="9" t="e">
        <f t="shared" ca="1" si="12"/>
        <v>#REF!</v>
      </c>
      <c r="V50" s="9" t="e">
        <f t="shared" ca="1" si="12"/>
        <v>#REF!</v>
      </c>
      <c r="W50" s="9" t="e">
        <f t="shared" ca="1" si="12"/>
        <v>#REF!</v>
      </c>
      <c r="X50" s="9" t="e">
        <f t="shared" ca="1" si="12"/>
        <v>#REF!</v>
      </c>
      <c r="Y50" s="9" t="e">
        <f t="shared" ca="1" si="12"/>
        <v>#REF!</v>
      </c>
      <c r="Z50" s="9" t="e">
        <f t="shared" ca="1" si="13"/>
        <v>#REF!</v>
      </c>
      <c r="AA50" s="9" t="e">
        <f t="shared" ca="1" si="13"/>
        <v>#REF!</v>
      </c>
      <c r="AB50" s="9" t="e">
        <f t="shared" ca="1" si="5"/>
        <v>#REF!</v>
      </c>
    </row>
    <row r="51" spans="18:28" x14ac:dyDescent="0.3">
      <c r="R51" s="44">
        <v>38</v>
      </c>
      <c r="S51" s="45" t="s">
        <v>80</v>
      </c>
      <c r="T51" s="9" t="e">
        <f t="shared" ca="1" si="12"/>
        <v>#REF!</v>
      </c>
      <c r="U51" s="9" t="e">
        <f t="shared" ca="1" si="12"/>
        <v>#REF!</v>
      </c>
      <c r="V51" s="9" t="e">
        <f t="shared" ca="1" si="12"/>
        <v>#REF!</v>
      </c>
      <c r="W51" s="9" t="e">
        <f t="shared" ca="1" si="12"/>
        <v>#REF!</v>
      </c>
      <c r="X51" s="9" t="e">
        <f t="shared" ca="1" si="12"/>
        <v>#REF!</v>
      </c>
      <c r="Y51" s="9" t="e">
        <f t="shared" ca="1" si="12"/>
        <v>#REF!</v>
      </c>
      <c r="Z51" s="9" t="e">
        <f t="shared" ca="1" si="13"/>
        <v>#REF!</v>
      </c>
      <c r="AA51" s="9" t="e">
        <f t="shared" ca="1" si="13"/>
        <v>#REF!</v>
      </c>
      <c r="AB51" s="9" t="e">
        <f t="shared" ca="1" si="5"/>
        <v>#REF!</v>
      </c>
    </row>
    <row r="52" spans="18:28" x14ac:dyDescent="0.3">
      <c r="R52" s="44">
        <v>39</v>
      </c>
      <c r="S52" s="47" t="s">
        <v>71</v>
      </c>
      <c r="T52" s="9" t="e">
        <f t="shared" ca="1" si="12"/>
        <v>#REF!</v>
      </c>
      <c r="U52" s="9" t="e">
        <f t="shared" ca="1" si="12"/>
        <v>#REF!</v>
      </c>
      <c r="V52" s="9" t="e">
        <f t="shared" ca="1" si="12"/>
        <v>#REF!</v>
      </c>
      <c r="W52" s="9" t="e">
        <f t="shared" ca="1" si="12"/>
        <v>#REF!</v>
      </c>
      <c r="X52" s="9" t="e">
        <f t="shared" ca="1" si="12"/>
        <v>#REF!</v>
      </c>
      <c r="Y52" s="9" t="e">
        <f t="shared" ca="1" si="12"/>
        <v>#REF!</v>
      </c>
      <c r="Z52" s="9" t="e">
        <f t="shared" ca="1" si="13"/>
        <v>#REF!</v>
      </c>
      <c r="AA52" s="9" t="e">
        <f t="shared" ca="1" si="13"/>
        <v>#REF!</v>
      </c>
      <c r="AB52" s="9" t="e">
        <f t="shared" ca="1" si="5"/>
        <v>#REF!</v>
      </c>
    </row>
    <row r="53" spans="18:28" x14ac:dyDescent="0.3">
      <c r="R53" s="44">
        <v>40</v>
      </c>
      <c r="S53" s="46" t="s">
        <v>45</v>
      </c>
      <c r="T53" s="9" t="e">
        <f t="shared" ca="1" si="12"/>
        <v>#REF!</v>
      </c>
      <c r="U53" s="9" t="e">
        <f t="shared" ca="1" si="12"/>
        <v>#REF!</v>
      </c>
      <c r="V53" s="9" t="e">
        <f t="shared" ca="1" si="12"/>
        <v>#REF!</v>
      </c>
      <c r="W53" s="9" t="e">
        <f t="shared" ca="1" si="12"/>
        <v>#REF!</v>
      </c>
      <c r="X53" s="9" t="e">
        <f t="shared" ca="1" si="12"/>
        <v>#REF!</v>
      </c>
      <c r="Y53" s="9" t="e">
        <f t="shared" ca="1" si="12"/>
        <v>#REF!</v>
      </c>
      <c r="Z53" s="9" t="e">
        <f t="shared" ca="1" si="13"/>
        <v>#REF!</v>
      </c>
      <c r="AA53" s="9" t="e">
        <f t="shared" ca="1" si="13"/>
        <v>#REF!</v>
      </c>
      <c r="AB53" s="9" t="e">
        <f t="shared" ca="1" si="5"/>
        <v>#REF!</v>
      </c>
    </row>
    <row r="54" spans="18:28" x14ac:dyDescent="0.3">
      <c r="R54" s="44">
        <v>41</v>
      </c>
      <c r="S54" s="46" t="s">
        <v>83</v>
      </c>
      <c r="T54" s="9" t="e">
        <f t="shared" ca="1" si="12"/>
        <v>#REF!</v>
      </c>
      <c r="U54" s="9" t="e">
        <f t="shared" ca="1" si="12"/>
        <v>#REF!</v>
      </c>
      <c r="V54" s="9" t="e">
        <f t="shared" ca="1" si="12"/>
        <v>#REF!</v>
      </c>
      <c r="W54" s="9" t="e">
        <f t="shared" ca="1" si="12"/>
        <v>#REF!</v>
      </c>
      <c r="X54" s="9" t="e">
        <f t="shared" ca="1" si="12"/>
        <v>#REF!</v>
      </c>
      <c r="Y54" s="9" t="e">
        <f t="shared" ca="1" si="12"/>
        <v>#REF!</v>
      </c>
      <c r="Z54" s="9" t="e">
        <f t="shared" ca="1" si="13"/>
        <v>#REF!</v>
      </c>
      <c r="AA54" s="9" t="e">
        <f t="shared" ca="1" si="13"/>
        <v>#REF!</v>
      </c>
      <c r="AB54" s="9" t="e">
        <f t="shared" ca="1" si="5"/>
        <v>#REF!</v>
      </c>
    </row>
    <row r="55" spans="18:28" x14ac:dyDescent="0.3">
      <c r="R55" s="44">
        <v>42</v>
      </c>
      <c r="S55" s="46" t="s">
        <v>61</v>
      </c>
      <c r="T55" s="9" t="e">
        <f t="shared" ref="T55:Y69" ca="1" si="14">INDEX(INDIRECT($AF$6),
       MATCH(TRIM($S55), INDIRECT($AF$7), 0),
       MATCH(TRIM(T$13), INDIRECT($AF$8), 0))</f>
        <v>#REF!</v>
      </c>
      <c r="U55" s="9" t="e">
        <f t="shared" ca="1" si="14"/>
        <v>#REF!</v>
      </c>
      <c r="V55" s="9" t="e">
        <f t="shared" ca="1" si="14"/>
        <v>#REF!</v>
      </c>
      <c r="W55" s="9" t="e">
        <f t="shared" ca="1" si="14"/>
        <v>#REF!</v>
      </c>
      <c r="X55" s="9" t="e">
        <f t="shared" ca="1" si="14"/>
        <v>#REF!</v>
      </c>
      <c r="Y55" s="9" t="e">
        <f t="shared" ca="1" si="14"/>
        <v>#REF!</v>
      </c>
      <c r="Z55" s="9" t="e">
        <f t="shared" ca="1" si="13"/>
        <v>#REF!</v>
      </c>
      <c r="AA55" s="9" t="e">
        <f t="shared" ca="1" si="13"/>
        <v>#REF!</v>
      </c>
      <c r="AB55" s="9" t="e">
        <f t="shared" ca="1" si="5"/>
        <v>#REF!</v>
      </c>
    </row>
    <row r="56" spans="18:28" x14ac:dyDescent="0.3">
      <c r="R56" s="44">
        <v>43</v>
      </c>
      <c r="S56" s="46" t="s">
        <v>74</v>
      </c>
      <c r="T56" s="9" t="e">
        <f t="shared" ca="1" si="14"/>
        <v>#REF!</v>
      </c>
      <c r="U56" s="9" t="e">
        <f t="shared" ca="1" si="14"/>
        <v>#REF!</v>
      </c>
      <c r="V56" s="9" t="e">
        <f t="shared" ca="1" si="14"/>
        <v>#REF!</v>
      </c>
      <c r="W56" s="9" t="e">
        <f t="shared" ca="1" si="14"/>
        <v>#REF!</v>
      </c>
      <c r="X56" s="9" t="e">
        <f t="shared" ca="1" si="14"/>
        <v>#REF!</v>
      </c>
      <c r="Y56" s="9" t="e">
        <f t="shared" ca="1" si="14"/>
        <v>#REF!</v>
      </c>
      <c r="Z56" s="9" t="e">
        <f t="shared" ca="1" si="13"/>
        <v>#REF!</v>
      </c>
      <c r="AA56" s="9" t="e">
        <f t="shared" ca="1" si="13"/>
        <v>#REF!</v>
      </c>
      <c r="AB56" s="9" t="e">
        <f t="shared" ca="1" si="5"/>
        <v>#REF!</v>
      </c>
    </row>
    <row r="57" spans="18:28" x14ac:dyDescent="0.3">
      <c r="R57" s="44">
        <v>44</v>
      </c>
      <c r="S57" s="46" t="s">
        <v>118</v>
      </c>
      <c r="T57" s="9" t="e">
        <f t="shared" ca="1" si="14"/>
        <v>#REF!</v>
      </c>
      <c r="U57" s="9" t="e">
        <f t="shared" ca="1" si="14"/>
        <v>#REF!</v>
      </c>
      <c r="V57" s="9" t="e">
        <f t="shared" ca="1" si="14"/>
        <v>#REF!</v>
      </c>
      <c r="W57" s="9" t="e">
        <f t="shared" ca="1" si="14"/>
        <v>#REF!</v>
      </c>
      <c r="X57" s="9" t="e">
        <f t="shared" ca="1" si="14"/>
        <v>#REF!</v>
      </c>
      <c r="Y57" s="9" t="e">
        <f t="shared" ca="1" si="14"/>
        <v>#REF!</v>
      </c>
      <c r="Z57" s="9" t="e">
        <f t="shared" ca="1" si="13"/>
        <v>#REF!</v>
      </c>
      <c r="AA57" s="9" t="e">
        <f t="shared" ca="1" si="13"/>
        <v>#REF!</v>
      </c>
      <c r="AB57" s="9" t="e">
        <f t="shared" ca="1" si="5"/>
        <v>#REF!</v>
      </c>
    </row>
    <row r="58" spans="18:28" x14ac:dyDescent="0.3">
      <c r="R58" s="44">
        <v>45</v>
      </c>
      <c r="S58" s="46" t="s">
        <v>130</v>
      </c>
      <c r="T58" s="9" t="e">
        <f t="shared" ca="1" si="14"/>
        <v>#REF!</v>
      </c>
      <c r="U58" s="9" t="e">
        <f t="shared" ca="1" si="14"/>
        <v>#REF!</v>
      </c>
      <c r="V58" s="9" t="e">
        <f t="shared" ca="1" si="14"/>
        <v>#REF!</v>
      </c>
      <c r="W58" s="9" t="e">
        <f t="shared" ca="1" si="14"/>
        <v>#REF!</v>
      </c>
      <c r="X58" s="9" t="e">
        <f t="shared" ca="1" si="14"/>
        <v>#REF!</v>
      </c>
      <c r="Y58" s="9" t="e">
        <f t="shared" ca="1" si="14"/>
        <v>#REF!</v>
      </c>
      <c r="Z58" s="9" t="e">
        <f t="shared" ca="1" si="13"/>
        <v>#REF!</v>
      </c>
      <c r="AA58" s="9" t="e">
        <f t="shared" ca="1" si="13"/>
        <v>#REF!</v>
      </c>
      <c r="AB58" s="9" t="e">
        <f t="shared" ca="1" si="5"/>
        <v>#REF!</v>
      </c>
    </row>
    <row r="59" spans="18:28" x14ac:dyDescent="0.3">
      <c r="R59" s="44">
        <v>46</v>
      </c>
      <c r="S59" s="46" t="s">
        <v>77</v>
      </c>
      <c r="T59" s="9" t="e">
        <f t="shared" ca="1" si="14"/>
        <v>#REF!</v>
      </c>
      <c r="U59" s="9" t="e">
        <f t="shared" ca="1" si="14"/>
        <v>#REF!</v>
      </c>
      <c r="V59" s="9" t="e">
        <f t="shared" ca="1" si="14"/>
        <v>#REF!</v>
      </c>
      <c r="W59" s="9" t="e">
        <f t="shared" ca="1" si="14"/>
        <v>#REF!</v>
      </c>
      <c r="X59" s="9" t="e">
        <f t="shared" ca="1" si="14"/>
        <v>#REF!</v>
      </c>
      <c r="Y59" s="9" t="e">
        <f t="shared" ca="1" si="14"/>
        <v>#REF!</v>
      </c>
      <c r="Z59" s="9" t="e">
        <f t="shared" ca="1" si="13"/>
        <v>#REF!</v>
      </c>
      <c r="AA59" s="9" t="e">
        <f t="shared" ca="1" si="13"/>
        <v>#REF!</v>
      </c>
      <c r="AB59" s="9" t="e">
        <f t="shared" ca="1" si="5"/>
        <v>#REF!</v>
      </c>
    </row>
    <row r="60" spans="18:28" x14ac:dyDescent="0.3">
      <c r="R60" s="44">
        <v>47</v>
      </c>
      <c r="S60" s="46" t="s">
        <v>114</v>
      </c>
      <c r="T60" s="9" t="e">
        <f t="shared" ca="1" si="14"/>
        <v>#REF!</v>
      </c>
      <c r="U60" s="9" t="e">
        <f t="shared" ca="1" si="14"/>
        <v>#REF!</v>
      </c>
      <c r="V60" s="9" t="e">
        <f t="shared" ca="1" si="14"/>
        <v>#REF!</v>
      </c>
      <c r="W60" s="9" t="e">
        <f t="shared" ca="1" si="14"/>
        <v>#REF!</v>
      </c>
      <c r="X60" s="9" t="e">
        <f t="shared" ca="1" si="14"/>
        <v>#REF!</v>
      </c>
      <c r="Y60" s="9" t="e">
        <f t="shared" ca="1" si="14"/>
        <v>#REF!</v>
      </c>
      <c r="Z60" s="9" t="e">
        <f t="shared" ca="1" si="13"/>
        <v>#REF!</v>
      </c>
      <c r="AA60" s="9" t="e">
        <f t="shared" ca="1" si="13"/>
        <v>#REF!</v>
      </c>
      <c r="AB60" s="9" t="e">
        <f t="shared" ca="1" si="5"/>
        <v>#REF!</v>
      </c>
    </row>
    <row r="61" spans="18:28" x14ac:dyDescent="0.3">
      <c r="R61" s="44">
        <v>48</v>
      </c>
      <c r="S61" s="46" t="s">
        <v>131</v>
      </c>
      <c r="T61" s="9" t="e">
        <f t="shared" ca="1" si="14"/>
        <v>#REF!</v>
      </c>
      <c r="U61" s="9" t="e">
        <f t="shared" ca="1" si="14"/>
        <v>#REF!</v>
      </c>
      <c r="V61" s="9" t="e">
        <f t="shared" ca="1" si="14"/>
        <v>#REF!</v>
      </c>
      <c r="W61" s="9" t="e">
        <f t="shared" ca="1" si="14"/>
        <v>#REF!</v>
      </c>
      <c r="X61" s="9" t="e">
        <f t="shared" ca="1" si="14"/>
        <v>#REF!</v>
      </c>
      <c r="Y61" s="9" t="e">
        <f t="shared" ca="1" si="14"/>
        <v>#REF!</v>
      </c>
      <c r="Z61" s="9" t="e">
        <f t="shared" ca="1" si="13"/>
        <v>#REF!</v>
      </c>
      <c r="AA61" s="9" t="e">
        <f t="shared" ca="1" si="13"/>
        <v>#REF!</v>
      </c>
      <c r="AB61" s="9" t="e">
        <f t="shared" ca="1" si="5"/>
        <v>#REF!</v>
      </c>
    </row>
    <row r="62" spans="18:28" x14ac:dyDescent="0.3">
      <c r="R62" s="44">
        <v>49</v>
      </c>
      <c r="S62" s="46" t="s">
        <v>132</v>
      </c>
      <c r="T62" s="9" t="e">
        <f t="shared" ca="1" si="14"/>
        <v>#REF!</v>
      </c>
      <c r="U62" s="9" t="e">
        <f t="shared" ca="1" si="14"/>
        <v>#REF!</v>
      </c>
      <c r="V62" s="9" t="e">
        <f t="shared" ca="1" si="14"/>
        <v>#REF!</v>
      </c>
      <c r="W62" s="9" t="e">
        <f t="shared" ca="1" si="14"/>
        <v>#REF!</v>
      </c>
      <c r="X62" s="9" t="e">
        <f t="shared" ca="1" si="14"/>
        <v>#REF!</v>
      </c>
      <c r="Y62" s="9" t="e">
        <f t="shared" ca="1" si="14"/>
        <v>#REF!</v>
      </c>
      <c r="Z62" s="9" t="e">
        <f t="shared" ca="1" si="13"/>
        <v>#REF!</v>
      </c>
      <c r="AA62" s="9" t="e">
        <f t="shared" ca="1" si="13"/>
        <v>#REF!</v>
      </c>
      <c r="AB62" s="9" t="e">
        <f t="shared" ca="1" si="5"/>
        <v>#REF!</v>
      </c>
    </row>
    <row r="63" spans="18:28" x14ac:dyDescent="0.3">
      <c r="R63" s="44">
        <v>50</v>
      </c>
      <c r="S63" s="46" t="s">
        <v>59</v>
      </c>
      <c r="T63" s="9" t="e">
        <f t="shared" ca="1" si="14"/>
        <v>#REF!</v>
      </c>
      <c r="U63" s="9" t="e">
        <f t="shared" ca="1" si="14"/>
        <v>#REF!</v>
      </c>
      <c r="V63" s="9" t="e">
        <f t="shared" ca="1" si="14"/>
        <v>#REF!</v>
      </c>
      <c r="W63" s="9" t="e">
        <f t="shared" ca="1" si="14"/>
        <v>#REF!</v>
      </c>
      <c r="X63" s="9" t="e">
        <f t="shared" ca="1" si="14"/>
        <v>#REF!</v>
      </c>
      <c r="Y63" s="9" t="e">
        <f t="shared" ca="1" si="14"/>
        <v>#REF!</v>
      </c>
      <c r="Z63" s="9" t="e">
        <f t="shared" ca="1" si="13"/>
        <v>#REF!</v>
      </c>
      <c r="AA63" s="9" t="e">
        <f t="shared" ca="1" si="13"/>
        <v>#REF!</v>
      </c>
      <c r="AB63" s="9" t="e">
        <f t="shared" ca="1" si="5"/>
        <v>#REF!</v>
      </c>
    </row>
    <row r="64" spans="18:28" x14ac:dyDescent="0.3">
      <c r="R64" s="44">
        <v>51</v>
      </c>
      <c r="S64" s="46" t="s">
        <v>56</v>
      </c>
      <c r="T64" s="9" t="e">
        <f t="shared" ca="1" si="14"/>
        <v>#REF!</v>
      </c>
      <c r="U64" s="9" t="e">
        <f t="shared" ca="1" si="14"/>
        <v>#REF!</v>
      </c>
      <c r="V64" s="9" t="e">
        <f t="shared" ca="1" si="14"/>
        <v>#REF!</v>
      </c>
      <c r="W64" s="9" t="e">
        <f t="shared" ca="1" si="14"/>
        <v>#REF!</v>
      </c>
      <c r="X64" s="9" t="e">
        <f t="shared" ca="1" si="14"/>
        <v>#REF!</v>
      </c>
      <c r="Y64" s="9" t="e">
        <f t="shared" ca="1" si="14"/>
        <v>#REF!</v>
      </c>
      <c r="Z64" s="9" t="e">
        <f t="shared" ca="1" si="13"/>
        <v>#REF!</v>
      </c>
      <c r="AA64" s="9" t="e">
        <f t="shared" ca="1" si="13"/>
        <v>#REF!</v>
      </c>
      <c r="AB64" s="9" t="e">
        <f t="shared" ca="1" si="5"/>
        <v>#REF!</v>
      </c>
    </row>
    <row r="65" spans="18:29" x14ac:dyDescent="0.3">
      <c r="R65" s="44">
        <v>52</v>
      </c>
      <c r="S65" s="46" t="s">
        <v>133</v>
      </c>
      <c r="T65" s="9" t="e">
        <f t="shared" ca="1" si="14"/>
        <v>#REF!</v>
      </c>
      <c r="U65" s="9" t="e">
        <f t="shared" ca="1" si="14"/>
        <v>#REF!</v>
      </c>
      <c r="V65" s="9" t="e">
        <f t="shared" ca="1" si="14"/>
        <v>#REF!</v>
      </c>
      <c r="W65" s="9" t="e">
        <f t="shared" ca="1" si="14"/>
        <v>#REF!</v>
      </c>
      <c r="X65" s="9" t="e">
        <f t="shared" ca="1" si="14"/>
        <v>#REF!</v>
      </c>
      <c r="Y65" s="9" t="e">
        <f t="shared" ca="1" si="14"/>
        <v>#REF!</v>
      </c>
      <c r="Z65" s="9" t="e">
        <f t="shared" ca="1" si="13"/>
        <v>#REF!</v>
      </c>
      <c r="AA65" s="9" t="e">
        <f t="shared" ca="1" si="13"/>
        <v>#REF!</v>
      </c>
      <c r="AB65" s="9" t="e">
        <f t="shared" ca="1" si="5"/>
        <v>#REF!</v>
      </c>
    </row>
    <row r="66" spans="18:29" x14ac:dyDescent="0.3">
      <c r="R66" s="44">
        <v>53</v>
      </c>
      <c r="S66" s="46" t="s">
        <v>115</v>
      </c>
      <c r="T66" s="9" t="e">
        <f t="shared" ca="1" si="14"/>
        <v>#REF!</v>
      </c>
      <c r="U66" s="9" t="e">
        <f t="shared" ca="1" si="14"/>
        <v>#REF!</v>
      </c>
      <c r="V66" s="9" t="e">
        <f t="shared" ca="1" si="14"/>
        <v>#REF!</v>
      </c>
      <c r="W66" s="9" t="e">
        <f t="shared" ca="1" si="14"/>
        <v>#REF!</v>
      </c>
      <c r="X66" s="9" t="e">
        <f t="shared" ca="1" si="14"/>
        <v>#REF!</v>
      </c>
      <c r="Y66" s="9" t="e">
        <f t="shared" ca="1" si="14"/>
        <v>#REF!</v>
      </c>
      <c r="Z66" s="9" t="e">
        <f t="shared" ca="1" si="13"/>
        <v>#REF!</v>
      </c>
      <c r="AA66" s="9" t="e">
        <f t="shared" ca="1" si="13"/>
        <v>#REF!</v>
      </c>
      <c r="AB66" s="9" t="e">
        <f t="shared" ca="1" si="5"/>
        <v>#REF!</v>
      </c>
    </row>
    <row r="67" spans="18:29" x14ac:dyDescent="0.3">
      <c r="R67" s="44">
        <v>54</v>
      </c>
      <c r="S67" s="45" t="s">
        <v>84</v>
      </c>
      <c r="T67" s="9" t="e">
        <f t="shared" ca="1" si="14"/>
        <v>#REF!</v>
      </c>
      <c r="U67" s="9" t="e">
        <f t="shared" ca="1" si="14"/>
        <v>#REF!</v>
      </c>
      <c r="V67" s="9" t="e">
        <f t="shared" ca="1" si="14"/>
        <v>#REF!</v>
      </c>
      <c r="W67" s="9" t="e">
        <f t="shared" ca="1" si="14"/>
        <v>#REF!</v>
      </c>
      <c r="X67" s="9" t="e">
        <f t="shared" ca="1" si="14"/>
        <v>#REF!</v>
      </c>
      <c r="Y67" s="9" t="e">
        <f t="shared" ca="1" si="14"/>
        <v>#REF!</v>
      </c>
      <c r="Z67" s="9" t="e">
        <f t="shared" ca="1" si="13"/>
        <v>#REF!</v>
      </c>
      <c r="AA67" s="9" t="e">
        <f t="shared" ca="1" si="13"/>
        <v>#REF!</v>
      </c>
      <c r="AB67" s="9" t="e">
        <f t="shared" ca="1" si="5"/>
        <v>#REF!</v>
      </c>
    </row>
    <row r="68" spans="18:29" x14ac:dyDescent="0.3">
      <c r="R68" s="44">
        <v>55</v>
      </c>
      <c r="S68" s="47" t="s">
        <v>116</v>
      </c>
      <c r="T68" s="9" t="e">
        <f t="shared" ca="1" si="14"/>
        <v>#REF!</v>
      </c>
      <c r="U68" s="9" t="e">
        <f t="shared" ca="1" si="14"/>
        <v>#REF!</v>
      </c>
      <c r="V68" s="9" t="e">
        <f t="shared" ca="1" si="14"/>
        <v>#REF!</v>
      </c>
      <c r="W68" s="9" t="e">
        <f t="shared" ca="1" si="14"/>
        <v>#REF!</v>
      </c>
      <c r="X68" s="9" t="e">
        <f t="shared" ca="1" si="14"/>
        <v>#REF!</v>
      </c>
      <c r="Y68" s="9" t="e">
        <f t="shared" ca="1" si="14"/>
        <v>#REF!</v>
      </c>
      <c r="Z68" s="9" t="e">
        <f t="shared" ca="1" si="13"/>
        <v>#REF!</v>
      </c>
      <c r="AA68" s="9" t="e">
        <f t="shared" ca="1" si="13"/>
        <v>#REF!</v>
      </c>
      <c r="AB68" s="9" t="e">
        <f t="shared" ca="1" si="5"/>
        <v>#REF!</v>
      </c>
    </row>
    <row r="69" spans="18:29" x14ac:dyDescent="0.3">
      <c r="R69" s="44">
        <v>56</v>
      </c>
      <c r="S69" s="47" t="s">
        <v>82</v>
      </c>
      <c r="T69" s="9" t="e">
        <f t="shared" ca="1" si="14"/>
        <v>#REF!</v>
      </c>
      <c r="U69" s="9" t="e">
        <f t="shared" ca="1" si="14"/>
        <v>#REF!</v>
      </c>
      <c r="V69" s="9" t="e">
        <f t="shared" ca="1" si="14"/>
        <v>#REF!</v>
      </c>
      <c r="W69" s="9" t="e">
        <f t="shared" ca="1" si="14"/>
        <v>#REF!</v>
      </c>
      <c r="X69" s="9" t="e">
        <f t="shared" ca="1" si="14"/>
        <v>#REF!</v>
      </c>
      <c r="Y69" s="9" t="e">
        <f t="shared" ca="1" si="14"/>
        <v>#REF!</v>
      </c>
      <c r="Z69" s="9" t="e">
        <f t="shared" ca="1" si="13"/>
        <v>#REF!</v>
      </c>
      <c r="AA69" s="9" t="e">
        <f t="shared" ca="1" si="13"/>
        <v>#REF!</v>
      </c>
      <c r="AB69" s="9" t="e">
        <f t="shared" ca="1" si="5"/>
        <v>#REF!</v>
      </c>
    </row>
    <row r="70" spans="18:29" x14ac:dyDescent="0.3">
      <c r="R70" s="44">
        <v>57</v>
      </c>
      <c r="S70" s="46" t="s">
        <v>69</v>
      </c>
      <c r="T70" s="9" t="e">
        <f ca="1">INDEX(INDIRECT($AF$6),
       MATCH(TRIM($S70), INDIRECT($AF$7), 0),
       MATCH(TRIM(T$13), INDIRECT($AF$8), 0))</f>
        <v>#REF!</v>
      </c>
      <c r="U70" s="9" t="e">
        <f t="shared" ref="U70:Y70" ca="1" si="15">INDEX(INDIRECT($AF$6),
       MATCH(TRIM($S70), INDIRECT($AF$7), 0),
       MATCH(TRIM(U$13), INDIRECT($AF$8), 0))</f>
        <v>#REF!</v>
      </c>
      <c r="V70" s="9" t="e">
        <f t="shared" ca="1" si="15"/>
        <v>#REF!</v>
      </c>
      <c r="W70" s="9" t="e">
        <f t="shared" ca="1" si="15"/>
        <v>#REF!</v>
      </c>
      <c r="X70" s="9" t="e">
        <f t="shared" ca="1" si="15"/>
        <v>#REF!</v>
      </c>
      <c r="Y70" s="9" t="e">
        <f t="shared" ca="1" si="15"/>
        <v>#REF!</v>
      </c>
      <c r="Z70" s="9" t="e">
        <f t="shared" ca="1" si="13"/>
        <v>#REF!</v>
      </c>
      <c r="AA70" s="9" t="e">
        <f t="shared" ca="1" si="13"/>
        <v>#REF!</v>
      </c>
      <c r="AB70" s="9" t="e">
        <f t="shared" ca="1" si="5"/>
        <v>#REF!</v>
      </c>
    </row>
    <row r="71" spans="18:29" x14ac:dyDescent="0.3">
      <c r="R71" s="44">
        <v>58</v>
      </c>
      <c r="S71" s="46" t="s">
        <v>117</v>
      </c>
      <c r="T71" s="9" t="e">
        <f t="shared" ref="T71:AA72" ca="1" si="16">INDEX(INDIRECT($AF$6),
       MATCH(TRIM($S71), INDIRECT($AF$7), 0),
       MATCH(TRIM(T$13), INDIRECT($AF$8), 0))</f>
        <v>#REF!</v>
      </c>
      <c r="U71" s="9" t="e">
        <f t="shared" ca="1" si="16"/>
        <v>#REF!</v>
      </c>
      <c r="V71" s="9" t="e">
        <f t="shared" ca="1" si="16"/>
        <v>#REF!</v>
      </c>
      <c r="W71" s="9" t="e">
        <f t="shared" ca="1" si="16"/>
        <v>#REF!</v>
      </c>
      <c r="X71" s="9" t="e">
        <f t="shared" ca="1" si="16"/>
        <v>#REF!</v>
      </c>
      <c r="Y71" s="9" t="e">
        <f t="shared" ca="1" si="16"/>
        <v>#REF!</v>
      </c>
      <c r="Z71" s="9" t="e">
        <f t="shared" ca="1" si="16"/>
        <v>#REF!</v>
      </c>
      <c r="AA71" s="9" t="e">
        <f t="shared" ca="1" si="16"/>
        <v>#REF!</v>
      </c>
      <c r="AB71" s="9" t="e">
        <f t="shared" ca="1" si="5"/>
        <v>#REF!</v>
      </c>
    </row>
    <row r="72" spans="18:29" x14ac:dyDescent="0.3">
      <c r="R72" s="44">
        <v>59</v>
      </c>
      <c r="S72" s="45" t="s">
        <v>72</v>
      </c>
      <c r="T72" s="9" t="e">
        <f t="shared" ca="1" si="16"/>
        <v>#REF!</v>
      </c>
      <c r="U72" s="9" t="e">
        <f t="shared" ca="1" si="16"/>
        <v>#REF!</v>
      </c>
      <c r="V72" s="9" t="e">
        <f t="shared" ca="1" si="16"/>
        <v>#REF!</v>
      </c>
      <c r="W72" s="9" t="e">
        <f t="shared" ca="1" si="16"/>
        <v>#REF!</v>
      </c>
      <c r="X72" s="9" t="e">
        <f t="shared" ca="1" si="16"/>
        <v>#REF!</v>
      </c>
      <c r="Y72" s="9" t="e">
        <f t="shared" ca="1" si="16"/>
        <v>#REF!</v>
      </c>
      <c r="Z72" s="9" t="e">
        <f t="shared" ca="1" si="16"/>
        <v>#REF!</v>
      </c>
      <c r="AA72" s="9" t="e">
        <f t="shared" ca="1" si="16"/>
        <v>#REF!</v>
      </c>
      <c r="AB72" s="9" t="e">
        <f t="shared" ca="1" si="5"/>
        <v>#REF!</v>
      </c>
    </row>
    <row r="73" spans="18:29" x14ac:dyDescent="0.3">
      <c r="R73" s="94" t="s">
        <v>25</v>
      </c>
      <c r="S73" s="95"/>
      <c r="T73" s="48" t="e">
        <f ca="1">SUM(T14:T72)</f>
        <v>#REF!</v>
      </c>
      <c r="U73" s="48" t="e">
        <f t="shared" ref="U73:AC73" ca="1" si="17">SUM(U14:U72)</f>
        <v>#REF!</v>
      </c>
      <c r="V73" s="49" t="e">
        <f ca="1">SUM(V14:V72)</f>
        <v>#REF!</v>
      </c>
      <c r="W73" s="48" t="e">
        <f t="shared" ca="1" si="17"/>
        <v>#REF!</v>
      </c>
      <c r="X73" s="48" t="e">
        <f t="shared" ca="1" si="17"/>
        <v>#REF!</v>
      </c>
      <c r="Y73" s="49" t="e">
        <f t="shared" ca="1" si="17"/>
        <v>#REF!</v>
      </c>
      <c r="Z73" s="48" t="e">
        <f t="shared" ca="1" si="17"/>
        <v>#REF!</v>
      </c>
      <c r="AA73" s="49" t="e">
        <f t="shared" ca="1" si="17"/>
        <v>#REF!</v>
      </c>
      <c r="AB73" s="49" t="e">
        <f ca="1">SUM(AB14:AB72)</f>
        <v>#REF!</v>
      </c>
      <c r="AC73" s="50">
        <f t="shared" si="17"/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3:S73"/>
    <mergeCell ref="AB12:AB13"/>
    <mergeCell ref="A13:A14"/>
    <mergeCell ref="B13:B14"/>
    <mergeCell ref="C13:E13"/>
    <mergeCell ref="F13:H13"/>
    <mergeCell ref="I13:J13"/>
  </mergeCells>
  <conditionalFormatting sqref="S14:S72">
    <cfRule type="duplicateValues" dxfId="26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CDB-9835-D34E-9474-AF2B29E85A31}">
  <sheetPr codeName="Sheet5"/>
  <dimension ref="A1:AF75"/>
  <sheetViews>
    <sheetView tabSelected="1" topLeftCell="Q9" zoomScale="106" workbookViewId="0">
      <selection activeCell="W14" sqref="W14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136</v>
      </c>
      <c r="N6" t="s">
        <v>137</v>
      </c>
      <c r="O6" t="s">
        <v>138</v>
      </c>
      <c r="P6" t="str">
        <f>_xlfn.CONCAT("'",M6,N6,"'","!",O6)</f>
        <v>'[FDI.2018.xls]Thang 12 2018'!$C$7:$L$24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[FDI.2018.xls]</v>
      </c>
      <c r="AD6" t="str">
        <f>N6</f>
        <v>Thang 12 2018</v>
      </c>
      <c r="AE6" t="s">
        <v>139</v>
      </c>
      <c r="AF6" t="str">
        <f>_xlfn.CONCAT("'",AC6,AD6,"'","!",AE6)</f>
        <v>'[FDI.2018.xls]Thang 12 2018'!$C$152:$L$210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[FDI.2018.xls]</v>
      </c>
      <c r="N7" t="str">
        <f>N6</f>
        <v>Thang 12 2018</v>
      </c>
      <c r="O7" t="s">
        <v>96</v>
      </c>
      <c r="P7" t="str">
        <f>_xlfn.CONCAT("'",M7,N7,"'","!",O7)</f>
        <v>'[FDI.2018.xls]Thang 12 2018'!$B$7:$B$25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[FDI.2018.xls]</v>
      </c>
      <c r="AD7" t="str">
        <f>AD6</f>
        <v>Thang 12 2018</v>
      </c>
      <c r="AE7" t="s">
        <v>140</v>
      </c>
      <c r="AF7" t="str">
        <f>_xlfn.CONCAT("'",AC7,AD7,"'","!",AE7)</f>
        <v>'[FDI.2018.xls]Thang 12 2018'!$B$152:$B$210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[FDI.2018.xls]</v>
      </c>
      <c r="N8" t="str">
        <f>N6</f>
        <v>Thang 12 2018</v>
      </c>
      <c r="O8" t="s">
        <v>128</v>
      </c>
      <c r="P8" t="str">
        <f>_xlfn.CONCAT("'",M8,N8,"'","!",O8)</f>
        <v>'[FDI.2018.xls]Thang 12 2018'!$C$6:$L$6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[FDI.2018.xls]</v>
      </c>
      <c r="AD8" t="str">
        <f>AD6</f>
        <v>Thang 12 2018</v>
      </c>
      <c r="AE8" t="s">
        <v>141</v>
      </c>
      <c r="AF8" t="str">
        <f>_xlfn.CONCAT("'",AC8,AD8,"'","!",AE8)</f>
        <v>'[FDI.2018.xls]Thang 12 2018'!$C$151:$L$151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31" t="s">
        <v>4</v>
      </c>
      <c r="X13" s="29" t="s">
        <v>29</v>
      </c>
      <c r="Y13" s="32" t="s">
        <v>5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29" t="s">
        <v>26</v>
      </c>
      <c r="D14" s="29" t="s">
        <v>27</v>
      </c>
      <c r="E14" s="30" t="s">
        <v>28</v>
      </c>
      <c r="F14" s="31" t="s">
        <v>4</v>
      </c>
      <c r="G14" s="29" t="s">
        <v>29</v>
      </c>
      <c r="H14" s="32" t="s">
        <v>5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>
        <f t="shared" ref="T14:AA23" ca="1" si="0">INDEX(INDIRECT($AF$6),
       MATCH(TRIM($S14), INDIRECT($AF$7), 0),
       MATCH(TRIM(T$13), INDIRECT($AF$8), 0))</f>
        <v>622</v>
      </c>
      <c r="U14" s="9">
        <f t="shared" ca="1" si="0"/>
        <v>5041052588</v>
      </c>
      <c r="V14" s="9">
        <f t="shared" ca="1" si="0"/>
        <v>5041.0525879999996</v>
      </c>
      <c r="W14" s="9">
        <f t="shared" ca="1" si="0"/>
        <v>167</v>
      </c>
      <c r="X14" s="9">
        <f t="shared" ca="1" si="0"/>
        <v>775133566</v>
      </c>
      <c r="Y14" s="9">
        <f t="shared" ca="1" si="0"/>
        <v>775.13356599999997</v>
      </c>
      <c r="Z14" s="9">
        <f t="shared" ca="1" si="0"/>
        <v>803</v>
      </c>
      <c r="AA14" s="9">
        <f t="shared" ca="1" si="0"/>
        <v>1703.1276567214888</v>
      </c>
      <c r="AB14" s="9">
        <f ca="1">V14+Y14+AA14</f>
        <v>7519.3138107214882</v>
      </c>
    </row>
    <row r="15" spans="1:32" ht="40.200000000000003" x14ac:dyDescent="0.3">
      <c r="A15" s="14">
        <v>1</v>
      </c>
      <c r="B15" s="15" t="s">
        <v>6</v>
      </c>
      <c r="C15" s="16">
        <f t="shared" ref="C15:J24" ca="1" si="1">INDEX(INDIRECT($P$6),
       MATCH(TRIM($B15), INDIRECT($P$7), 0),
       MATCH(TRIM(C$14), INDIRECT($P$8), 0))</f>
        <v>1065</v>
      </c>
      <c r="D15" s="16">
        <f t="shared" ca="1" si="1"/>
        <v>9067458901.3600006</v>
      </c>
      <c r="E15" s="16">
        <f t="shared" ca="1" si="1"/>
        <v>9067.4589013599998</v>
      </c>
      <c r="F15" s="16">
        <f t="shared" ca="1" si="1"/>
        <v>743</v>
      </c>
      <c r="G15" s="16">
        <f t="shared" ca="1" si="1"/>
        <v>5093781230.5610552</v>
      </c>
      <c r="H15" s="16">
        <f t="shared" ca="1" si="1"/>
        <v>5093.7812305610551</v>
      </c>
      <c r="I15" s="16">
        <f t="shared" ca="1" si="1"/>
        <v>1528</v>
      </c>
      <c r="J15" s="16">
        <f t="shared" ca="1" si="1"/>
        <v>2426.7983857663912</v>
      </c>
      <c r="K15" s="16">
        <f ca="1">E15+H15+J15</f>
        <v>16588.038517687448</v>
      </c>
      <c r="L15" s="2"/>
      <c r="M15" s="2"/>
      <c r="R15">
        <v>2</v>
      </c>
      <c r="S15" t="s">
        <v>34</v>
      </c>
      <c r="T15" s="9">
        <f t="shared" ca="1" si="0"/>
        <v>1029</v>
      </c>
      <c r="U15" s="9">
        <f t="shared" ca="1" si="0"/>
        <v>784811386.36000001</v>
      </c>
      <c r="V15" s="9">
        <f t="shared" ca="1" si="0"/>
        <v>784.81138636000003</v>
      </c>
      <c r="W15" s="9">
        <f t="shared" ca="1" si="0"/>
        <v>254</v>
      </c>
      <c r="X15" s="9">
        <f t="shared" ca="1" si="0"/>
        <v>170723791</v>
      </c>
      <c r="Y15" s="9">
        <f t="shared" ca="1" si="0"/>
        <v>170.72379100000001</v>
      </c>
      <c r="Z15" s="9">
        <f t="shared" ca="1" si="0"/>
        <v>3710</v>
      </c>
      <c r="AA15" s="9">
        <f t="shared" ca="1" si="0"/>
        <v>4993.1112594317137</v>
      </c>
      <c r="AB15" s="9">
        <f t="shared" ref="AB15:AB74" ca="1" si="2">V15+Y15+AA15</f>
        <v>5948.6464367917142</v>
      </c>
    </row>
    <row r="16" spans="1:32" ht="66.599999999999994" x14ac:dyDescent="0.3">
      <c r="A16" s="14">
        <v>2</v>
      </c>
      <c r="B16" s="15" t="s">
        <v>7</v>
      </c>
      <c r="C16" s="16">
        <f t="shared" ca="1" si="1"/>
        <v>19</v>
      </c>
      <c r="D16" s="16">
        <f t="shared" ca="1" si="1"/>
        <v>1631330648</v>
      </c>
      <c r="E16" s="16">
        <f t="shared" ca="1" si="1"/>
        <v>1631.3306480000001</v>
      </c>
      <c r="F16" s="16">
        <f t="shared" ca="1" si="1"/>
        <v>2</v>
      </c>
      <c r="G16" s="16">
        <f t="shared" ca="1" si="1"/>
        <v>-3651078</v>
      </c>
      <c r="H16" s="16">
        <f t="shared" ca="1" si="1"/>
        <v>-3.651078</v>
      </c>
      <c r="I16" s="16">
        <f t="shared" ca="1" si="1"/>
        <v>0</v>
      </c>
      <c r="J16" s="16">
        <f t="shared" ca="1" si="1"/>
        <v>0</v>
      </c>
      <c r="K16" s="16">
        <f t="shared" ref="K16:K33" ca="1" si="3">E16+H16+J16</f>
        <v>1627.67957</v>
      </c>
      <c r="L16" s="2"/>
      <c r="M16" s="2"/>
      <c r="R16">
        <v>3</v>
      </c>
      <c r="S16" t="s">
        <v>40</v>
      </c>
      <c r="T16" s="9">
        <f t="shared" ca="1" si="0"/>
        <v>111</v>
      </c>
      <c r="U16" s="9">
        <f t="shared" ca="1" si="0"/>
        <v>723844601</v>
      </c>
      <c r="V16" s="9">
        <f t="shared" ca="1" si="0"/>
        <v>723.84460100000001</v>
      </c>
      <c r="W16" s="9">
        <f t="shared" ca="1" si="0"/>
        <v>50</v>
      </c>
      <c r="X16" s="9">
        <f t="shared" ca="1" si="0"/>
        <v>1829642359</v>
      </c>
      <c r="Y16" s="9">
        <f t="shared" ca="1" si="0"/>
        <v>1829.6423589999999</v>
      </c>
      <c r="Z16" s="9">
        <f t="shared" ca="1" si="0"/>
        <v>57</v>
      </c>
      <c r="AA16" s="9">
        <f t="shared" ca="1" si="0"/>
        <v>540.0050670535918</v>
      </c>
      <c r="AB16" s="9">
        <f t="shared" ca="1" si="2"/>
        <v>3093.4920270535922</v>
      </c>
    </row>
    <row r="17" spans="1:28" ht="40.200000000000003" x14ac:dyDescent="0.3">
      <c r="A17" s="14">
        <v>3</v>
      </c>
      <c r="B17" s="15" t="s">
        <v>8</v>
      </c>
      <c r="C17" s="16">
        <f t="shared" ca="1" si="1"/>
        <v>92</v>
      </c>
      <c r="D17" s="16">
        <f t="shared" ca="1" si="1"/>
        <v>5216777980</v>
      </c>
      <c r="E17" s="16">
        <f t="shared" ca="1" si="1"/>
        <v>5216.7779799999998</v>
      </c>
      <c r="F17" s="16">
        <f t="shared" ca="1" si="1"/>
        <v>31</v>
      </c>
      <c r="G17" s="16">
        <f t="shared" ca="1" si="1"/>
        <v>727437252</v>
      </c>
      <c r="H17" s="16">
        <f t="shared" ca="1" si="1"/>
        <v>727.43725199999994</v>
      </c>
      <c r="I17" s="16">
        <f t="shared" ca="1" si="1"/>
        <v>147</v>
      </c>
      <c r="J17" s="16">
        <f t="shared" ca="1" si="1"/>
        <v>671.10970676258262</v>
      </c>
      <c r="K17" s="16">
        <f t="shared" ca="1" si="3"/>
        <v>6615.324938762582</v>
      </c>
      <c r="L17" s="2"/>
      <c r="M17" s="2"/>
      <c r="R17">
        <v>4</v>
      </c>
      <c r="S17" t="s">
        <v>36</v>
      </c>
      <c r="T17" s="9">
        <f t="shared" ca="1" si="0"/>
        <v>215</v>
      </c>
      <c r="U17" s="9">
        <f t="shared" ca="1" si="0"/>
        <v>1216584859</v>
      </c>
      <c r="V17" s="9">
        <f t="shared" ca="1" si="0"/>
        <v>1216.5848590000001</v>
      </c>
      <c r="W17" s="9">
        <f t="shared" ca="1" si="0"/>
        <v>135</v>
      </c>
      <c r="X17" s="9">
        <f t="shared" ca="1" si="0"/>
        <v>548371823.84000003</v>
      </c>
      <c r="Y17" s="9">
        <f t="shared" ca="1" si="0"/>
        <v>548.37182384000005</v>
      </c>
      <c r="Z17" s="9">
        <f t="shared" ca="1" si="0"/>
        <v>492</v>
      </c>
      <c r="AA17" s="9">
        <f t="shared" ca="1" si="0"/>
        <v>562.20352383799388</v>
      </c>
      <c r="AB17" s="9">
        <f t="shared" ca="1" si="2"/>
        <v>2327.1602066779942</v>
      </c>
    </row>
    <row r="18" spans="1:28" x14ac:dyDescent="0.3">
      <c r="A18" s="14">
        <v>4</v>
      </c>
      <c r="B18" s="15" t="s">
        <v>9</v>
      </c>
      <c r="C18" s="16">
        <f t="shared" ca="1" si="1"/>
        <v>114</v>
      </c>
      <c r="D18" s="16">
        <f t="shared" ca="1" si="1"/>
        <v>217669265</v>
      </c>
      <c r="E18" s="16">
        <f t="shared" ca="1" si="1"/>
        <v>217.669265</v>
      </c>
      <c r="F18" s="16">
        <f t="shared" ca="1" si="1"/>
        <v>38</v>
      </c>
      <c r="G18" s="16">
        <f t="shared" ca="1" si="1"/>
        <v>26743485</v>
      </c>
      <c r="H18" s="16">
        <f t="shared" ca="1" si="1"/>
        <v>26.743485</v>
      </c>
      <c r="I18" s="16">
        <f t="shared" ca="1" si="1"/>
        <v>255</v>
      </c>
      <c r="J18" s="16">
        <f t="shared" ca="1" si="1"/>
        <v>938.66062011893166</v>
      </c>
      <c r="K18" s="16">
        <f t="shared" ca="1" si="3"/>
        <v>1183.0733701189317</v>
      </c>
      <c r="L18" s="2"/>
      <c r="M18" s="2"/>
      <c r="R18">
        <v>5</v>
      </c>
      <c r="S18" t="s">
        <v>41</v>
      </c>
      <c r="T18" s="9">
        <f t="shared" ca="1" si="0"/>
        <v>45</v>
      </c>
      <c r="U18" s="9">
        <f t="shared" ca="1" si="0"/>
        <v>1803512051</v>
      </c>
      <c r="V18" s="9">
        <f t="shared" ca="1" si="0"/>
        <v>1803.5120509999999</v>
      </c>
      <c r="W18" s="9">
        <f t="shared" ca="1" si="0"/>
        <v>25</v>
      </c>
      <c r="X18" s="9">
        <f t="shared" ca="1" si="0"/>
        <v>148429004</v>
      </c>
      <c r="Y18" s="9">
        <f t="shared" ca="1" si="0"/>
        <v>148.42900399999999</v>
      </c>
      <c r="Z18" s="9">
        <f t="shared" ca="1" si="0"/>
        <v>60</v>
      </c>
      <c r="AA18" s="9">
        <f t="shared" ca="1" si="0"/>
        <v>162.73866982821247</v>
      </c>
      <c r="AB18" s="9">
        <f t="shared" ca="1" si="2"/>
        <v>2114.6797248282123</v>
      </c>
    </row>
    <row r="19" spans="1:28" ht="53.4" x14ac:dyDescent="0.3">
      <c r="A19" s="14">
        <v>5</v>
      </c>
      <c r="B19" s="15" t="s">
        <v>10</v>
      </c>
      <c r="C19" s="16">
        <f t="shared" ca="1" si="1"/>
        <v>757</v>
      </c>
      <c r="D19" s="16">
        <f t="shared" ca="1" si="1"/>
        <v>704533419</v>
      </c>
      <c r="E19" s="16">
        <f t="shared" ca="1" si="1"/>
        <v>704.53341899999998</v>
      </c>
      <c r="F19" s="16">
        <f t="shared" ca="1" si="1"/>
        <v>119</v>
      </c>
      <c r="G19" s="16">
        <f t="shared" ca="1" si="1"/>
        <v>105263028</v>
      </c>
      <c r="H19" s="16">
        <f t="shared" ca="1" si="1"/>
        <v>105.26302800000001</v>
      </c>
      <c r="I19" s="16">
        <f t="shared" ca="1" si="1"/>
        <v>2829</v>
      </c>
      <c r="J19" s="16">
        <f t="shared" ca="1" si="1"/>
        <v>2863.1118280000023</v>
      </c>
      <c r="K19" s="16">
        <f t="shared" ca="1" si="3"/>
        <v>3672.9082750000025</v>
      </c>
      <c r="L19" s="2"/>
      <c r="M19" s="2"/>
      <c r="R19">
        <v>6</v>
      </c>
      <c r="S19" t="s">
        <v>38</v>
      </c>
      <c r="T19" s="9">
        <f t="shared" ca="1" si="0"/>
        <v>125</v>
      </c>
      <c r="U19" s="9">
        <f t="shared" ca="1" si="0"/>
        <v>988993579</v>
      </c>
      <c r="V19" s="9">
        <f t="shared" ca="1" si="0"/>
        <v>988.99357899999995</v>
      </c>
      <c r="W19" s="9">
        <f t="shared" ca="1" si="0"/>
        <v>21</v>
      </c>
      <c r="X19" s="9">
        <f t="shared" ca="1" si="0"/>
        <v>63211621</v>
      </c>
      <c r="Y19" s="9">
        <f t="shared" ca="1" si="0"/>
        <v>63.211621000000001</v>
      </c>
      <c r="Z19" s="9">
        <f t="shared" ca="1" si="0"/>
        <v>211</v>
      </c>
      <c r="AA19" s="9">
        <f t="shared" ca="1" si="0"/>
        <v>403.37421130749152</v>
      </c>
      <c r="AB19" s="9">
        <f t="shared" ca="1" si="2"/>
        <v>1455.5794113074915</v>
      </c>
    </row>
    <row r="20" spans="1:28" ht="40.200000000000003" x14ac:dyDescent="0.3">
      <c r="A20" s="14">
        <v>6</v>
      </c>
      <c r="B20" s="15" t="s">
        <v>11</v>
      </c>
      <c r="C20" s="16">
        <f t="shared" ca="1" si="1"/>
        <v>11</v>
      </c>
      <c r="D20" s="16">
        <f t="shared" ca="1" si="1"/>
        <v>71154916</v>
      </c>
      <c r="E20" s="16">
        <f t="shared" ca="1" si="1"/>
        <v>71.154916</v>
      </c>
      <c r="F20" s="16">
        <f t="shared" ca="1" si="1"/>
        <v>14</v>
      </c>
      <c r="G20" s="16">
        <f t="shared" ca="1" si="1"/>
        <v>61160616</v>
      </c>
      <c r="H20" s="16">
        <f t="shared" ca="1" si="1"/>
        <v>61.160615999999997</v>
      </c>
      <c r="I20" s="16">
        <f t="shared" ca="1" si="1"/>
        <v>28</v>
      </c>
      <c r="J20" s="16">
        <f t="shared" ca="1" si="1"/>
        <v>8.5322779675047862</v>
      </c>
      <c r="K20" s="16">
        <f t="shared" ca="1" si="3"/>
        <v>140.84780996750479</v>
      </c>
      <c r="L20" s="2"/>
      <c r="M20" s="2"/>
      <c r="R20">
        <v>7</v>
      </c>
      <c r="S20" t="s">
        <v>56</v>
      </c>
      <c r="T20" s="9">
        <f t="shared" ca="1" si="0"/>
        <v>8</v>
      </c>
      <c r="U20" s="9">
        <f t="shared" ca="1" si="0"/>
        <v>27693595</v>
      </c>
      <c r="V20" s="9">
        <f t="shared" ca="1" si="0"/>
        <v>27.693594999999998</v>
      </c>
      <c r="W20" s="9">
        <f t="shared" ca="1" si="0"/>
        <v>5</v>
      </c>
      <c r="X20" s="9">
        <f t="shared" ca="1" si="0"/>
        <v>1139999096</v>
      </c>
      <c r="Y20" s="9">
        <f t="shared" ca="1" si="0"/>
        <v>1139.999096</v>
      </c>
      <c r="Z20" s="9">
        <f t="shared" ca="1" si="0"/>
        <v>16</v>
      </c>
      <c r="AA20" s="9">
        <f t="shared" ca="1" si="0"/>
        <v>104.69344224938001</v>
      </c>
      <c r="AB20" s="9">
        <f t="shared" ca="1" si="2"/>
        <v>1272.38613324938</v>
      </c>
    </row>
    <row r="21" spans="1:28" ht="53.4" x14ac:dyDescent="0.3">
      <c r="A21" s="14">
        <v>7</v>
      </c>
      <c r="B21" s="15" t="s">
        <v>12</v>
      </c>
      <c r="C21" s="16">
        <f t="shared" ca="1" si="1"/>
        <v>386</v>
      </c>
      <c r="D21" s="16">
        <f t="shared" ca="1" si="1"/>
        <v>183365170</v>
      </c>
      <c r="E21" s="16">
        <f t="shared" ca="1" si="1"/>
        <v>183.36517000000001</v>
      </c>
      <c r="F21" s="16">
        <f t="shared" ca="1" si="1"/>
        <v>88</v>
      </c>
      <c r="G21" s="16">
        <f t="shared" ca="1" si="1"/>
        <v>144045329</v>
      </c>
      <c r="H21" s="16">
        <f t="shared" ca="1" si="1"/>
        <v>144.04532900000001</v>
      </c>
      <c r="I21" s="16">
        <f t="shared" ca="1" si="1"/>
        <v>584</v>
      </c>
      <c r="J21" s="16">
        <f t="shared" ca="1" si="1"/>
        <v>1820.0035041070746</v>
      </c>
      <c r="K21" s="16">
        <f t="shared" ca="1" si="3"/>
        <v>2147.4140031070747</v>
      </c>
      <c r="L21" s="2"/>
      <c r="M21" s="2"/>
      <c r="R21">
        <v>8</v>
      </c>
      <c r="S21" t="s">
        <v>35</v>
      </c>
      <c r="T21" s="9">
        <f t="shared" ca="1" si="0"/>
        <v>173</v>
      </c>
      <c r="U21" s="9">
        <f t="shared" ca="1" si="0"/>
        <v>394690566</v>
      </c>
      <c r="V21" s="9">
        <f t="shared" ca="1" si="0"/>
        <v>394.69056599999999</v>
      </c>
      <c r="W21" s="9">
        <f t="shared" ca="1" si="0"/>
        <v>116</v>
      </c>
      <c r="X21" s="9">
        <f t="shared" ca="1" si="0"/>
        <v>677553165.13999999</v>
      </c>
      <c r="Y21" s="9">
        <f t="shared" ca="1" si="0"/>
        <v>677.55316514000003</v>
      </c>
      <c r="Z21" s="9">
        <f t="shared" ca="1" si="0"/>
        <v>156</v>
      </c>
      <c r="AA21" s="9">
        <f t="shared" ca="1" si="0"/>
        <v>51.753875643488804</v>
      </c>
      <c r="AB21" s="9">
        <f t="shared" ca="1" si="2"/>
        <v>1123.9976067834887</v>
      </c>
    </row>
    <row r="22" spans="1:28" ht="27" x14ac:dyDescent="0.3">
      <c r="A22" s="14">
        <v>8</v>
      </c>
      <c r="B22" s="15" t="s">
        <v>13</v>
      </c>
      <c r="C22" s="16">
        <f t="shared" ca="1" si="1"/>
        <v>73</v>
      </c>
      <c r="D22" s="16">
        <f t="shared" ca="1" si="1"/>
        <v>206470370</v>
      </c>
      <c r="E22" s="16">
        <f t="shared" ca="1" si="1"/>
        <v>206.47037</v>
      </c>
      <c r="F22" s="16">
        <f t="shared" ca="1" si="1"/>
        <v>24</v>
      </c>
      <c r="G22" s="16">
        <f t="shared" ca="1" si="1"/>
        <v>52898810</v>
      </c>
      <c r="H22" s="16">
        <f t="shared" ca="1" si="1"/>
        <v>52.898809999999997</v>
      </c>
      <c r="I22" s="16">
        <f t="shared" ca="1" si="1"/>
        <v>131</v>
      </c>
      <c r="J22" s="16">
        <f t="shared" ca="1" si="1"/>
        <v>146.16498301128743</v>
      </c>
      <c r="K22" s="16">
        <f t="shared" ca="1" si="3"/>
        <v>405.53416301128743</v>
      </c>
      <c r="L22" s="2"/>
      <c r="M22" s="2"/>
      <c r="R22">
        <v>9</v>
      </c>
      <c r="S22" t="s">
        <v>43</v>
      </c>
      <c r="T22" s="9">
        <f t="shared" ca="1" si="0"/>
        <v>30</v>
      </c>
      <c r="U22" s="9">
        <f t="shared" ca="1" si="0"/>
        <v>453319630</v>
      </c>
      <c r="V22" s="9">
        <f t="shared" ca="1" si="0"/>
        <v>453.31963000000002</v>
      </c>
      <c r="W22" s="9">
        <f t="shared" ca="1" si="0"/>
        <v>27</v>
      </c>
      <c r="X22" s="9">
        <f t="shared" ca="1" si="0"/>
        <v>317531788</v>
      </c>
      <c r="Y22" s="9">
        <f t="shared" ca="1" si="0"/>
        <v>317.53178800000001</v>
      </c>
      <c r="Z22" s="9">
        <f t="shared" ca="1" si="0"/>
        <v>43</v>
      </c>
      <c r="AA22" s="9">
        <f t="shared" ca="1" si="0"/>
        <v>65.971710406174438</v>
      </c>
      <c r="AB22" s="9">
        <f t="shared" ca="1" si="2"/>
        <v>836.82312840617442</v>
      </c>
    </row>
    <row r="23" spans="1:28" ht="40.200000000000003" x14ac:dyDescent="0.3">
      <c r="A23" s="14">
        <v>9</v>
      </c>
      <c r="B23" s="15" t="s">
        <v>14</v>
      </c>
      <c r="C23" s="16">
        <f t="shared" ca="1" si="1"/>
        <v>102</v>
      </c>
      <c r="D23" s="16">
        <f t="shared" ca="1" si="1"/>
        <v>27363603</v>
      </c>
      <c r="E23" s="16">
        <f t="shared" ca="1" si="1"/>
        <v>27.363603000000001</v>
      </c>
      <c r="F23" s="16">
        <f t="shared" ca="1" si="1"/>
        <v>21</v>
      </c>
      <c r="G23" s="16">
        <f t="shared" ca="1" si="1"/>
        <v>59820955</v>
      </c>
      <c r="H23" s="16">
        <f t="shared" ca="1" si="1"/>
        <v>59.820954999999998</v>
      </c>
      <c r="I23" s="16">
        <f t="shared" ca="1" si="1"/>
        <v>311</v>
      </c>
      <c r="J23" s="16">
        <f t="shared" ca="1" si="1"/>
        <v>491.34076173368044</v>
      </c>
      <c r="K23" s="16">
        <f t="shared" ca="1" si="3"/>
        <v>578.52531973368048</v>
      </c>
      <c r="L23" s="2"/>
      <c r="M23" s="2"/>
      <c r="R23">
        <v>10</v>
      </c>
      <c r="S23" t="s">
        <v>42</v>
      </c>
      <c r="T23" s="9">
        <f t="shared" ca="1" si="0"/>
        <v>86</v>
      </c>
      <c r="U23" s="9">
        <f t="shared" ca="1" si="0"/>
        <v>275097046</v>
      </c>
      <c r="V23" s="9">
        <f t="shared" ca="1" si="0"/>
        <v>275.09704599999998</v>
      </c>
      <c r="W23" s="9">
        <f t="shared" ca="1" si="0"/>
        <v>88</v>
      </c>
      <c r="X23" s="9">
        <f t="shared" ca="1" si="0"/>
        <v>220073323</v>
      </c>
      <c r="Y23" s="9">
        <f t="shared" ca="1" si="0"/>
        <v>220.07332299999999</v>
      </c>
      <c r="Z23" s="9">
        <f t="shared" ca="1" si="0"/>
        <v>166</v>
      </c>
      <c r="AA23" s="9">
        <f t="shared" ca="1" si="0"/>
        <v>193.11031603076967</v>
      </c>
      <c r="AB23" s="9">
        <f t="shared" ca="1" si="2"/>
        <v>688.28068503076963</v>
      </c>
    </row>
    <row r="24" spans="1:28" ht="27" x14ac:dyDescent="0.3">
      <c r="A24" s="14">
        <v>10</v>
      </c>
      <c r="B24" s="15" t="s">
        <v>15</v>
      </c>
      <c r="C24" s="16">
        <f t="shared" ca="1" si="1"/>
        <v>243</v>
      </c>
      <c r="D24" s="16">
        <f t="shared" ca="1" si="1"/>
        <v>273715241</v>
      </c>
      <c r="E24" s="16">
        <f t="shared" ca="1" si="1"/>
        <v>273.71524099999999</v>
      </c>
      <c r="F24" s="16">
        <f t="shared" ca="1" si="1"/>
        <v>47</v>
      </c>
      <c r="G24" s="16">
        <f t="shared" ca="1" si="1"/>
        <v>90798181</v>
      </c>
      <c r="H24" s="16">
        <f t="shared" ca="1" si="1"/>
        <v>90.798181</v>
      </c>
      <c r="I24" s="16">
        <f t="shared" ca="1" si="1"/>
        <v>321</v>
      </c>
      <c r="J24" s="16">
        <f t="shared" ca="1" si="1"/>
        <v>196.35722740521683</v>
      </c>
      <c r="K24" s="16">
        <f t="shared" ca="1" si="3"/>
        <v>560.8706494052168</v>
      </c>
      <c r="L24" s="2"/>
      <c r="M24" s="2"/>
      <c r="R24">
        <v>11</v>
      </c>
      <c r="S24" t="s">
        <v>46</v>
      </c>
      <c r="T24" s="9">
        <f t="shared" ref="T24:AA33" ca="1" si="4">INDEX(INDIRECT($AF$6),
       MATCH(TRIM($S24), INDIRECT($AF$7), 0),
       MATCH(TRIM(T$13), INDIRECT($AF$8), 0))</f>
        <v>44</v>
      </c>
      <c r="U24" s="9">
        <f t="shared" ca="1" si="4"/>
        <v>235980639</v>
      </c>
      <c r="V24" s="9">
        <f t="shared" ca="1" si="4"/>
        <v>235.980639</v>
      </c>
      <c r="W24" s="9">
        <f t="shared" ca="1" si="4"/>
        <v>28</v>
      </c>
      <c r="X24" s="9">
        <f t="shared" ca="1" si="4"/>
        <v>299182802.58105469</v>
      </c>
      <c r="Y24" s="9">
        <f t="shared" ca="1" si="4"/>
        <v>299.18280258105466</v>
      </c>
      <c r="Z24" s="9">
        <f t="shared" ca="1" si="4"/>
        <v>50</v>
      </c>
      <c r="AA24" s="9">
        <f t="shared" ca="1" si="4"/>
        <v>61.845554545580008</v>
      </c>
      <c r="AB24" s="9">
        <f t="shared" ca="1" si="2"/>
        <v>597.00899612663477</v>
      </c>
    </row>
    <row r="25" spans="1:28" ht="40.200000000000003" x14ac:dyDescent="0.3">
      <c r="A25" s="14">
        <v>11</v>
      </c>
      <c r="B25" s="15" t="s">
        <v>16</v>
      </c>
      <c r="C25" s="16">
        <f t="shared" ref="C25:J33" ca="1" si="5">INDEX(INDIRECT($P$6),
       MATCH(TRIM($B25), INDIRECT($P$7), 0),
       MATCH(TRIM(C$14), INDIRECT($P$8), 0))</f>
        <v>77</v>
      </c>
      <c r="D25" s="16">
        <f t="shared" ca="1" si="5"/>
        <v>52956787</v>
      </c>
      <c r="E25" s="16">
        <f t="shared" ca="1" si="5"/>
        <v>52.956786999999998</v>
      </c>
      <c r="F25" s="16">
        <f t="shared" ca="1" si="5"/>
        <v>13</v>
      </c>
      <c r="G25" s="16">
        <f t="shared" ca="1" si="5"/>
        <v>64570304</v>
      </c>
      <c r="H25" s="16">
        <f t="shared" ca="1" si="5"/>
        <v>64.570303999999993</v>
      </c>
      <c r="I25" s="16">
        <f t="shared" ca="1" si="5"/>
        <v>170</v>
      </c>
      <c r="J25" s="16">
        <f t="shared" ca="1" si="5"/>
        <v>96.441131219535293</v>
      </c>
      <c r="K25" s="16">
        <f t="shared" ca="1" si="3"/>
        <v>213.96822221953528</v>
      </c>
      <c r="L25" s="2"/>
      <c r="M25" s="2"/>
      <c r="R25">
        <v>12</v>
      </c>
      <c r="S25" t="s">
        <v>44</v>
      </c>
      <c r="T25" s="9">
        <f t="shared" ca="1" si="4"/>
        <v>67</v>
      </c>
      <c r="U25" s="9">
        <f t="shared" ca="1" si="4"/>
        <v>183782447</v>
      </c>
      <c r="V25" s="9">
        <f t="shared" ca="1" si="4"/>
        <v>183.78244699999999</v>
      </c>
      <c r="W25" s="9">
        <f t="shared" ca="1" si="4"/>
        <v>36</v>
      </c>
      <c r="X25" s="9">
        <f t="shared" ca="1" si="4"/>
        <v>318891064</v>
      </c>
      <c r="Y25" s="9">
        <f t="shared" ca="1" si="4"/>
        <v>318.89106399999997</v>
      </c>
      <c r="Z25" s="9">
        <f t="shared" ca="1" si="4"/>
        <v>44</v>
      </c>
      <c r="AA25" s="9">
        <f t="shared" ca="1" si="4"/>
        <v>40.323069181133988</v>
      </c>
      <c r="AB25" s="9">
        <f t="shared" ca="1" si="2"/>
        <v>542.99658018113394</v>
      </c>
    </row>
    <row r="26" spans="1:28" ht="27" x14ac:dyDescent="0.3">
      <c r="A26" s="14">
        <v>12</v>
      </c>
      <c r="B26" s="15" t="s">
        <v>17</v>
      </c>
      <c r="C26" s="16">
        <f t="shared" ca="1" si="5"/>
        <v>9</v>
      </c>
      <c r="D26" s="16">
        <f t="shared" ca="1" si="5"/>
        <v>3953647</v>
      </c>
      <c r="E26" s="16">
        <f t="shared" ca="1" si="5"/>
        <v>3.9536470000000001</v>
      </c>
      <c r="F26" s="16">
        <f t="shared" ca="1" si="5"/>
        <v>3</v>
      </c>
      <c r="G26" s="16">
        <f t="shared" ca="1" si="5"/>
        <v>377400</v>
      </c>
      <c r="H26" s="16">
        <f t="shared" ca="1" si="5"/>
        <v>0.37740000000000001</v>
      </c>
      <c r="I26" s="16">
        <f t="shared" ca="1" si="5"/>
        <v>18</v>
      </c>
      <c r="J26" s="16">
        <f t="shared" ca="1" si="5"/>
        <v>3.4347732448880004</v>
      </c>
      <c r="K26" s="16">
        <f t="shared" ca="1" si="3"/>
        <v>7.7658202448880003</v>
      </c>
      <c r="L26" s="2"/>
      <c r="M26" s="2"/>
      <c r="R26">
        <v>13</v>
      </c>
      <c r="S26" t="s">
        <v>50</v>
      </c>
      <c r="T26" s="9">
        <f t="shared" ca="1" si="4"/>
        <v>29</v>
      </c>
      <c r="U26" s="9">
        <f t="shared" ca="1" si="4"/>
        <v>348654025</v>
      </c>
      <c r="V26" s="9">
        <f t="shared" ca="1" si="4"/>
        <v>348.65402499999999</v>
      </c>
      <c r="W26" s="9">
        <f t="shared" ca="1" si="4"/>
        <v>20</v>
      </c>
      <c r="X26" s="9">
        <f t="shared" ca="1" si="4"/>
        <v>96975824</v>
      </c>
      <c r="Y26" s="9">
        <f t="shared" ca="1" si="4"/>
        <v>96.975824000000003</v>
      </c>
      <c r="Z26" s="9">
        <f t="shared" ca="1" si="4"/>
        <v>32</v>
      </c>
      <c r="AA26" s="9">
        <f t="shared" ca="1" si="4"/>
        <v>35.051236407670011</v>
      </c>
      <c r="AB26" s="9">
        <f t="shared" ca="1" si="2"/>
        <v>480.68108540766997</v>
      </c>
    </row>
    <row r="27" spans="1:28" ht="27" x14ac:dyDescent="0.3">
      <c r="A27" s="14">
        <v>13</v>
      </c>
      <c r="B27" s="15" t="s">
        <v>18</v>
      </c>
      <c r="C27" s="16">
        <f t="shared" ca="1" si="5"/>
        <v>70</v>
      </c>
      <c r="D27" s="16">
        <f t="shared" ca="1" si="5"/>
        <v>30969474</v>
      </c>
      <c r="E27" s="16">
        <f t="shared" ca="1" si="5"/>
        <v>30.969474000000002</v>
      </c>
      <c r="F27" s="16">
        <f t="shared" ca="1" si="5"/>
        <v>14</v>
      </c>
      <c r="G27" s="16">
        <f t="shared" ca="1" si="5"/>
        <v>30884192</v>
      </c>
      <c r="H27" s="16">
        <f t="shared" ca="1" si="5"/>
        <v>30.884191999999999</v>
      </c>
      <c r="I27" s="16">
        <f t="shared" ca="1" si="5"/>
        <v>92</v>
      </c>
      <c r="J27" s="16">
        <f t="shared" ca="1" si="5"/>
        <v>28.866062511456995</v>
      </c>
      <c r="K27" s="16">
        <f t="shared" ca="1" si="3"/>
        <v>90.719728511456992</v>
      </c>
      <c r="L27" s="2"/>
      <c r="M27" s="2"/>
      <c r="R27">
        <v>14</v>
      </c>
      <c r="S27" t="s">
        <v>49</v>
      </c>
      <c r="T27" s="9">
        <f t="shared" ca="1" si="4"/>
        <v>29</v>
      </c>
      <c r="U27" s="9">
        <f t="shared" ca="1" si="4"/>
        <v>127537938</v>
      </c>
      <c r="V27" s="9">
        <f t="shared" ca="1" si="4"/>
        <v>127.537938</v>
      </c>
      <c r="W27" s="9">
        <f t="shared" ca="1" si="4"/>
        <v>47</v>
      </c>
      <c r="X27" s="9">
        <f t="shared" ca="1" si="4"/>
        <v>277837860</v>
      </c>
      <c r="Y27" s="9">
        <f t="shared" ca="1" si="4"/>
        <v>277.83785999999998</v>
      </c>
      <c r="Z27" s="9">
        <f t="shared" ca="1" si="4"/>
        <v>55</v>
      </c>
      <c r="AA27" s="9">
        <f t="shared" ca="1" si="4"/>
        <v>73.042708667826005</v>
      </c>
      <c r="AB27" s="9">
        <f t="shared" ca="1" si="2"/>
        <v>478.41850666782597</v>
      </c>
    </row>
    <row r="28" spans="1:28" ht="27" x14ac:dyDescent="0.3">
      <c r="A28" s="14">
        <v>14</v>
      </c>
      <c r="B28" s="15" t="s">
        <v>19</v>
      </c>
      <c r="C28" s="16">
        <f t="shared" ca="1" si="5"/>
        <v>7</v>
      </c>
      <c r="D28" s="16">
        <f t="shared" ca="1" si="5"/>
        <v>232391990</v>
      </c>
      <c r="E28" s="16">
        <f t="shared" ca="1" si="5"/>
        <v>232.39198999999999</v>
      </c>
      <c r="F28" s="16">
        <f t="shared" ca="1" si="5"/>
        <v>3</v>
      </c>
      <c r="G28" s="16">
        <f t="shared" ca="1" si="5"/>
        <v>10192138</v>
      </c>
      <c r="H28" s="16">
        <f t="shared" ca="1" si="5"/>
        <v>10.192138</v>
      </c>
      <c r="I28" s="16">
        <f t="shared" ca="1" si="5"/>
        <v>9</v>
      </c>
      <c r="J28" s="16">
        <f t="shared" ca="1" si="5"/>
        <v>16.624275333300002</v>
      </c>
      <c r="K28" s="16">
        <f t="shared" ca="1" si="3"/>
        <v>259.2084033333</v>
      </c>
      <c r="L28" s="2"/>
      <c r="M28" s="2"/>
      <c r="R28">
        <v>15</v>
      </c>
      <c r="S28" t="s">
        <v>51</v>
      </c>
      <c r="T28" s="9">
        <f t="shared" ca="1" si="4"/>
        <v>29</v>
      </c>
      <c r="U28" s="9">
        <f t="shared" ca="1" si="4"/>
        <v>322856122</v>
      </c>
      <c r="V28" s="9">
        <f t="shared" ca="1" si="4"/>
        <v>322.85612200000003</v>
      </c>
      <c r="W28" s="9">
        <f t="shared" ca="1" si="4"/>
        <v>5</v>
      </c>
      <c r="X28" s="9">
        <f t="shared" ca="1" si="4"/>
        <v>107975704</v>
      </c>
      <c r="Y28" s="9">
        <f t="shared" ca="1" si="4"/>
        <v>107.97570399999999</v>
      </c>
      <c r="Z28" s="9">
        <f t="shared" ca="1" si="4"/>
        <v>24</v>
      </c>
      <c r="AA28" s="9">
        <f t="shared" ca="1" si="4"/>
        <v>31.099206433623902</v>
      </c>
      <c r="AB28" s="9">
        <f t="shared" ca="1" si="2"/>
        <v>461.93103243362395</v>
      </c>
    </row>
    <row r="29" spans="1:28" ht="40.200000000000003" x14ac:dyDescent="0.3">
      <c r="A29" s="14">
        <v>15</v>
      </c>
      <c r="B29" s="15" t="s">
        <v>20</v>
      </c>
      <c r="C29" s="16">
        <f t="shared" ca="1" si="5"/>
        <v>7</v>
      </c>
      <c r="D29" s="16">
        <f t="shared" ca="1" si="5"/>
        <v>14170000</v>
      </c>
      <c r="E29" s="16">
        <f t="shared" ca="1" si="5"/>
        <v>14.17</v>
      </c>
      <c r="F29" s="16">
        <f t="shared" ca="1" si="5"/>
        <v>4</v>
      </c>
      <c r="G29" s="16">
        <f t="shared" ca="1" si="5"/>
        <v>3412280</v>
      </c>
      <c r="H29" s="16">
        <f t="shared" ca="1" si="5"/>
        <v>3.41228</v>
      </c>
      <c r="I29" s="16">
        <f t="shared" ca="1" si="5"/>
        <v>33</v>
      </c>
      <c r="J29" s="16">
        <f t="shared" ca="1" si="5"/>
        <v>115.226668197729</v>
      </c>
      <c r="K29" s="16">
        <f t="shared" ca="1" si="3"/>
        <v>132.80894819772899</v>
      </c>
      <c r="L29" s="2"/>
      <c r="M29" s="2"/>
      <c r="R29">
        <v>16</v>
      </c>
      <c r="S29" t="s">
        <v>52</v>
      </c>
      <c r="T29" s="9">
        <f t="shared" ca="1" si="4"/>
        <v>14</v>
      </c>
      <c r="U29" s="9">
        <f t="shared" ca="1" si="4"/>
        <v>387088987</v>
      </c>
      <c r="V29" s="9">
        <f t="shared" ca="1" si="4"/>
        <v>387.08898699999997</v>
      </c>
      <c r="W29" s="9">
        <f t="shared" ca="1" si="4"/>
        <v>16</v>
      </c>
      <c r="X29" s="9">
        <f t="shared" ca="1" si="4"/>
        <v>33881873</v>
      </c>
      <c r="Y29" s="9">
        <f t="shared" ca="1" si="4"/>
        <v>33.881872999999999</v>
      </c>
      <c r="Z29" s="9">
        <f t="shared" ca="1" si="4"/>
        <v>22</v>
      </c>
      <c r="AA29" s="9">
        <f t="shared" ca="1" si="4"/>
        <v>24.508203396900004</v>
      </c>
      <c r="AB29" s="9">
        <f t="shared" ca="1" si="2"/>
        <v>445.47906339689996</v>
      </c>
    </row>
    <row r="30" spans="1:28" x14ac:dyDescent="0.3">
      <c r="A30" s="14">
        <v>16</v>
      </c>
      <c r="B30" s="15" t="s">
        <v>21</v>
      </c>
      <c r="C30" s="16">
        <f t="shared" ca="1" si="5"/>
        <v>2</v>
      </c>
      <c r="D30" s="16">
        <f t="shared" ca="1" si="5"/>
        <v>25396887</v>
      </c>
      <c r="E30" s="16">
        <f t="shared" ca="1" si="5"/>
        <v>25.396887</v>
      </c>
      <c r="F30" s="16">
        <f t="shared" ca="1" si="5"/>
        <v>0</v>
      </c>
      <c r="G30" s="16">
        <f t="shared" ca="1" si="5"/>
        <v>0</v>
      </c>
      <c r="H30" s="16">
        <f t="shared" ca="1" si="5"/>
        <v>0</v>
      </c>
      <c r="I30" s="16">
        <f t="shared" ca="1" si="5"/>
        <v>0</v>
      </c>
      <c r="J30" s="16">
        <f t="shared" ca="1" si="5"/>
        <v>0</v>
      </c>
      <c r="K30" s="16">
        <f t="shared" ca="1" si="3"/>
        <v>25.396887</v>
      </c>
      <c r="L30" s="2"/>
      <c r="M30" s="2"/>
      <c r="R30">
        <v>17</v>
      </c>
      <c r="S30" t="s">
        <v>48</v>
      </c>
      <c r="T30" s="9">
        <f t="shared" ca="1" si="4"/>
        <v>42</v>
      </c>
      <c r="U30" s="9">
        <f t="shared" ca="1" si="4"/>
        <v>329865656</v>
      </c>
      <c r="V30" s="9">
        <f t="shared" ca="1" si="4"/>
        <v>329.865656</v>
      </c>
      <c r="W30" s="9">
        <f t="shared" ca="1" si="4"/>
        <v>32</v>
      </c>
      <c r="X30" s="9">
        <f t="shared" ca="1" si="4"/>
        <v>91670955</v>
      </c>
      <c r="Y30" s="9">
        <f t="shared" ca="1" si="4"/>
        <v>91.670955000000006</v>
      </c>
      <c r="Z30" s="9">
        <f t="shared" ca="1" si="4"/>
        <v>21</v>
      </c>
      <c r="AA30" s="9">
        <f t="shared" ca="1" si="4"/>
        <v>15.212370916983001</v>
      </c>
      <c r="AB30" s="9">
        <f t="shared" ca="1" si="2"/>
        <v>436.74898191698298</v>
      </c>
    </row>
    <row r="31" spans="1:28" ht="40.200000000000003" x14ac:dyDescent="0.3">
      <c r="A31" s="14">
        <v>17</v>
      </c>
      <c r="B31" s="15" t="s">
        <v>22</v>
      </c>
      <c r="C31" s="16">
        <f t="shared" ca="1" si="5"/>
        <v>7</v>
      </c>
      <c r="D31" s="16">
        <f t="shared" ca="1" si="5"/>
        <v>6198139</v>
      </c>
      <c r="E31" s="16">
        <f t="shared" ca="1" si="5"/>
        <v>6.1981390000000003</v>
      </c>
      <c r="F31" s="16">
        <f t="shared" ca="1" si="5"/>
        <v>1</v>
      </c>
      <c r="G31" s="16">
        <f t="shared" ca="1" si="5"/>
        <v>1124999936</v>
      </c>
      <c r="H31" s="16">
        <f t="shared" ca="1" si="5"/>
        <v>1124.9999359999999</v>
      </c>
      <c r="I31" s="16">
        <f t="shared" ca="1" si="5"/>
        <v>9</v>
      </c>
      <c r="J31" s="16">
        <f t="shared" ca="1" si="5"/>
        <v>2.4369575557500003</v>
      </c>
      <c r="K31" s="16">
        <f t="shared" ca="1" si="3"/>
        <v>1133.6350325557501</v>
      </c>
      <c r="L31" s="2"/>
      <c r="M31" s="2"/>
      <c r="R31">
        <v>18</v>
      </c>
      <c r="S31" t="s">
        <v>85</v>
      </c>
      <c r="T31" s="9">
        <f t="shared" ca="1" si="4"/>
        <v>8</v>
      </c>
      <c r="U31" s="9">
        <f t="shared" ca="1" si="4"/>
        <v>387530106</v>
      </c>
      <c r="V31" s="9">
        <f t="shared" ca="1" si="4"/>
        <v>387.53010599999999</v>
      </c>
      <c r="W31" s="9">
        <f t="shared" ca="1" si="4"/>
        <v>0</v>
      </c>
      <c r="X31" s="9">
        <f t="shared" ca="1" si="4"/>
        <v>0</v>
      </c>
      <c r="Y31" s="9">
        <f t="shared" ca="1" si="4"/>
        <v>0</v>
      </c>
      <c r="Z31" s="9">
        <f t="shared" ca="1" si="4"/>
        <v>5</v>
      </c>
      <c r="AA31" s="9">
        <f t="shared" ca="1" si="4"/>
        <v>14.118503577777799</v>
      </c>
      <c r="AB31" s="9">
        <f t="shared" ca="1" si="2"/>
        <v>401.64860957777779</v>
      </c>
    </row>
    <row r="32" spans="1:28" ht="53.4" x14ac:dyDescent="0.3">
      <c r="A32" s="14">
        <v>18</v>
      </c>
      <c r="B32" s="15" t="s">
        <v>23</v>
      </c>
      <c r="C32" s="16">
        <f t="shared" ca="1" si="5"/>
        <v>5</v>
      </c>
      <c r="D32" s="16">
        <f t="shared" ca="1" si="5"/>
        <v>10296055</v>
      </c>
      <c r="E32" s="16">
        <f t="shared" ca="1" si="5"/>
        <v>10.296055000000001</v>
      </c>
      <c r="F32" s="16">
        <f t="shared" ca="1" si="5"/>
        <v>4</v>
      </c>
      <c r="G32" s="16">
        <f t="shared" ca="1" si="5"/>
        <v>3920849</v>
      </c>
      <c r="H32" s="16">
        <f t="shared" ca="1" si="5"/>
        <v>3.920849</v>
      </c>
      <c r="I32" s="16">
        <f t="shared" ca="1" si="5"/>
        <v>31</v>
      </c>
      <c r="J32" s="16">
        <f t="shared" ca="1" si="5"/>
        <v>67.619067331629992</v>
      </c>
      <c r="K32" s="16">
        <f t="shared" ca="1" si="3"/>
        <v>81.835971331629992</v>
      </c>
      <c r="L32" s="2"/>
      <c r="M32" s="2"/>
      <c r="R32">
        <v>19</v>
      </c>
      <c r="S32" t="s">
        <v>45</v>
      </c>
      <c r="T32" s="9">
        <f t="shared" ca="1" si="4"/>
        <v>7</v>
      </c>
      <c r="U32" s="9">
        <f t="shared" ca="1" si="4"/>
        <v>385735268</v>
      </c>
      <c r="V32" s="9">
        <f t="shared" ca="1" si="4"/>
        <v>385.73526800000002</v>
      </c>
      <c r="W32" s="9">
        <f t="shared" ca="1" si="4"/>
        <v>0</v>
      </c>
      <c r="X32" s="9">
        <f t="shared" ca="1" si="4"/>
        <v>0</v>
      </c>
      <c r="Y32" s="9">
        <f t="shared" ca="1" si="4"/>
        <v>0</v>
      </c>
      <c r="Z32" s="9">
        <f t="shared" ca="1" si="4"/>
        <v>12</v>
      </c>
      <c r="AA32" s="9">
        <f t="shared" ca="1" si="4"/>
        <v>12.409848879506669</v>
      </c>
      <c r="AB32" s="9">
        <f t="shared" ca="1" si="2"/>
        <v>398.1451168795067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#N/A</v>
      </c>
      <c r="D33" s="16" t="e">
        <f t="shared" ca="1" si="5"/>
        <v>#N/A</v>
      </c>
      <c r="E33" s="16" t="e">
        <f t="shared" ca="1" si="5"/>
        <v>#N/A</v>
      </c>
      <c r="F33" s="16" t="e">
        <f t="shared" ca="1" si="5"/>
        <v>#N/A</v>
      </c>
      <c r="G33" s="16" t="e">
        <f t="shared" ca="1" si="5"/>
        <v>#N/A</v>
      </c>
      <c r="H33" s="16" t="e">
        <f t="shared" ca="1" si="5"/>
        <v>#N/A</v>
      </c>
      <c r="I33" s="16" t="e">
        <f t="shared" ca="1" si="5"/>
        <v>#N/A</v>
      </c>
      <c r="J33" s="16" t="e">
        <f t="shared" ca="1" si="5"/>
        <v>#N/A</v>
      </c>
      <c r="K33" s="16" t="e">
        <f t="shared" ca="1" si="3"/>
        <v>#N/A</v>
      </c>
      <c r="L33" s="25"/>
      <c r="M33" s="25"/>
      <c r="R33">
        <v>20</v>
      </c>
      <c r="S33" t="s">
        <v>54</v>
      </c>
      <c r="T33" s="9">
        <f t="shared" ca="1" si="4"/>
        <v>4</v>
      </c>
      <c r="U33" s="9">
        <f t="shared" ca="1" si="4"/>
        <v>382811668</v>
      </c>
      <c r="V33" s="9">
        <f t="shared" ca="1" si="4"/>
        <v>382.811668</v>
      </c>
      <c r="W33" s="9">
        <f t="shared" ca="1" si="4"/>
        <v>5</v>
      </c>
      <c r="X33" s="9">
        <f t="shared" ca="1" si="4"/>
        <v>-4313869</v>
      </c>
      <c r="Y33" s="9">
        <f t="shared" ca="1" si="4"/>
        <v>-4.3138690000000004</v>
      </c>
      <c r="Z33" s="9">
        <f t="shared" ca="1" si="4"/>
        <v>12</v>
      </c>
      <c r="AA33" s="9">
        <f t="shared" ca="1" si="4"/>
        <v>16.46035647643</v>
      </c>
      <c r="AB33" s="9">
        <f t="shared" ca="1" si="2"/>
        <v>394.95815547642997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3046</v>
      </c>
      <c r="D34" s="19" cm="1">
        <f t="array" aca="1" ref="D34" ca="1">SUM(IFERROR(D15:D33,0))</f>
        <v>17976172492.360001</v>
      </c>
      <c r="E34" s="19" cm="1">
        <f t="array" aca="1" ref="E34" ca="1">SUM(IFERROR(E15:E33,0))</f>
        <v>17976.172492359998</v>
      </c>
      <c r="F34" s="19" cm="1">
        <f t="array" aca="1" ref="F34" ca="1">SUM(IFERROR(F15:F33,0))</f>
        <v>1169</v>
      </c>
      <c r="G34" s="19" cm="1">
        <f t="array" aca="1" ref="G34" ca="1">SUM(IFERROR(G15:G33,0))</f>
        <v>7596654907.5610552</v>
      </c>
      <c r="H34" s="19" cm="1">
        <f t="array" aca="1" ref="H34" ca="1">SUM(IFERROR(H15:H33,0))</f>
        <v>7596.6549075610556</v>
      </c>
      <c r="I34" s="19" cm="1">
        <f t="array" aca="1" ref="I34" ca="1">SUM(IFERROR(I15:I33,0))</f>
        <v>6496</v>
      </c>
      <c r="J34" s="19" cm="1">
        <f t="array" aca="1" ref="J34" ca="1">SUM(IFERROR(J15:J33,0))</f>
        <v>9892.728230266961</v>
      </c>
      <c r="K34" s="19" cm="1">
        <f t="array" aca="1" ref="K34" ca="1">SUM(IFERROR(K15:K33,0))</f>
        <v>35465.555630188028</v>
      </c>
      <c r="R34">
        <v>21</v>
      </c>
      <c r="S34" t="s">
        <v>47</v>
      </c>
      <c r="T34" s="9">
        <f t="shared" ref="T34:AA43" ca="1" si="6">INDEX(INDIRECT($AF$6),
       MATCH(TRIM($S34), INDIRECT($AF$7), 0),
       MATCH(TRIM(T$13), INDIRECT($AF$8), 0))</f>
        <v>59</v>
      </c>
      <c r="U34" s="9">
        <f t="shared" ca="1" si="6"/>
        <v>268450247</v>
      </c>
      <c r="V34" s="9">
        <f t="shared" ca="1" si="6"/>
        <v>268.45024699999999</v>
      </c>
      <c r="W34" s="9">
        <f t="shared" ca="1" si="6"/>
        <v>5</v>
      </c>
      <c r="X34" s="9">
        <f t="shared" ca="1" si="6"/>
        <v>87195239</v>
      </c>
      <c r="Y34" s="9">
        <f t="shared" ca="1" si="6"/>
        <v>87.195239000000001</v>
      </c>
      <c r="Z34" s="9">
        <f t="shared" ca="1" si="6"/>
        <v>61</v>
      </c>
      <c r="AA34" s="9">
        <f t="shared" ca="1" si="6"/>
        <v>29.538277249431005</v>
      </c>
      <c r="AB34" s="9">
        <f t="shared" ca="1" si="2"/>
        <v>385.18376324943102</v>
      </c>
    </row>
    <row r="35" spans="1:28" ht="16.2" thickTop="1" x14ac:dyDescent="0.3">
      <c r="R35">
        <v>22</v>
      </c>
      <c r="S35" t="s">
        <v>81</v>
      </c>
      <c r="T35" s="9">
        <f t="shared" ca="1" si="6"/>
        <v>1</v>
      </c>
      <c r="U35" s="9">
        <f t="shared" ca="1" si="6"/>
        <v>365760000</v>
      </c>
      <c r="V35" s="9">
        <f t="shared" ca="1" si="6"/>
        <v>365.76</v>
      </c>
      <c r="W35" s="9">
        <f t="shared" ca="1" si="6"/>
        <v>1</v>
      </c>
      <c r="X35" s="9">
        <f t="shared" ca="1" si="6"/>
        <v>1960000</v>
      </c>
      <c r="Y35" s="9">
        <f t="shared" ca="1" si="6"/>
        <v>1.96</v>
      </c>
      <c r="Z35" s="9">
        <f t="shared" ca="1" si="6"/>
        <v>1</v>
      </c>
      <c r="AA35" s="9">
        <f t="shared" ca="1" si="6"/>
        <v>0.3484444444</v>
      </c>
      <c r="AB35" s="9">
        <f t="shared" ca="1" si="2"/>
        <v>368.06844444439997</v>
      </c>
    </row>
    <row r="36" spans="1:28" x14ac:dyDescent="0.3">
      <c r="R36">
        <v>23</v>
      </c>
      <c r="S36" t="s">
        <v>73</v>
      </c>
      <c r="T36" s="9">
        <f t="shared" ca="1" si="6"/>
        <v>14</v>
      </c>
      <c r="U36" s="9">
        <f t="shared" ca="1" si="6"/>
        <v>356337581</v>
      </c>
      <c r="V36" s="9">
        <f t="shared" ca="1" si="6"/>
        <v>356.337581</v>
      </c>
      <c r="W36" s="9">
        <f t="shared" ca="1" si="6"/>
        <v>1</v>
      </c>
      <c r="X36" s="9">
        <f t="shared" ca="1" si="6"/>
        <v>10000000</v>
      </c>
      <c r="Y36" s="9">
        <f t="shared" ca="1" si="6"/>
        <v>10</v>
      </c>
      <c r="Z36" s="9">
        <f t="shared" ca="1" si="6"/>
        <v>1</v>
      </c>
      <c r="AA36" s="9">
        <f t="shared" ca="1" si="6"/>
        <v>4.8888888890000003E-2</v>
      </c>
      <c r="AB36" s="9">
        <f t="shared" ca="1" si="2"/>
        <v>366.38646988889002</v>
      </c>
    </row>
    <row r="37" spans="1:28" x14ac:dyDescent="0.3">
      <c r="R37">
        <v>24</v>
      </c>
      <c r="S37" t="s">
        <v>67</v>
      </c>
      <c r="T37" s="9">
        <f t="shared" ca="1" si="6"/>
        <v>16</v>
      </c>
      <c r="U37" s="9">
        <f t="shared" ca="1" si="6"/>
        <v>52417620</v>
      </c>
      <c r="V37" s="9">
        <f t="shared" ca="1" si="6"/>
        <v>52.417619999999999</v>
      </c>
      <c r="W37" s="9">
        <f t="shared" ca="1" si="6"/>
        <v>2</v>
      </c>
      <c r="X37" s="9">
        <f t="shared" ca="1" si="6"/>
        <v>14300000</v>
      </c>
      <c r="Y37" s="9">
        <f t="shared" ca="1" si="6"/>
        <v>14.3</v>
      </c>
      <c r="Z37" s="9">
        <f t="shared" ca="1" si="6"/>
        <v>21</v>
      </c>
      <c r="AA37" s="9">
        <f t="shared" ca="1" si="6"/>
        <v>297.95747975712004</v>
      </c>
      <c r="AB37" s="9">
        <f t="shared" ca="1" si="2"/>
        <v>364.67509975712005</v>
      </c>
    </row>
    <row r="38" spans="1:28" x14ac:dyDescent="0.3">
      <c r="R38">
        <v>25</v>
      </c>
      <c r="S38" t="s">
        <v>70</v>
      </c>
      <c r="T38" s="9">
        <f t="shared" ca="1" si="6"/>
        <v>4</v>
      </c>
      <c r="U38" s="9">
        <f t="shared" ca="1" si="6"/>
        <v>353588553</v>
      </c>
      <c r="V38" s="9">
        <f t="shared" ca="1" si="6"/>
        <v>353.58855299999999</v>
      </c>
      <c r="W38" s="9">
        <f t="shared" ca="1" si="6"/>
        <v>1</v>
      </c>
      <c r="X38" s="9">
        <f t="shared" ca="1" si="6"/>
        <v>-217391</v>
      </c>
      <c r="Y38" s="9">
        <f t="shared" ca="1" si="6"/>
        <v>-0.217391</v>
      </c>
      <c r="Z38" s="9">
        <f t="shared" ca="1" si="6"/>
        <v>2</v>
      </c>
      <c r="AA38" s="9">
        <f t="shared" ca="1" si="6"/>
        <v>0.52444444449000005</v>
      </c>
      <c r="AB38" s="9">
        <f t="shared" ca="1" si="2"/>
        <v>353.89560644448994</v>
      </c>
    </row>
    <row r="39" spans="1:28" x14ac:dyDescent="0.3">
      <c r="R39">
        <v>26</v>
      </c>
      <c r="S39" t="s">
        <v>66</v>
      </c>
      <c r="T39" s="9">
        <f t="shared" ca="1" si="6"/>
        <v>102</v>
      </c>
      <c r="U39" s="9">
        <f t="shared" ca="1" si="6"/>
        <v>267962115</v>
      </c>
      <c r="V39" s="9">
        <f t="shared" ca="1" si="6"/>
        <v>267.96211499999998</v>
      </c>
      <c r="W39" s="9">
        <f t="shared" ca="1" si="6"/>
        <v>9</v>
      </c>
      <c r="X39" s="9">
        <f t="shared" ca="1" si="6"/>
        <v>1102725</v>
      </c>
      <c r="Y39" s="9">
        <f t="shared" ca="1" si="6"/>
        <v>1.102725</v>
      </c>
      <c r="Z39" s="9">
        <f t="shared" ca="1" si="6"/>
        <v>180</v>
      </c>
      <c r="AA39" s="9">
        <f t="shared" ca="1" si="6"/>
        <v>42.744157609056295</v>
      </c>
      <c r="AB39" s="9">
        <f t="shared" ca="1" si="2"/>
        <v>311.80899760905629</v>
      </c>
    </row>
    <row r="40" spans="1:28" x14ac:dyDescent="0.3">
      <c r="R40">
        <v>27</v>
      </c>
      <c r="S40" t="s">
        <v>57</v>
      </c>
      <c r="T40" s="9">
        <f t="shared" ca="1" si="6"/>
        <v>15</v>
      </c>
      <c r="U40" s="9">
        <f t="shared" ca="1" si="6"/>
        <v>137478485</v>
      </c>
      <c r="V40" s="9">
        <f t="shared" ca="1" si="6"/>
        <v>137.47848500000001</v>
      </c>
      <c r="W40" s="9">
        <f t="shared" ca="1" si="6"/>
        <v>9</v>
      </c>
      <c r="X40" s="9">
        <f t="shared" ca="1" si="6"/>
        <v>34200000</v>
      </c>
      <c r="Y40" s="9">
        <f t="shared" ca="1" si="6"/>
        <v>34.200000000000003</v>
      </c>
      <c r="Z40" s="9">
        <f t="shared" ca="1" si="6"/>
        <v>13</v>
      </c>
      <c r="AA40" s="9">
        <f t="shared" ca="1" si="6"/>
        <v>107.11479711116</v>
      </c>
      <c r="AB40" s="9">
        <f t="shared" ca="1" si="2"/>
        <v>278.79328211116001</v>
      </c>
    </row>
    <row r="41" spans="1:28" x14ac:dyDescent="0.3">
      <c r="R41">
        <v>28</v>
      </c>
      <c r="S41" t="s">
        <v>60</v>
      </c>
      <c r="T41" s="9">
        <f t="shared" ca="1" si="6"/>
        <v>10</v>
      </c>
      <c r="U41" s="9">
        <f t="shared" ca="1" si="6"/>
        <v>103161301</v>
      </c>
      <c r="V41" s="9">
        <f t="shared" ca="1" si="6"/>
        <v>103.16130099999999</v>
      </c>
      <c r="W41" s="9">
        <f t="shared" ca="1" si="6"/>
        <v>14</v>
      </c>
      <c r="X41" s="9">
        <f t="shared" ca="1" si="6"/>
        <v>106182000</v>
      </c>
      <c r="Y41" s="9">
        <f t="shared" ca="1" si="6"/>
        <v>106.182</v>
      </c>
      <c r="Z41" s="9">
        <f t="shared" ca="1" si="6"/>
        <v>9</v>
      </c>
      <c r="AA41" s="9">
        <f t="shared" ca="1" si="6"/>
        <v>37.620386552730004</v>
      </c>
      <c r="AB41" s="9">
        <f t="shared" ca="1" si="2"/>
        <v>246.96368755272999</v>
      </c>
    </row>
    <row r="42" spans="1:28" x14ac:dyDescent="0.3">
      <c r="R42">
        <v>29</v>
      </c>
      <c r="S42" t="s">
        <v>83</v>
      </c>
      <c r="T42" s="9">
        <f t="shared" ca="1" si="6"/>
        <v>2</v>
      </c>
      <c r="U42" s="9">
        <f t="shared" ca="1" si="6"/>
        <v>200087652</v>
      </c>
      <c r="V42" s="9">
        <f t="shared" ca="1" si="6"/>
        <v>200.08765199999999</v>
      </c>
      <c r="W42" s="9">
        <f t="shared" ca="1" si="6"/>
        <v>2</v>
      </c>
      <c r="X42" s="9">
        <f t="shared" ca="1" si="6"/>
        <v>12000000</v>
      </c>
      <c r="Y42" s="9">
        <f t="shared" ca="1" si="6"/>
        <v>12</v>
      </c>
      <c r="Z42" s="9">
        <f t="shared" ca="1" si="6"/>
        <v>8</v>
      </c>
      <c r="AA42" s="9">
        <f t="shared" ca="1" si="6"/>
        <v>3.0736335112399997</v>
      </c>
      <c r="AB42" s="9">
        <f t="shared" ca="1" si="2"/>
        <v>215.16128551123998</v>
      </c>
    </row>
    <row r="43" spans="1:28" x14ac:dyDescent="0.3">
      <c r="R43">
        <v>30</v>
      </c>
      <c r="S43" t="s">
        <v>68</v>
      </c>
      <c r="T43" s="9">
        <f t="shared" ca="1" si="6"/>
        <v>12</v>
      </c>
      <c r="U43" s="9">
        <f t="shared" ca="1" si="6"/>
        <v>115081992</v>
      </c>
      <c r="V43" s="9">
        <f t="shared" ca="1" si="6"/>
        <v>115.081992</v>
      </c>
      <c r="W43" s="9">
        <f t="shared" ca="1" si="6"/>
        <v>6</v>
      </c>
      <c r="X43" s="9">
        <f t="shared" ca="1" si="6"/>
        <v>51548154</v>
      </c>
      <c r="Y43" s="9">
        <f t="shared" ca="1" si="6"/>
        <v>51.548153999999997</v>
      </c>
      <c r="Z43" s="9">
        <f t="shared" ca="1" si="6"/>
        <v>8</v>
      </c>
      <c r="AA43" s="9">
        <f t="shared" ca="1" si="6"/>
        <v>40.563545666669995</v>
      </c>
      <c r="AB43" s="9">
        <f t="shared" ca="1" si="2"/>
        <v>207.19369166666999</v>
      </c>
    </row>
    <row r="44" spans="1:28" x14ac:dyDescent="0.3">
      <c r="R44">
        <v>31</v>
      </c>
      <c r="S44" t="s">
        <v>78</v>
      </c>
      <c r="T44" s="9">
        <f t="shared" ref="T44:AA53" ca="1" si="7">INDEX(INDIRECT($AF$6),
       MATCH(TRIM($S44), INDIRECT($AF$7), 0),
       MATCH(TRIM(T$13), INDIRECT($AF$8), 0))</f>
        <v>11</v>
      </c>
      <c r="U44" s="9">
        <f t="shared" ca="1" si="7"/>
        <v>158999110</v>
      </c>
      <c r="V44" s="9">
        <f t="shared" ca="1" si="7"/>
        <v>158.99911</v>
      </c>
      <c r="W44" s="9">
        <f t="shared" ca="1" si="7"/>
        <v>5</v>
      </c>
      <c r="X44" s="9">
        <f t="shared" ca="1" si="7"/>
        <v>11038373</v>
      </c>
      <c r="Y44" s="9">
        <f t="shared" ca="1" si="7"/>
        <v>11.038373</v>
      </c>
      <c r="Z44" s="9">
        <f t="shared" ca="1" si="7"/>
        <v>2</v>
      </c>
      <c r="AA44" s="9">
        <f t="shared" ca="1" si="7"/>
        <v>0.71666666663000012</v>
      </c>
      <c r="AB44" s="9">
        <f t="shared" ca="1" si="2"/>
        <v>170.75414966663001</v>
      </c>
    </row>
    <row r="45" spans="1:28" x14ac:dyDescent="0.3">
      <c r="R45">
        <v>32</v>
      </c>
      <c r="S45" t="s">
        <v>58</v>
      </c>
      <c r="T45" s="9">
        <f t="shared" ca="1" si="7"/>
        <v>13</v>
      </c>
      <c r="U45" s="9">
        <f t="shared" ca="1" si="7"/>
        <v>96118842</v>
      </c>
      <c r="V45" s="9">
        <f t="shared" ca="1" si="7"/>
        <v>96.118842000000001</v>
      </c>
      <c r="W45" s="9">
        <f t="shared" ca="1" si="7"/>
        <v>10</v>
      </c>
      <c r="X45" s="9">
        <f t="shared" ca="1" si="7"/>
        <v>60332158</v>
      </c>
      <c r="Y45" s="9">
        <f t="shared" ca="1" si="7"/>
        <v>60.332158</v>
      </c>
      <c r="Z45" s="9">
        <f t="shared" ca="1" si="7"/>
        <v>14</v>
      </c>
      <c r="AA45" s="9">
        <f t="shared" ca="1" si="7"/>
        <v>8.8858413362899995</v>
      </c>
      <c r="AB45" s="9">
        <f t="shared" ca="1" si="2"/>
        <v>165.33684133628998</v>
      </c>
    </row>
    <row r="46" spans="1:28" x14ac:dyDescent="0.3">
      <c r="R46">
        <v>33</v>
      </c>
      <c r="S46" t="s">
        <v>63</v>
      </c>
      <c r="T46" s="9">
        <f t="shared" ca="1" si="7"/>
        <v>9</v>
      </c>
      <c r="U46" s="9">
        <f t="shared" ca="1" si="7"/>
        <v>142019134</v>
      </c>
      <c r="V46" s="9">
        <f t="shared" ca="1" si="7"/>
        <v>142.01913400000001</v>
      </c>
      <c r="W46" s="9">
        <f t="shared" ca="1" si="7"/>
        <v>2</v>
      </c>
      <c r="X46" s="9">
        <f t="shared" ca="1" si="7"/>
        <v>308298</v>
      </c>
      <c r="Y46" s="9">
        <f t="shared" ca="1" si="7"/>
        <v>0.30829800000000002</v>
      </c>
      <c r="Z46" s="9">
        <f t="shared" ca="1" si="7"/>
        <v>11</v>
      </c>
      <c r="AA46" s="9">
        <f t="shared" ca="1" si="7"/>
        <v>14.909894555500001</v>
      </c>
      <c r="AB46" s="9">
        <f t="shared" ca="1" si="2"/>
        <v>157.2373265555</v>
      </c>
    </row>
    <row r="47" spans="1:28" x14ac:dyDescent="0.3">
      <c r="R47">
        <v>34</v>
      </c>
      <c r="S47" t="s">
        <v>37</v>
      </c>
      <c r="T47" s="9">
        <f t="shared" ca="1" si="7"/>
        <v>2</v>
      </c>
      <c r="U47" s="9">
        <f t="shared" ca="1" si="7"/>
        <v>150158072</v>
      </c>
      <c r="V47" s="9">
        <f t="shared" ca="1" si="7"/>
        <v>150.158072</v>
      </c>
      <c r="W47" s="9">
        <f t="shared" ca="1" si="7"/>
        <v>0</v>
      </c>
      <c r="X47" s="9">
        <f t="shared" ca="1" si="7"/>
        <v>0</v>
      </c>
      <c r="Y47" s="9">
        <f t="shared" ca="1" si="7"/>
        <v>0</v>
      </c>
      <c r="Z47" s="9">
        <f t="shared" ca="1" si="7"/>
        <v>5</v>
      </c>
      <c r="AA47" s="9">
        <f t="shared" ca="1" si="7"/>
        <v>0.66627200006667997</v>
      </c>
      <c r="AB47" s="9">
        <f t="shared" ca="1" si="2"/>
        <v>150.82434400006667</v>
      </c>
    </row>
    <row r="48" spans="1:28" x14ac:dyDescent="0.3">
      <c r="R48">
        <v>35</v>
      </c>
      <c r="S48" t="s">
        <v>55</v>
      </c>
      <c r="T48" s="9">
        <f t="shared" ca="1" si="7"/>
        <v>8</v>
      </c>
      <c r="U48" s="9">
        <f t="shared" ca="1" si="7"/>
        <v>98257753</v>
      </c>
      <c r="V48" s="9">
        <f t="shared" ca="1" si="7"/>
        <v>98.257752999999994</v>
      </c>
      <c r="W48" s="9">
        <f t="shared" ca="1" si="7"/>
        <v>0</v>
      </c>
      <c r="X48" s="9">
        <f t="shared" ca="1" si="7"/>
        <v>0</v>
      </c>
      <c r="Y48" s="9">
        <f t="shared" ca="1" si="7"/>
        <v>0</v>
      </c>
      <c r="Z48" s="9">
        <f t="shared" ca="1" si="7"/>
        <v>13</v>
      </c>
      <c r="AA48" s="9">
        <f t="shared" ca="1" si="7"/>
        <v>34.502341211400001</v>
      </c>
      <c r="AB48" s="9">
        <f t="shared" ca="1" si="2"/>
        <v>132.7600942114</v>
      </c>
    </row>
    <row r="49" spans="18:28" x14ac:dyDescent="0.3">
      <c r="R49">
        <v>36</v>
      </c>
      <c r="S49" t="s">
        <v>64</v>
      </c>
      <c r="T49" s="9">
        <f t="shared" ca="1" si="7"/>
        <v>7</v>
      </c>
      <c r="U49" s="9">
        <f t="shared" ca="1" si="7"/>
        <v>8197943</v>
      </c>
      <c r="V49" s="9">
        <f t="shared" ca="1" si="7"/>
        <v>8.1979430000000004</v>
      </c>
      <c r="W49" s="9">
        <f t="shared" ca="1" si="7"/>
        <v>5</v>
      </c>
      <c r="X49" s="9">
        <f t="shared" ca="1" si="7"/>
        <v>4650000</v>
      </c>
      <c r="Y49" s="9">
        <f t="shared" ca="1" si="7"/>
        <v>4.6500000000000004</v>
      </c>
      <c r="Z49" s="9">
        <f t="shared" ca="1" si="7"/>
        <v>43</v>
      </c>
      <c r="AA49" s="9">
        <f t="shared" ca="1" si="7"/>
        <v>78.051350436700005</v>
      </c>
      <c r="AB49" s="9">
        <f t="shared" ca="1" si="2"/>
        <v>90.899293436700006</v>
      </c>
    </row>
    <row r="50" spans="18:28" x14ac:dyDescent="0.3">
      <c r="R50">
        <v>37</v>
      </c>
      <c r="S50" t="s">
        <v>77</v>
      </c>
      <c r="T50" s="9">
        <f t="shared" ca="1" si="7"/>
        <v>3</v>
      </c>
      <c r="U50" s="9">
        <f t="shared" ca="1" si="7"/>
        <v>89756031</v>
      </c>
      <c r="V50" s="9">
        <f t="shared" ca="1" si="7"/>
        <v>89.756030999999993</v>
      </c>
      <c r="W50" s="9">
        <f t="shared" ca="1" si="7"/>
        <v>0</v>
      </c>
      <c r="X50" s="9">
        <f t="shared" ca="1" si="7"/>
        <v>0</v>
      </c>
      <c r="Y50" s="9">
        <f t="shared" ca="1" si="7"/>
        <v>0</v>
      </c>
      <c r="Z50" s="9">
        <f t="shared" ca="1" si="7"/>
        <v>0</v>
      </c>
      <c r="AA50" s="9">
        <f t="shared" ca="1" si="7"/>
        <v>0</v>
      </c>
      <c r="AB50" s="9">
        <f t="shared" ca="1" si="2"/>
        <v>89.756030999999993</v>
      </c>
    </row>
    <row r="51" spans="18:28" x14ac:dyDescent="0.3">
      <c r="R51">
        <v>38</v>
      </c>
      <c r="S51" t="s">
        <v>65</v>
      </c>
      <c r="T51" s="9">
        <f t="shared" ca="1" si="7"/>
        <v>6</v>
      </c>
      <c r="U51" s="9">
        <f t="shared" ca="1" si="7"/>
        <v>31310575</v>
      </c>
      <c r="V51" s="9">
        <f t="shared" ca="1" si="7"/>
        <v>31.310575</v>
      </c>
      <c r="W51" s="9">
        <f t="shared" ca="1" si="7"/>
        <v>7</v>
      </c>
      <c r="X51" s="9">
        <f t="shared" ca="1" si="7"/>
        <v>10236893</v>
      </c>
      <c r="Y51" s="9">
        <f t="shared" ca="1" si="7"/>
        <v>10.236893</v>
      </c>
      <c r="Z51" s="9">
        <f t="shared" ca="1" si="7"/>
        <v>10</v>
      </c>
      <c r="AA51" s="9">
        <f t="shared" ca="1" si="7"/>
        <v>14.516666771570003</v>
      </c>
      <c r="AB51" s="9">
        <f t="shared" ca="1" si="2"/>
        <v>56.064134771570004</v>
      </c>
    </row>
    <row r="52" spans="18:28" x14ac:dyDescent="0.3">
      <c r="R52">
        <v>39</v>
      </c>
      <c r="S52" t="s">
        <v>118</v>
      </c>
      <c r="T52" s="9">
        <f t="shared" ca="1" si="7"/>
        <v>1</v>
      </c>
      <c r="U52" s="9">
        <f t="shared" ca="1" si="7"/>
        <v>48752475</v>
      </c>
      <c r="V52" s="9">
        <f t="shared" ca="1" si="7"/>
        <v>48.752474999999997</v>
      </c>
      <c r="W52" s="9">
        <f t="shared" ca="1" si="7"/>
        <v>0</v>
      </c>
      <c r="X52" s="9">
        <f t="shared" ca="1" si="7"/>
        <v>0</v>
      </c>
      <c r="Y52" s="9">
        <f t="shared" ca="1" si="7"/>
        <v>0</v>
      </c>
      <c r="Z52" s="9">
        <f t="shared" ca="1" si="7"/>
        <v>0</v>
      </c>
      <c r="AA52" s="9">
        <f t="shared" ca="1" si="7"/>
        <v>0</v>
      </c>
      <c r="AB52" s="9">
        <f t="shared" ca="1" si="2"/>
        <v>48.752474999999997</v>
      </c>
    </row>
    <row r="53" spans="18:28" x14ac:dyDescent="0.3">
      <c r="R53">
        <v>40</v>
      </c>
      <c r="S53" t="s">
        <v>130</v>
      </c>
      <c r="T53" s="9">
        <f t="shared" ca="1" si="7"/>
        <v>2</v>
      </c>
      <c r="U53" s="9">
        <f t="shared" ca="1" si="7"/>
        <v>37144000</v>
      </c>
      <c r="V53" s="9">
        <f t="shared" ca="1" si="7"/>
        <v>37.143999999999998</v>
      </c>
      <c r="W53" s="9">
        <f t="shared" ca="1" si="7"/>
        <v>0</v>
      </c>
      <c r="X53" s="9">
        <f t="shared" ca="1" si="7"/>
        <v>0</v>
      </c>
      <c r="Y53" s="9">
        <f t="shared" ca="1" si="7"/>
        <v>0</v>
      </c>
      <c r="Z53" s="9">
        <f t="shared" ca="1" si="7"/>
        <v>1</v>
      </c>
      <c r="AA53" s="9">
        <f t="shared" ca="1" si="7"/>
        <v>0.51030799999999998</v>
      </c>
      <c r="AB53" s="9">
        <f t="shared" ca="1" si="2"/>
        <v>37.654308</v>
      </c>
    </row>
    <row r="54" spans="18:28" x14ac:dyDescent="0.3">
      <c r="R54">
        <v>41</v>
      </c>
      <c r="S54" t="s">
        <v>74</v>
      </c>
      <c r="T54" s="9">
        <f t="shared" ref="T54:AA63" ca="1" si="8">INDEX(INDIRECT($AF$6),
       MATCH(TRIM($S54), INDIRECT($AF$7), 0),
       MATCH(TRIM(T$13), INDIRECT($AF$8), 0))</f>
        <v>6</v>
      </c>
      <c r="U54" s="9">
        <f t="shared" ca="1" si="8"/>
        <v>4736842</v>
      </c>
      <c r="V54" s="9">
        <f t="shared" ca="1" si="8"/>
        <v>4.7368420000000002</v>
      </c>
      <c r="W54" s="9">
        <f t="shared" ca="1" si="8"/>
        <v>1</v>
      </c>
      <c r="X54" s="9">
        <f t="shared" ca="1" si="8"/>
        <v>30609422</v>
      </c>
      <c r="Y54" s="9">
        <f t="shared" ca="1" si="8"/>
        <v>30.609421999999999</v>
      </c>
      <c r="Z54" s="9">
        <f t="shared" ca="1" si="8"/>
        <v>14</v>
      </c>
      <c r="AA54" s="9">
        <f t="shared" ca="1" si="8"/>
        <v>2.0953074648600003</v>
      </c>
      <c r="AB54" s="9">
        <f t="shared" ca="1" si="2"/>
        <v>37.441571464859997</v>
      </c>
    </row>
    <row r="55" spans="18:28" x14ac:dyDescent="0.3">
      <c r="R55">
        <v>42</v>
      </c>
      <c r="S55" t="s">
        <v>75</v>
      </c>
      <c r="T55" s="9">
        <f t="shared" ca="1" si="8"/>
        <v>2</v>
      </c>
      <c r="U55" s="9">
        <f t="shared" ca="1" si="8"/>
        <v>13070250</v>
      </c>
      <c r="V55" s="9">
        <f t="shared" ca="1" si="8"/>
        <v>13.07025</v>
      </c>
      <c r="W55" s="9">
        <f t="shared" ca="1" si="8"/>
        <v>2</v>
      </c>
      <c r="X55" s="9">
        <f t="shared" ca="1" si="8"/>
        <v>18497583</v>
      </c>
      <c r="Y55" s="9">
        <f t="shared" ca="1" si="8"/>
        <v>18.497582999999999</v>
      </c>
      <c r="Z55" s="9">
        <f t="shared" ca="1" si="8"/>
        <v>3</v>
      </c>
      <c r="AA55" s="9">
        <f t="shared" ca="1" si="8"/>
        <v>0.133337777744444</v>
      </c>
      <c r="AB55" s="9">
        <f t="shared" ca="1" si="2"/>
        <v>31.701170777744444</v>
      </c>
    </row>
    <row r="56" spans="18:28" x14ac:dyDescent="0.3">
      <c r="R56">
        <v>43</v>
      </c>
      <c r="S56" t="s">
        <v>71</v>
      </c>
      <c r="T56" s="9">
        <f t="shared" ca="1" si="8"/>
        <v>2</v>
      </c>
      <c r="U56" s="9">
        <f t="shared" ca="1" si="8"/>
        <v>2020000</v>
      </c>
      <c r="V56" s="9">
        <f t="shared" ca="1" si="8"/>
        <v>2.02</v>
      </c>
      <c r="W56" s="9">
        <f t="shared" ca="1" si="8"/>
        <v>1</v>
      </c>
      <c r="X56" s="9">
        <f t="shared" ca="1" si="8"/>
        <v>2466979</v>
      </c>
      <c r="Y56" s="9">
        <f t="shared" ca="1" si="8"/>
        <v>2.4669789999999998</v>
      </c>
      <c r="Z56" s="9">
        <f t="shared" ca="1" si="8"/>
        <v>2</v>
      </c>
      <c r="AA56" s="9">
        <f t="shared" ca="1" si="8"/>
        <v>25.006666666666998</v>
      </c>
      <c r="AB56" s="9">
        <f t="shared" ca="1" si="2"/>
        <v>29.493645666667</v>
      </c>
    </row>
    <row r="57" spans="18:28" x14ac:dyDescent="0.3">
      <c r="R57">
        <v>44</v>
      </c>
      <c r="S57" t="s">
        <v>82</v>
      </c>
      <c r="T57" s="9">
        <f t="shared" ca="1" si="8"/>
        <v>1</v>
      </c>
      <c r="U57" s="9">
        <f t="shared" ca="1" si="8"/>
        <v>21369965</v>
      </c>
      <c r="V57" s="9">
        <f t="shared" ca="1" si="8"/>
        <v>21.369965000000001</v>
      </c>
      <c r="W57" s="9">
        <f t="shared" ca="1" si="8"/>
        <v>1</v>
      </c>
      <c r="X57" s="9">
        <f t="shared" ca="1" si="8"/>
        <v>3630035</v>
      </c>
      <c r="Y57" s="9">
        <f t="shared" ca="1" si="8"/>
        <v>3.6300349999999999</v>
      </c>
      <c r="Z57" s="9">
        <f t="shared" ca="1" si="8"/>
        <v>5</v>
      </c>
      <c r="AA57" s="9">
        <f t="shared" ca="1" si="8"/>
        <v>1.5877619999999999</v>
      </c>
      <c r="AB57" s="9">
        <f t="shared" ca="1" si="2"/>
        <v>26.587762000000001</v>
      </c>
    </row>
    <row r="58" spans="18:28" x14ac:dyDescent="0.3">
      <c r="R58">
        <v>45</v>
      </c>
      <c r="S58" t="s">
        <v>53</v>
      </c>
      <c r="T58" s="9">
        <f t="shared" ca="1" si="8"/>
        <v>5</v>
      </c>
      <c r="U58" s="9">
        <f t="shared" ca="1" si="8"/>
        <v>24682000</v>
      </c>
      <c r="V58" s="9">
        <f t="shared" ca="1" si="8"/>
        <v>24.681999999999999</v>
      </c>
      <c r="W58" s="9">
        <f t="shared" ca="1" si="8"/>
        <v>0</v>
      </c>
      <c r="X58" s="9">
        <f t="shared" ca="1" si="8"/>
        <v>0</v>
      </c>
      <c r="Y58" s="9">
        <f t="shared" ca="1" si="8"/>
        <v>0</v>
      </c>
      <c r="Z58" s="9">
        <f t="shared" ca="1" si="8"/>
        <v>3</v>
      </c>
      <c r="AA58" s="9">
        <f t="shared" ca="1" si="8"/>
        <v>0.99969033736000001</v>
      </c>
      <c r="AB58" s="9">
        <f t="shared" ca="1" si="2"/>
        <v>25.681690337359999</v>
      </c>
    </row>
    <row r="59" spans="18:28" x14ac:dyDescent="0.3">
      <c r="R59">
        <v>46</v>
      </c>
      <c r="S59" t="s">
        <v>61</v>
      </c>
      <c r="T59" s="9">
        <f t="shared" ca="1" si="8"/>
        <v>0</v>
      </c>
      <c r="U59" s="9">
        <f t="shared" ca="1" si="8"/>
        <v>0</v>
      </c>
      <c r="V59" s="9">
        <f t="shared" ca="1" si="8"/>
        <v>0</v>
      </c>
      <c r="W59" s="9">
        <f t="shared" ca="1" si="8"/>
        <v>1</v>
      </c>
      <c r="X59" s="9">
        <f t="shared" ca="1" si="8"/>
        <v>407695</v>
      </c>
      <c r="Y59" s="9">
        <f t="shared" ca="1" si="8"/>
        <v>0.40769499999999997</v>
      </c>
      <c r="Z59" s="9">
        <f t="shared" ca="1" si="8"/>
        <v>7</v>
      </c>
      <c r="AA59" s="9">
        <f t="shared" ca="1" si="8"/>
        <v>18.708610086700002</v>
      </c>
      <c r="AB59" s="9">
        <f t="shared" ca="1" si="2"/>
        <v>19.116305086700002</v>
      </c>
    </row>
    <row r="60" spans="18:28" x14ac:dyDescent="0.3">
      <c r="R60">
        <v>47</v>
      </c>
      <c r="S60" t="s">
        <v>69</v>
      </c>
      <c r="T60" s="9">
        <f t="shared" ca="1" si="8"/>
        <v>5</v>
      </c>
      <c r="U60" s="9">
        <f t="shared" ca="1" si="8"/>
        <v>13850000</v>
      </c>
      <c r="V60" s="9">
        <f t="shared" ca="1" si="8"/>
        <v>13.85</v>
      </c>
      <c r="W60" s="9">
        <f t="shared" ca="1" si="8"/>
        <v>1</v>
      </c>
      <c r="X60" s="9">
        <f t="shared" ca="1" si="8"/>
        <v>165000</v>
      </c>
      <c r="Y60" s="9">
        <f t="shared" ca="1" si="8"/>
        <v>0.16500000000000001</v>
      </c>
      <c r="Z60" s="9">
        <f t="shared" ca="1" si="8"/>
        <v>3</v>
      </c>
      <c r="AA60" s="9">
        <f t="shared" ca="1" si="8"/>
        <v>1.6201553555600001</v>
      </c>
      <c r="AB60" s="9">
        <f t="shared" ca="1" si="2"/>
        <v>15.635155355559998</v>
      </c>
    </row>
    <row r="61" spans="18:28" x14ac:dyDescent="0.3">
      <c r="R61">
        <v>48</v>
      </c>
      <c r="S61" t="s">
        <v>116</v>
      </c>
      <c r="T61" s="9">
        <f t="shared" ca="1" si="8"/>
        <v>1</v>
      </c>
      <c r="U61" s="9">
        <f t="shared" ca="1" si="8"/>
        <v>900000</v>
      </c>
      <c r="V61" s="9">
        <f t="shared" ca="1" si="8"/>
        <v>0.9</v>
      </c>
      <c r="W61" s="9">
        <f t="shared" ca="1" si="8"/>
        <v>1</v>
      </c>
      <c r="X61" s="9">
        <f t="shared" ca="1" si="8"/>
        <v>10000000</v>
      </c>
      <c r="Y61" s="9">
        <f t="shared" ca="1" si="8"/>
        <v>10</v>
      </c>
      <c r="Z61" s="9">
        <f t="shared" ca="1" si="8"/>
        <v>6</v>
      </c>
      <c r="AA61" s="9">
        <f t="shared" ca="1" si="8"/>
        <v>3.0010326356300006</v>
      </c>
      <c r="AB61" s="9">
        <f t="shared" ca="1" si="2"/>
        <v>13.901032635630001</v>
      </c>
    </row>
    <row r="62" spans="18:28" x14ac:dyDescent="0.3">
      <c r="R62">
        <v>49</v>
      </c>
      <c r="S62" t="s">
        <v>117</v>
      </c>
      <c r="T62" s="9">
        <f t="shared" ca="1" si="8"/>
        <v>1</v>
      </c>
      <c r="U62" s="9">
        <f t="shared" ca="1" si="8"/>
        <v>2000000</v>
      </c>
      <c r="V62" s="9">
        <f t="shared" ca="1" si="8"/>
        <v>2</v>
      </c>
      <c r="W62" s="9">
        <f t="shared" ca="1" si="8"/>
        <v>1</v>
      </c>
      <c r="X62" s="9">
        <f t="shared" ca="1" si="8"/>
        <v>9000000</v>
      </c>
      <c r="Y62" s="9">
        <f t="shared" ca="1" si="8"/>
        <v>9</v>
      </c>
      <c r="Z62" s="9">
        <f t="shared" ca="1" si="8"/>
        <v>0</v>
      </c>
      <c r="AA62" s="9">
        <f t="shared" ca="1" si="8"/>
        <v>0</v>
      </c>
      <c r="AB62" s="9">
        <f t="shared" ca="1" si="2"/>
        <v>11</v>
      </c>
    </row>
    <row r="63" spans="18:28" x14ac:dyDescent="0.3">
      <c r="R63">
        <v>50</v>
      </c>
      <c r="S63" t="s">
        <v>80</v>
      </c>
      <c r="T63" s="9">
        <f t="shared" ca="1" si="8"/>
        <v>2</v>
      </c>
      <c r="U63" s="9">
        <f t="shared" ca="1" si="8"/>
        <v>5400000</v>
      </c>
      <c r="V63" s="9">
        <f t="shared" ca="1" si="8"/>
        <v>5.4</v>
      </c>
      <c r="W63" s="9">
        <f t="shared" ca="1" si="8"/>
        <v>2</v>
      </c>
      <c r="X63" s="9">
        <f t="shared" ca="1" si="8"/>
        <v>369994</v>
      </c>
      <c r="Y63" s="9">
        <f t="shared" ca="1" si="8"/>
        <v>0.36999399999999999</v>
      </c>
      <c r="Z63" s="9">
        <f t="shared" ca="1" si="8"/>
        <v>34</v>
      </c>
      <c r="AA63" s="9">
        <f t="shared" ca="1" si="8"/>
        <v>4.6515455444400002</v>
      </c>
      <c r="AB63" s="9">
        <f t="shared" ca="1" si="2"/>
        <v>10.421539544440002</v>
      </c>
    </row>
    <row r="64" spans="18:28" x14ac:dyDescent="0.3">
      <c r="R64">
        <v>51</v>
      </c>
      <c r="S64" t="s">
        <v>62</v>
      </c>
      <c r="T64" s="9">
        <f t="shared" ref="T64:AA71" ca="1" si="9">INDEX(INDIRECT($AF$6),
       MATCH(TRIM($S64), INDIRECT($AF$7), 0),
       MATCH(TRIM(T$13), INDIRECT($AF$8), 0))</f>
        <v>1</v>
      </c>
      <c r="U64" s="9">
        <f t="shared" ca="1" si="9"/>
        <v>1000000</v>
      </c>
      <c r="V64" s="9">
        <f t="shared" ca="1" si="9"/>
        <v>1</v>
      </c>
      <c r="W64" s="9">
        <f t="shared" ca="1" si="9"/>
        <v>0</v>
      </c>
      <c r="X64" s="9">
        <f t="shared" ca="1" si="9"/>
        <v>0</v>
      </c>
      <c r="Y64" s="9">
        <f t="shared" ca="1" si="9"/>
        <v>0</v>
      </c>
      <c r="Z64" s="9">
        <f t="shared" ca="1" si="9"/>
        <v>9</v>
      </c>
      <c r="AA64" s="9">
        <f t="shared" ca="1" si="9"/>
        <v>7.2355976667000013</v>
      </c>
      <c r="AB64" s="9">
        <f t="shared" ca="1" si="2"/>
        <v>8.2355976667000022</v>
      </c>
    </row>
    <row r="65" spans="18:29" x14ac:dyDescent="0.3">
      <c r="R65">
        <v>52</v>
      </c>
      <c r="S65" t="s">
        <v>79</v>
      </c>
      <c r="T65" s="9">
        <f t="shared" ca="1" si="9"/>
        <v>1</v>
      </c>
      <c r="U65" s="9">
        <f t="shared" ca="1" si="9"/>
        <v>1000000</v>
      </c>
      <c r="V65" s="9">
        <f t="shared" ca="1" si="9"/>
        <v>1</v>
      </c>
      <c r="W65" s="9">
        <f t="shared" ca="1" si="9"/>
        <v>0</v>
      </c>
      <c r="X65" s="9">
        <f t="shared" ca="1" si="9"/>
        <v>0</v>
      </c>
      <c r="Y65" s="9">
        <f t="shared" ca="1" si="9"/>
        <v>0</v>
      </c>
      <c r="Z65" s="9">
        <f t="shared" ca="1" si="9"/>
        <v>4</v>
      </c>
      <c r="AA65" s="9">
        <f t="shared" ca="1" si="9"/>
        <v>6.3462086666999999</v>
      </c>
      <c r="AB65" s="9">
        <f t="shared" ca="1" si="2"/>
        <v>7.3462086666999999</v>
      </c>
    </row>
    <row r="66" spans="18:29" x14ac:dyDescent="0.3">
      <c r="R66">
        <v>53</v>
      </c>
      <c r="S66" t="s">
        <v>72</v>
      </c>
      <c r="T66" s="9">
        <f t="shared" ca="1" si="9"/>
        <v>1</v>
      </c>
      <c r="U66" s="9">
        <f t="shared" ca="1" si="9"/>
        <v>2898000</v>
      </c>
      <c r="V66" s="9">
        <f t="shared" ca="1" si="9"/>
        <v>2.8980000000000001</v>
      </c>
      <c r="W66" s="9">
        <f t="shared" ca="1" si="9"/>
        <v>1</v>
      </c>
      <c r="X66" s="9">
        <f t="shared" ca="1" si="9"/>
        <v>3000000</v>
      </c>
      <c r="Y66" s="9">
        <f t="shared" ca="1" si="9"/>
        <v>3</v>
      </c>
      <c r="Z66" s="9">
        <f t="shared" ca="1" si="9"/>
        <v>0</v>
      </c>
      <c r="AA66" s="9">
        <f t="shared" ca="1" si="9"/>
        <v>0</v>
      </c>
      <c r="AB66" s="9">
        <f t="shared" ca="1" si="2"/>
        <v>5.8979999999999997</v>
      </c>
    </row>
    <row r="67" spans="18:29" x14ac:dyDescent="0.3">
      <c r="R67">
        <v>54</v>
      </c>
      <c r="S67" t="s">
        <v>59</v>
      </c>
      <c r="T67" s="9">
        <f t="shared" ca="1" si="9"/>
        <v>2</v>
      </c>
      <c r="U67" s="9">
        <f t="shared" ca="1" si="9"/>
        <v>319111</v>
      </c>
      <c r="V67" s="9">
        <f t="shared" ca="1" si="9"/>
        <v>0.31911099999999998</v>
      </c>
      <c r="W67" s="9">
        <f t="shared" ca="1" si="9"/>
        <v>0</v>
      </c>
      <c r="X67" s="9">
        <f t="shared" ca="1" si="9"/>
        <v>0</v>
      </c>
      <c r="Y67" s="9">
        <f t="shared" ca="1" si="9"/>
        <v>0</v>
      </c>
      <c r="Z67" s="9">
        <f t="shared" ca="1" si="9"/>
        <v>4</v>
      </c>
      <c r="AA67" s="9">
        <f t="shared" ca="1" si="9"/>
        <v>1.8906527952000001</v>
      </c>
      <c r="AB67" s="9">
        <f t="shared" ca="1" si="2"/>
        <v>2.2097637952000002</v>
      </c>
    </row>
    <row r="68" spans="18:29" x14ac:dyDescent="0.3">
      <c r="R68">
        <v>55</v>
      </c>
      <c r="S68" t="s">
        <v>131</v>
      </c>
      <c r="T68" s="9">
        <f t="shared" ca="1" si="9"/>
        <v>0</v>
      </c>
      <c r="U68" s="9">
        <f t="shared" ca="1" si="9"/>
        <v>0</v>
      </c>
      <c r="V68" s="9">
        <f t="shared" ca="1" si="9"/>
        <v>0</v>
      </c>
      <c r="W68" s="9">
        <f t="shared" ca="1" si="9"/>
        <v>1</v>
      </c>
      <c r="X68" s="9">
        <f t="shared" ca="1" si="9"/>
        <v>900000</v>
      </c>
      <c r="Y68" s="9">
        <f t="shared" ca="1" si="9"/>
        <v>0.9</v>
      </c>
      <c r="Z68" s="9">
        <f t="shared" ca="1" si="9"/>
        <v>2</v>
      </c>
      <c r="AA68" s="9">
        <f t="shared" ca="1" si="9"/>
        <v>1.1976538399999999</v>
      </c>
      <c r="AB68" s="9">
        <f t="shared" ca="1" si="2"/>
        <v>2.09765384</v>
      </c>
    </row>
    <row r="69" spans="18:29" x14ac:dyDescent="0.3">
      <c r="R69">
        <v>56</v>
      </c>
      <c r="S69" t="s">
        <v>114</v>
      </c>
      <c r="T69" s="9">
        <f t="shared" ca="1" si="9"/>
        <v>0</v>
      </c>
      <c r="U69" s="9">
        <f t="shared" ca="1" si="9"/>
        <v>0</v>
      </c>
      <c r="V69" s="9">
        <f t="shared" ca="1" si="9"/>
        <v>0</v>
      </c>
      <c r="W69" s="9">
        <f t="shared" ca="1" si="9"/>
        <v>0</v>
      </c>
      <c r="X69" s="9">
        <f t="shared" ca="1" si="9"/>
        <v>0</v>
      </c>
      <c r="Y69" s="9">
        <f t="shared" ca="1" si="9"/>
        <v>0</v>
      </c>
      <c r="Z69" s="9">
        <f t="shared" ca="1" si="9"/>
        <v>2</v>
      </c>
      <c r="AA69" s="9">
        <f t="shared" ca="1" si="9"/>
        <v>0.83555555559999994</v>
      </c>
      <c r="AB69" s="9">
        <f t="shared" ca="1" si="2"/>
        <v>0.83555555559999994</v>
      </c>
    </row>
    <row r="70" spans="18:29" x14ac:dyDescent="0.3">
      <c r="R70">
        <v>57</v>
      </c>
      <c r="S70" t="s">
        <v>84</v>
      </c>
      <c r="T70" s="9">
        <f t="shared" ca="1" si="9"/>
        <v>0</v>
      </c>
      <c r="U70" s="9">
        <f t="shared" ca="1" si="9"/>
        <v>0</v>
      </c>
      <c r="V70" s="9">
        <f t="shared" ca="1" si="9"/>
        <v>0</v>
      </c>
      <c r="W70" s="9">
        <f t="shared" ca="1" si="9"/>
        <v>0</v>
      </c>
      <c r="X70" s="9">
        <f t="shared" ca="1" si="9"/>
        <v>0</v>
      </c>
      <c r="Y70" s="9">
        <f t="shared" ca="1" si="9"/>
        <v>0</v>
      </c>
      <c r="Z70" s="9">
        <f t="shared" ca="1" si="9"/>
        <v>1</v>
      </c>
      <c r="AA70" s="9">
        <f t="shared" ca="1" si="9"/>
        <v>0.70666666669999989</v>
      </c>
      <c r="AB70" s="9">
        <f t="shared" ca="1" si="2"/>
        <v>0.70666666669999989</v>
      </c>
    </row>
    <row r="71" spans="18:29" x14ac:dyDescent="0.3">
      <c r="R71">
        <v>58</v>
      </c>
      <c r="S71" t="s">
        <v>115</v>
      </c>
      <c r="T71" s="9">
        <f t="shared" ca="1" si="9"/>
        <v>2</v>
      </c>
      <c r="U71" s="9">
        <f t="shared" ca="1" si="9"/>
        <v>444086</v>
      </c>
      <c r="V71" s="9">
        <f t="shared" ca="1" si="9"/>
        <v>0.44408599999999998</v>
      </c>
      <c r="W71" s="9">
        <f t="shared" ca="1" si="9"/>
        <v>0</v>
      </c>
      <c r="X71" s="9">
        <f t="shared" ca="1" si="9"/>
        <v>0</v>
      </c>
      <c r="Y71" s="9">
        <f t="shared" ca="1" si="9"/>
        <v>0</v>
      </c>
      <c r="Z71" s="9">
        <f t="shared" ca="1" si="9"/>
        <v>2</v>
      </c>
      <c r="AA71" s="9">
        <f t="shared" ca="1" si="9"/>
        <v>0.19760000002</v>
      </c>
      <c r="AB71" s="9">
        <f t="shared" ca="1" si="2"/>
        <v>0.64168600001999998</v>
      </c>
    </row>
    <row r="72" spans="18:29" x14ac:dyDescent="0.3">
      <c r="R72">
        <v>59</v>
      </c>
      <c r="S72" t="s">
        <v>86</v>
      </c>
      <c r="T72" s="9">
        <f ca="1">INDEX(INDIRECT($AF$6),
       MATCH(TRIM($S72), INDIRECT($AF$7), 0),
       MATCH(TRIM(T$13), INDIRECT($AF$8), 0))</f>
        <v>0</v>
      </c>
      <c r="U72" s="9">
        <f t="shared" ref="U72:AA72" ca="1" si="10">INDEX(INDIRECT($AF$6),
       MATCH(TRIM($S72), INDIRECT($AF$7), 0),
       MATCH(TRIM(U$13), INDIRECT($AF$8), 0))</f>
        <v>0</v>
      </c>
      <c r="V72" s="9">
        <f t="shared" ca="1" si="10"/>
        <v>0</v>
      </c>
      <c r="W72" s="9">
        <f t="shared" ca="1" si="10"/>
        <v>0</v>
      </c>
      <c r="X72" s="9">
        <f t="shared" ca="1" si="10"/>
        <v>0</v>
      </c>
      <c r="Y72" s="9">
        <f t="shared" ca="1" si="10"/>
        <v>0</v>
      </c>
      <c r="Z72" s="9">
        <f t="shared" ca="1" si="10"/>
        <v>1</v>
      </c>
      <c r="AA72" s="9">
        <f t="shared" ca="1" si="10"/>
        <v>0.06</v>
      </c>
      <c r="AB72" s="9">
        <f t="shared" ca="1" si="2"/>
        <v>0.06</v>
      </c>
    </row>
    <row r="73" spans="18:29" x14ac:dyDescent="0.3">
      <c r="R73">
        <v>60</v>
      </c>
      <c r="S73" t="s">
        <v>132</v>
      </c>
      <c r="T73" s="9" t="e">
        <f t="shared" ref="T73:AA74" ca="1" si="11">INDEX(INDIRECT($AF$6),
       MATCH(TRIM($S73), INDIRECT($AF$7), 0),
       MATCH(TRIM(T$13), INDIRECT($AF$8), 0))</f>
        <v>#N/A</v>
      </c>
      <c r="U73" s="9" t="e">
        <f t="shared" ca="1" si="11"/>
        <v>#N/A</v>
      </c>
      <c r="V73" s="9" t="e">
        <f t="shared" ca="1" si="11"/>
        <v>#N/A</v>
      </c>
      <c r="W73" s="9" t="e">
        <f t="shared" ca="1" si="11"/>
        <v>#N/A</v>
      </c>
      <c r="X73" s="9" t="e">
        <f t="shared" ca="1" si="11"/>
        <v>#N/A</v>
      </c>
      <c r="Y73" s="9" t="e">
        <f t="shared" ca="1" si="11"/>
        <v>#N/A</v>
      </c>
      <c r="Z73" s="9" t="e">
        <f t="shared" ca="1" si="11"/>
        <v>#N/A</v>
      </c>
      <c r="AA73" s="9" t="e">
        <f t="shared" ca="1" si="11"/>
        <v>#N/A</v>
      </c>
      <c r="AB73" s="9" t="e">
        <f t="shared" ca="1" si="2"/>
        <v>#N/A</v>
      </c>
      <c r="AC73" s="50">
        <f t="shared" ref="AC73" si="12">SUM(AC14:AC72)</f>
        <v>0</v>
      </c>
    </row>
    <row r="74" spans="18:29" x14ac:dyDescent="0.3">
      <c r="R74">
        <v>61</v>
      </c>
      <c r="S74" t="s">
        <v>133</v>
      </c>
      <c r="T74" s="9" t="e">
        <f t="shared" ca="1" si="11"/>
        <v>#N/A</v>
      </c>
      <c r="U74" s="9" t="e">
        <f t="shared" ca="1" si="11"/>
        <v>#N/A</v>
      </c>
      <c r="V74" s="9" t="e">
        <f t="shared" ca="1" si="11"/>
        <v>#N/A</v>
      </c>
      <c r="W74" s="9" t="e">
        <f t="shared" ca="1" si="11"/>
        <v>#N/A</v>
      </c>
      <c r="X74" s="9" t="e">
        <f t="shared" ca="1" si="11"/>
        <v>#N/A</v>
      </c>
      <c r="Y74" s="9" t="e">
        <f t="shared" ca="1" si="11"/>
        <v>#N/A</v>
      </c>
      <c r="Z74" s="9" t="e">
        <f t="shared" ca="1" si="11"/>
        <v>#N/A</v>
      </c>
      <c r="AA74" s="9" t="e">
        <f t="shared" ca="1" si="11"/>
        <v>#N/A</v>
      </c>
      <c r="AB74" s="9" t="e">
        <f t="shared" ca="1" si="2"/>
        <v>#N/A</v>
      </c>
    </row>
    <row r="75" spans="18:29" x14ac:dyDescent="0.3">
      <c r="R75" s="94" t="s">
        <v>25</v>
      </c>
      <c r="S75" s="95"/>
      <c r="T75" s="48" cm="1">
        <f t="array" aca="1" ref="T75" ca="1">SUM(IFERROR(T14:T74,0))</f>
        <v>3046</v>
      </c>
      <c r="U75" s="48" cm="1">
        <f t="array" aca="1" ref="U75" ca="1">SUM(IFERROR(U14:U74,0))</f>
        <v>17976172492.360001</v>
      </c>
      <c r="V75" s="48" cm="1">
        <f t="array" aca="1" ref="V75" ca="1">SUM(IFERROR(V14:V74,0))</f>
        <v>17976.172492359998</v>
      </c>
      <c r="W75" s="48" cm="1">
        <f t="array" aca="1" ref="W75" ca="1">SUM(IFERROR(W14:W74,0))</f>
        <v>1169</v>
      </c>
      <c r="X75" s="48" cm="1">
        <f t="array" aca="1" ref="X75" ca="1">SUM(IFERROR(X14:X74,0))</f>
        <v>7596654907.5610552</v>
      </c>
      <c r="Y75" s="48" cm="1">
        <f t="array" aca="1" ref="Y75" ca="1">SUM(IFERROR(Y14:Y74,0))</f>
        <v>7596.6549075610537</v>
      </c>
      <c r="Z75" s="48" cm="1">
        <f t="array" aca="1" ref="Z75" ca="1">SUM(IFERROR(Z14:Z74,0))</f>
        <v>6496</v>
      </c>
      <c r="AA75" s="48" cm="1">
        <f t="array" aca="1" ref="AA75" ca="1">SUM(IFERROR(AA14:AA74,0))</f>
        <v>9892.7282302669628</v>
      </c>
      <c r="AB75" s="48" cm="1">
        <f t="array" aca="1" ref="AB75" ca="1">SUM(IFERROR(AB14:AB74,0))</f>
        <v>35465.555630188006</v>
      </c>
      <c r="AC75" s="50">
        <f>SUM(AC16:AC74)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5:S75"/>
    <mergeCell ref="AB12:AB13"/>
    <mergeCell ref="A13:A14"/>
    <mergeCell ref="B13:B14"/>
    <mergeCell ref="C13:E13"/>
    <mergeCell ref="F13:H13"/>
    <mergeCell ref="I13:J13"/>
  </mergeCells>
  <conditionalFormatting sqref="S75">
    <cfRule type="duplicateValues" dxfId="25" priority="1" stopIfTrue="1"/>
    <cfRule type="duplicateValues" dxfId="24" priority="2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9A84-A676-3D48-AFC0-9E63A2C815AC}">
  <sheetPr codeName="Sheet6"/>
  <dimension ref="A1:AF76"/>
  <sheetViews>
    <sheetView topLeftCell="B13" zoomScale="106" workbookViewId="0">
      <selection activeCell="M17" sqref="M17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142</v>
      </c>
      <c r="N6" t="s">
        <v>143</v>
      </c>
      <c r="O6" t="s">
        <v>127</v>
      </c>
      <c r="P6" t="str">
        <f>_xlfn.CONCAT("'",M6,N6,"'","!",O6)</f>
        <v>'[FDI.2019.xls]Thang 12 2019'!$C$7:$L$25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[FDI.2019.xls]</v>
      </c>
      <c r="AD6" t="str">
        <f>N6</f>
        <v>Thang 12 2019</v>
      </c>
      <c r="AE6" t="s">
        <v>148</v>
      </c>
      <c r="AF6" t="str">
        <f>_xlfn.CONCAT("'",AC6,AD6,"'","!",AE6)</f>
        <v>'[FDI.2019.xls]Thang 12 2019'!$C$164:$L$225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[FDI.2019.xls]</v>
      </c>
      <c r="N7" t="str">
        <f>N6</f>
        <v>Thang 12 2019</v>
      </c>
      <c r="O7" t="s">
        <v>96</v>
      </c>
      <c r="P7" t="str">
        <f>_xlfn.CONCAT("'",M7,N7,"'","!",O7)</f>
        <v>'[FDI.2019.xls]Thang 12 2019'!$B$7:$B$25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[FDI.2019.xls]</v>
      </c>
      <c r="AD7" t="str">
        <f>AD6</f>
        <v>Thang 12 2019</v>
      </c>
      <c r="AE7" t="s">
        <v>149</v>
      </c>
      <c r="AF7" t="str">
        <f>_xlfn.CONCAT("'",AC7,AD7,"'","!",AE7)</f>
        <v>'[FDI.2019.xls]Thang 12 2019'!$B$164:$B$225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[FDI.2019.xls]</v>
      </c>
      <c r="N8" t="str">
        <f>N6</f>
        <v>Thang 12 2019</v>
      </c>
      <c r="O8" t="s">
        <v>128</v>
      </c>
      <c r="P8" t="str">
        <f>_xlfn.CONCAT("'",M8,N8,"'","!",O8)</f>
        <v>'[FDI.2019.xls]Thang 12 2019'!$C$6:$L$6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[FDI.2019.xls]</v>
      </c>
      <c r="AD8" t="str">
        <f>AD6</f>
        <v>Thang 12 2019</v>
      </c>
      <c r="AE8" t="s">
        <v>150</v>
      </c>
      <c r="AF8" t="str">
        <f>_xlfn.CONCAT("'",AC8,AD8,"'","!",AE8)</f>
        <v>'[FDI.2019.xls]Thang 12 2019'!$C$163:$L$163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53" t="s">
        <v>151</v>
      </c>
      <c r="AB13" s="88"/>
    </row>
    <row r="14" spans="1:32" ht="79.2" x14ac:dyDescent="0.3">
      <c r="A14" s="93"/>
      <c r="B14" s="93"/>
      <c r="C14" s="29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5" ca="1" si="2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3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x14ac:dyDescent="0.3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6.2" thickTop="1" x14ac:dyDescent="0.3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3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3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3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3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3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3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3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3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3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3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3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3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3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3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3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3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3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3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3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3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3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3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3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3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3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3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3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3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3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3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3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3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3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3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3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3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3">
      <c r="R73">
        <v>60</v>
      </c>
      <c r="S73" t="s">
        <v>132</v>
      </c>
      <c r="T73" s="9" t="e">
        <f t="shared" ref="T73:AA75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3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3">
      <c r="R76" s="94" t="s">
        <v>25</v>
      </c>
      <c r="S76" s="95"/>
      <c r="T76" s="48" cm="1">
        <f t="array" aca="1" ref="T76" ca="1">SUM(IFERROR(T14:T75,0))</f>
        <v>0</v>
      </c>
      <c r="U76" s="48" cm="1">
        <f t="array" aca="1" ref="U76" ca="1">SUM(IFERROR(U14:U75,0))</f>
        <v>0</v>
      </c>
      <c r="V76" s="48" cm="1">
        <f t="array" aca="1" ref="V76" ca="1">SUM(IFERROR(V14:V75,0))</f>
        <v>0</v>
      </c>
      <c r="W76" s="48" cm="1">
        <f t="array" aca="1" ref="W76" ca="1">SUM(IFERROR(W14:W75,0))</f>
        <v>0</v>
      </c>
      <c r="X76" s="48" cm="1">
        <f t="array" aca="1" ref="X76" ca="1">SUM(IFERROR(X14:X75,0))</f>
        <v>0</v>
      </c>
      <c r="Y76" s="48" cm="1">
        <f t="array" aca="1" ref="Y76" ca="1">SUM(IFERROR(Y14:Y75,0))</f>
        <v>0</v>
      </c>
      <c r="Z76" s="48" cm="1">
        <f t="array" aca="1" ref="Z76" ca="1">SUM(IFERROR(Z14:Z75,0))</f>
        <v>0</v>
      </c>
      <c r="AA76" s="48" cm="1">
        <f t="array" aca="1" ref="AA76" ca="1">SUM(IFERROR(AA14:AA75,0))</f>
        <v>0</v>
      </c>
      <c r="AB76" s="48" cm="1">
        <f t="array" aca="1" ref="AB76" ca="1">SUM(IFERROR(AB14:AB75,0))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6:S76"/>
    <mergeCell ref="AB12:AB13"/>
    <mergeCell ref="A13:A14"/>
    <mergeCell ref="B13:B14"/>
    <mergeCell ref="C13:E13"/>
    <mergeCell ref="F13:H13"/>
    <mergeCell ref="I13:J13"/>
  </mergeCells>
  <conditionalFormatting sqref="S76">
    <cfRule type="duplicateValues" dxfId="23" priority="1" stopIfTrue="1"/>
    <cfRule type="duplicateValues" dxfId="22" priority="2" stopIfTrue="1"/>
    <cfRule type="duplicateValues" dxfId="21" priority="3" stopIfTrue="1"/>
    <cfRule type="duplicateValues" dxfId="20" priority="4" stopIfTrue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67D-FA76-E240-B23A-B386F0EFF2CB}">
  <sheetPr codeName="Sheet7"/>
  <dimension ref="A1:AF77"/>
  <sheetViews>
    <sheetView topLeftCell="A13" zoomScale="106" workbookViewId="0">
      <selection activeCell="AA14" sqref="AA14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156</v>
      </c>
      <c r="N6" t="s">
        <v>152</v>
      </c>
      <c r="O6" t="s">
        <v>153</v>
      </c>
      <c r="P6" t="str">
        <f>_xlfn.CONCAT("'",M6,N6,"'","!",O6)</f>
        <v>'[FDI.2020.xlsx]Thang 12 2020'!$C$9:$I$27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[FDI.2020.xlsx]</v>
      </c>
      <c r="AD6" t="str">
        <f>N6</f>
        <v>Thang 12 2020</v>
      </c>
      <c r="AE6" t="s">
        <v>157</v>
      </c>
      <c r="AF6" t="str">
        <f>_xlfn.CONCAT("'",AC6,AD6,"'","!",AE6)</f>
        <v>'[FDI.2020.xlsx]Thang 12 2020'!$C$151:$I$209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[FDI.2020.xlsx]</v>
      </c>
      <c r="N7" t="str">
        <f>N6</f>
        <v>Thang 12 2020</v>
      </c>
      <c r="O7" t="s">
        <v>154</v>
      </c>
      <c r="P7" t="str">
        <f>_xlfn.CONCAT("'",M7,N7,"'","!",O7)</f>
        <v>'[FDI.2020.xlsx]Thang 12 2020'!$B$9:$B$27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[FDI.2020.xlsx]</v>
      </c>
      <c r="AD7" t="str">
        <f>AD6</f>
        <v>Thang 12 2020</v>
      </c>
      <c r="AE7" t="s">
        <v>158</v>
      </c>
      <c r="AF7" t="str">
        <f>_xlfn.CONCAT("'",AC7,AD7,"'","!",AE7)</f>
        <v>'[FDI.2020.xlsx]Thang 12 2020'!$B$151:$B$209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[FDI.2020.xlsx]</v>
      </c>
      <c r="N8" t="str">
        <f>N6</f>
        <v>Thang 12 2020</v>
      </c>
      <c r="O8" t="s">
        <v>155</v>
      </c>
      <c r="P8" t="str">
        <f>_xlfn.CONCAT("'",M8,N8,"'","!",O8)</f>
        <v>'[FDI.2020.xlsx]Thang 12 2020'!$C$8:$I$8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[FDI.2020.xlsx]</v>
      </c>
      <c r="AD8" t="str">
        <f>AD6</f>
        <v>Thang 12 2020</v>
      </c>
      <c r="AE8" t="s">
        <v>159</v>
      </c>
      <c r="AF8" t="str">
        <f>_xlfn.CONCAT("'",AC8,AD8,"'","!",AE8)</f>
        <v>'[FDI.2020.xlsx]Thang 12 2020'!$C$150:$I$150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5" ca="1" si="2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3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x14ac:dyDescent="0.3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6.2" thickTop="1" x14ac:dyDescent="0.3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3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3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3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3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3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3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3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3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3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3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3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3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3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3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3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3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3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3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3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3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3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3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3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3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3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3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3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3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3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3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3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3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3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3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3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3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3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3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3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ref="AB76" ca="1" si="13">V76+Y76+AA76</f>
        <v>#REF!</v>
      </c>
      <c r="AC76" s="59"/>
    </row>
    <row r="77" spans="18:29" x14ac:dyDescent="0.3">
      <c r="R77" s="94" t="s">
        <v>25</v>
      </c>
      <c r="S77" s="9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9" priority="1" stopIfTrue="1"/>
    <cfRule type="duplicateValues" dxfId="18" priority="2" stopIfTrue="1"/>
    <cfRule type="duplicateValues" dxfId="17" priority="3" stopIfTrue="1"/>
    <cfRule type="duplicateValues" dxfId="16" priority="4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C6AF-D346-DE4F-8D0A-8A817EB4C7CC}">
  <sheetPr codeName="Sheet8"/>
  <dimension ref="A1:AF77"/>
  <sheetViews>
    <sheetView topLeftCell="B13" zoomScale="106" workbookViewId="0">
      <selection activeCell="G21" sqref="G21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160</v>
      </c>
      <c r="N6" t="s">
        <v>161</v>
      </c>
      <c r="O6" t="s">
        <v>162</v>
      </c>
      <c r="P6" t="str">
        <f>_xlfn.CONCAT("'",M6,N6,"'","!",O6)</f>
        <v>'[FDI.2021.xlsx]Thang 12 2021'!$C$9:$I$26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[FDI.2021.xlsx]</v>
      </c>
      <c r="AD6" t="str">
        <f>N6</f>
        <v>Thang 12 2021</v>
      </c>
      <c r="AE6" t="s">
        <v>164</v>
      </c>
      <c r="AF6" t="str">
        <f>_xlfn.CONCAT("'",AC6,AD6,"'","!",AE6)</f>
        <v>'[FDI.2021.xlsx]Thang 12 2021'!$C$147:$I$205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[FDI.2021.xlsx]</v>
      </c>
      <c r="N7" t="str">
        <f>N6</f>
        <v>Thang 12 2021</v>
      </c>
      <c r="O7" t="s">
        <v>163</v>
      </c>
      <c r="P7" t="str">
        <f>_xlfn.CONCAT("'",M7,N7,"'","!",O7)</f>
        <v>'[FDI.2021.xlsx]Thang 12 2021'!$B$9:$B$26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[FDI.2021.xlsx]</v>
      </c>
      <c r="AD7" t="str">
        <f>AD6</f>
        <v>Thang 12 2021</v>
      </c>
      <c r="AE7" t="s">
        <v>165</v>
      </c>
      <c r="AF7" t="str">
        <f>_xlfn.CONCAT("'",AC7,AD7,"'","!",AE7)</f>
        <v>'[FDI.2021.xlsx]Thang 12 2021'!$B$147:$B$205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[FDI.2021.xlsx]</v>
      </c>
      <c r="N8" t="str">
        <f>N6</f>
        <v>Thang 12 2021</v>
      </c>
      <c r="O8" t="s">
        <v>155</v>
      </c>
      <c r="P8" t="str">
        <f>_xlfn.CONCAT("'",M8,N8,"'","!",O8)</f>
        <v>'[FDI.2021.xlsx]Thang 12 2021'!$C$8:$I$8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[FDI.2021.xlsx]</v>
      </c>
      <c r="AD8" t="str">
        <f>AD6</f>
        <v>Thang 12 2021</v>
      </c>
      <c r="AE8" t="s">
        <v>166</v>
      </c>
      <c r="AF8" t="str">
        <f>_xlfn.CONCAT("'",AC8,AD8,"'","!",AE8)</f>
        <v>'[FDI.2021.xlsx]Thang 12 2021'!$C$146:$I$146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>
        <f t="shared" ref="T14:AA23" ca="1" si="0">INDEX(INDIRECT($AF$6),
       MATCH(TRIM($S14), INDIRECT($AF$7), 0),
       MATCH(TRIM(T$13), INDIRECT($AF$8), 0))</f>
        <v>362</v>
      </c>
      <c r="U14" s="9" t="e">
        <f t="shared" ca="1" si="0"/>
        <v>#N/A</v>
      </c>
      <c r="V14" s="9">
        <f t="shared" ca="1" si="0"/>
        <v>237.54789533000002</v>
      </c>
      <c r="W14" s="9">
        <f t="shared" ca="1" si="0"/>
        <v>146</v>
      </c>
      <c r="X14" s="9" t="e">
        <f t="shared" ca="1" si="0"/>
        <v>#N/A</v>
      </c>
      <c r="Y14" s="9">
        <f t="shared" ca="1" si="0"/>
        <v>838.76803628906248</v>
      </c>
      <c r="Z14" s="9">
        <f t="shared" ca="1" si="0"/>
        <v>462</v>
      </c>
      <c r="AA14" s="9">
        <f t="shared" ca="1" si="0"/>
        <v>448.13816358173921</v>
      </c>
      <c r="AB14" s="9">
        <f ca="1">V14+Y14+AA14</f>
        <v>1524.4540952008017</v>
      </c>
    </row>
    <row r="15" spans="1:32" ht="40.200000000000003" x14ac:dyDescent="0.3">
      <c r="A15" s="14">
        <v>1</v>
      </c>
      <c r="B15" s="15" t="s">
        <v>6</v>
      </c>
      <c r="C15" s="16">
        <f t="shared" ref="C15:J24" ca="1" si="1">INDEX(INDIRECT($P$6),
       MATCH(TRIM($B15), INDIRECT($P$7), 0),
       MATCH(TRIM(C$14), INDIRECT($P$8), 0))</f>
        <v>533</v>
      </c>
      <c r="D15" s="16" t="e">
        <f t="shared" ca="1" si="1"/>
        <v>#N/A</v>
      </c>
      <c r="E15" s="16">
        <f t="shared" ca="1" si="1"/>
        <v>7251.9829398700003</v>
      </c>
      <c r="F15" s="16">
        <f t="shared" ca="1" si="1"/>
        <v>612</v>
      </c>
      <c r="G15" s="16" t="e">
        <f t="shared" ca="1" si="1"/>
        <v>#N/A</v>
      </c>
      <c r="H15" s="16">
        <f t="shared" ca="1" si="1"/>
        <v>7346.304395578125</v>
      </c>
      <c r="I15" s="16">
        <f t="shared" ca="1" si="1"/>
        <v>650</v>
      </c>
      <c r="J15" s="16">
        <f t="shared" ca="1" si="1"/>
        <v>3522.5993973699992</v>
      </c>
      <c r="K15" s="16">
        <f ca="1">E15+H15+J15</f>
        <v>18120.886732818126</v>
      </c>
      <c r="L15" s="2"/>
      <c r="M15" s="2"/>
      <c r="R15">
        <v>2</v>
      </c>
      <c r="S15" t="s">
        <v>34</v>
      </c>
      <c r="T15" s="9">
        <f t="shared" ca="1" si="0"/>
        <v>633</v>
      </c>
      <c r="U15" s="9" t="e">
        <f t="shared" ca="1" si="0"/>
        <v>#N/A</v>
      </c>
      <c r="V15" s="9">
        <f t="shared" ca="1" si="0"/>
        <v>686.63199671000018</v>
      </c>
      <c r="W15" s="9">
        <f t="shared" ca="1" si="0"/>
        <v>178</v>
      </c>
      <c r="X15" s="9" t="e">
        <f t="shared" ca="1" si="0"/>
        <v>#N/A</v>
      </c>
      <c r="Y15" s="9">
        <f t="shared" ca="1" si="0"/>
        <v>1124.2848928828125</v>
      </c>
      <c r="Z15" s="9">
        <f t="shared" ca="1" si="0"/>
        <v>2289</v>
      </c>
      <c r="AA15" s="9">
        <f t="shared" ca="1" si="0"/>
        <v>1927.2088600800002</v>
      </c>
      <c r="AB15" s="9">
        <f t="shared" ref="AB15:AB76" ca="1" si="2">V15+Y15+AA15</f>
        <v>3738.1257496728131</v>
      </c>
    </row>
    <row r="16" spans="1:32" ht="66.599999999999994" x14ac:dyDescent="0.3">
      <c r="A16" s="14">
        <v>2</v>
      </c>
      <c r="B16" s="15" t="s">
        <v>7</v>
      </c>
      <c r="C16" s="16">
        <f t="shared" ca="1" si="1"/>
        <v>23</v>
      </c>
      <c r="D16" s="16" t="e">
        <f t="shared" ca="1" si="1"/>
        <v>#N/A</v>
      </c>
      <c r="E16" s="16">
        <f t="shared" ca="1" si="1"/>
        <v>5316.1600820000003</v>
      </c>
      <c r="F16" s="16">
        <f t="shared" ca="1" si="1"/>
        <v>12</v>
      </c>
      <c r="G16" s="16" t="e">
        <f t="shared" ca="1" si="1"/>
        <v>#N/A</v>
      </c>
      <c r="H16" s="16">
        <f t="shared" ca="1" si="1"/>
        <v>260.99575399999998</v>
      </c>
      <c r="I16" s="16">
        <f t="shared" ca="1" si="1"/>
        <v>29</v>
      </c>
      <c r="J16" s="16">
        <f t="shared" ca="1" si="1"/>
        <v>134.59673822173914</v>
      </c>
      <c r="K16" s="16">
        <f t="shared" ref="K16:K33" ca="1" si="3">E16+H16+J16</f>
        <v>5711.7525742217395</v>
      </c>
      <c r="L16" s="2"/>
      <c r="M16" s="2"/>
      <c r="R16">
        <v>3</v>
      </c>
      <c r="S16" t="s">
        <v>36</v>
      </c>
      <c r="T16" s="9">
        <f t="shared" ca="1" si="0"/>
        <v>75</v>
      </c>
      <c r="U16" s="9" t="e">
        <f t="shared" ca="1" si="0"/>
        <v>#N/A</v>
      </c>
      <c r="V16" s="9">
        <f t="shared" ca="1" si="0"/>
        <v>629.55720099999996</v>
      </c>
      <c r="W16" s="9">
        <f t="shared" ca="1" si="0"/>
        <v>26</v>
      </c>
      <c r="X16" s="9" t="e">
        <f t="shared" ca="1" si="0"/>
        <v>#N/A</v>
      </c>
      <c r="Y16" s="9">
        <f t="shared" ca="1" si="0"/>
        <v>669.52313908593749</v>
      </c>
      <c r="Z16" s="9">
        <f t="shared" ca="1" si="0"/>
        <v>202</v>
      </c>
      <c r="AA16" s="9">
        <f t="shared" ca="1" si="0"/>
        <v>834.04621169000006</v>
      </c>
      <c r="AB16" s="9">
        <f t="shared" ca="1" si="2"/>
        <v>2133.1265517759375</v>
      </c>
    </row>
    <row r="17" spans="1:28" ht="40.200000000000003" x14ac:dyDescent="0.3">
      <c r="A17" s="14">
        <v>3</v>
      </c>
      <c r="B17" s="15" t="s">
        <v>8</v>
      </c>
      <c r="C17" s="16">
        <f t="shared" ca="1" si="1"/>
        <v>57</v>
      </c>
      <c r="D17" s="16" t="e">
        <f t="shared" ca="1" si="1"/>
        <v>#N/A</v>
      </c>
      <c r="E17" s="16">
        <f t="shared" ca="1" si="1"/>
        <v>1390.02722472</v>
      </c>
      <c r="F17" s="16">
        <f t="shared" ca="1" si="1"/>
        <v>29</v>
      </c>
      <c r="G17" s="16" t="e">
        <f t="shared" ca="1" si="1"/>
        <v>#N/A</v>
      </c>
      <c r="H17" s="16">
        <f t="shared" ca="1" si="1"/>
        <v>246.661224</v>
      </c>
      <c r="I17" s="16">
        <f t="shared" ca="1" si="1"/>
        <v>120</v>
      </c>
      <c r="J17" s="16">
        <f t="shared" ca="1" si="1"/>
        <v>1000.7277755900005</v>
      </c>
      <c r="K17" s="16">
        <f t="shared" ca="1" si="3"/>
        <v>2637.4162243100004</v>
      </c>
      <c r="L17" s="2"/>
      <c r="M17" s="2"/>
      <c r="R17">
        <v>4</v>
      </c>
      <c r="S17" t="s">
        <v>38</v>
      </c>
      <c r="T17" s="9">
        <f t="shared" ca="1" si="0"/>
        <v>51</v>
      </c>
      <c r="U17" s="9" t="e">
        <f t="shared" ca="1" si="0"/>
        <v>#N/A</v>
      </c>
      <c r="V17" s="9">
        <f t="shared" ca="1" si="0"/>
        <v>295.44167649000002</v>
      </c>
      <c r="W17" s="9">
        <f t="shared" ca="1" si="0"/>
        <v>49</v>
      </c>
      <c r="X17" s="9" t="e">
        <f t="shared" ca="1" si="0"/>
        <v>#N/A</v>
      </c>
      <c r="Y17" s="9">
        <f t="shared" ca="1" si="0"/>
        <v>466.96800400000001</v>
      </c>
      <c r="Z17" s="9">
        <f t="shared" ca="1" si="0"/>
        <v>87</v>
      </c>
      <c r="AA17" s="9">
        <f t="shared" ca="1" si="0"/>
        <v>597.27409680000005</v>
      </c>
      <c r="AB17" s="9">
        <f t="shared" ca="1" si="2"/>
        <v>1359.6837772900001</v>
      </c>
    </row>
    <row r="18" spans="1:28" x14ac:dyDescent="0.3">
      <c r="A18" s="14">
        <v>4</v>
      </c>
      <c r="B18" s="15" t="s">
        <v>9</v>
      </c>
      <c r="C18" s="16">
        <f t="shared" ca="1" si="1"/>
        <v>28</v>
      </c>
      <c r="D18" s="16" t="e">
        <f t="shared" ca="1" si="1"/>
        <v>#N/A</v>
      </c>
      <c r="E18" s="16">
        <f t="shared" ca="1" si="1"/>
        <v>58.603878999999999</v>
      </c>
      <c r="F18" s="16">
        <f t="shared" ca="1" si="1"/>
        <v>12</v>
      </c>
      <c r="G18" s="16" t="e">
        <f t="shared" ca="1" si="1"/>
        <v>#N/A</v>
      </c>
      <c r="H18" s="16">
        <f t="shared" ca="1" si="1"/>
        <v>226.59788499999999</v>
      </c>
      <c r="I18" s="16">
        <f t="shared" ca="1" si="1"/>
        <v>119</v>
      </c>
      <c r="J18" s="16">
        <f t="shared" ca="1" si="1"/>
        <v>172.07651475999992</v>
      </c>
      <c r="K18" s="16">
        <f t="shared" ca="1" si="3"/>
        <v>457.27827875999992</v>
      </c>
      <c r="L18" s="2"/>
      <c r="M18" s="2"/>
      <c r="R18">
        <v>5</v>
      </c>
      <c r="S18" t="s">
        <v>35</v>
      </c>
      <c r="T18" s="9">
        <f t="shared" ca="1" si="0"/>
        <v>126</v>
      </c>
      <c r="U18" s="9" t="e">
        <f t="shared" ca="1" si="0"/>
        <v>#N/A</v>
      </c>
      <c r="V18" s="9">
        <f t="shared" ca="1" si="0"/>
        <v>1170.5054689999999</v>
      </c>
      <c r="W18" s="9">
        <f t="shared" ca="1" si="0"/>
        <v>96</v>
      </c>
      <c r="X18" s="9" t="e">
        <f t="shared" ca="1" si="0"/>
        <v>#N/A</v>
      </c>
      <c r="Y18" s="9">
        <f t="shared" ca="1" si="0"/>
        <v>320.56403882812498</v>
      </c>
      <c r="Z18" s="9">
        <f t="shared" ca="1" si="0"/>
        <v>113</v>
      </c>
      <c r="AA18" s="9">
        <f t="shared" ca="1" si="0"/>
        <v>171.70529670999991</v>
      </c>
      <c r="AB18" s="9">
        <f t="shared" ca="1" si="2"/>
        <v>1662.7748045381247</v>
      </c>
    </row>
    <row r="19" spans="1:28" ht="53.4" x14ac:dyDescent="0.3">
      <c r="A19" s="14">
        <v>5</v>
      </c>
      <c r="B19" s="15" t="s">
        <v>10</v>
      </c>
      <c r="C19" s="16">
        <f t="shared" ca="1" si="1"/>
        <v>488</v>
      </c>
      <c r="D19" s="16" t="e">
        <f t="shared" ca="1" si="1"/>
        <v>#N/A</v>
      </c>
      <c r="E19" s="16">
        <f t="shared" ca="1" si="1"/>
        <v>293.78942202000002</v>
      </c>
      <c r="F19" s="16">
        <f t="shared" ca="1" si="1"/>
        <v>130</v>
      </c>
      <c r="G19" s="16" t="e">
        <f t="shared" ca="1" si="1"/>
        <v>#N/A</v>
      </c>
      <c r="H19" s="16">
        <f t="shared" ca="1" si="1"/>
        <v>416.58294765624998</v>
      </c>
      <c r="I19" s="16">
        <f t="shared" ca="1" si="1"/>
        <v>1338</v>
      </c>
      <c r="J19" s="16">
        <f t="shared" ca="1" si="1"/>
        <v>693.64317853999933</v>
      </c>
      <c r="K19" s="16">
        <f t="shared" ca="1" si="3"/>
        <v>1404.0155482162493</v>
      </c>
      <c r="L19" s="2"/>
      <c r="M19" s="2"/>
      <c r="R19">
        <v>6</v>
      </c>
      <c r="S19" t="s">
        <v>40</v>
      </c>
      <c r="T19" s="9">
        <f t="shared" ca="1" si="0"/>
        <v>48</v>
      </c>
      <c r="U19" s="9" t="e">
        <f t="shared" ca="1" si="0"/>
        <v>#N/A</v>
      </c>
      <c r="V19" s="9">
        <f t="shared" ca="1" si="0"/>
        <v>317.07539567000003</v>
      </c>
      <c r="W19" s="9">
        <f t="shared" ca="1" si="0"/>
        <v>65</v>
      </c>
      <c r="X19" s="9" t="e">
        <f t="shared" ca="1" si="0"/>
        <v>#N/A</v>
      </c>
      <c r="Y19" s="9">
        <f t="shared" ca="1" si="0"/>
        <v>2727.5902120000001</v>
      </c>
      <c r="Z19" s="9">
        <f t="shared" ca="1" si="0"/>
        <v>35</v>
      </c>
      <c r="AA19" s="9">
        <f t="shared" ca="1" si="0"/>
        <v>2217.5751832699998</v>
      </c>
      <c r="AB19" s="9">
        <f t="shared" ca="1" si="2"/>
        <v>5262.2407909399999</v>
      </c>
    </row>
    <row r="20" spans="1:28" ht="40.200000000000003" x14ac:dyDescent="0.3">
      <c r="A20" s="14">
        <v>6</v>
      </c>
      <c r="B20" s="15" t="s">
        <v>11</v>
      </c>
      <c r="C20" s="16">
        <f t="shared" ca="1" si="1"/>
        <v>15</v>
      </c>
      <c r="D20" s="16" t="e">
        <f t="shared" ca="1" si="1"/>
        <v>#N/A</v>
      </c>
      <c r="E20" s="16">
        <f t="shared" ca="1" si="1"/>
        <v>59.96841178999999</v>
      </c>
      <c r="F20" s="16">
        <f t="shared" ca="1" si="1"/>
        <v>13</v>
      </c>
      <c r="G20" s="16" t="e">
        <f t="shared" ca="1" si="1"/>
        <v>#N/A</v>
      </c>
      <c r="H20" s="16">
        <f t="shared" ca="1" si="1"/>
        <v>61.383062187500002</v>
      </c>
      <c r="I20" s="16">
        <f t="shared" ca="1" si="1"/>
        <v>30</v>
      </c>
      <c r="J20" s="16">
        <f t="shared" ca="1" si="1"/>
        <v>35.433114339999989</v>
      </c>
      <c r="K20" s="16">
        <f t="shared" ca="1" si="3"/>
        <v>156.78458831749998</v>
      </c>
      <c r="L20" s="2"/>
      <c r="M20" s="2"/>
      <c r="R20">
        <v>7</v>
      </c>
      <c r="S20" t="s">
        <v>43</v>
      </c>
      <c r="T20" s="9">
        <f t="shared" ca="1" si="0"/>
        <v>16</v>
      </c>
      <c r="U20" s="9" t="e">
        <f t="shared" ca="1" si="0"/>
        <v>#N/A</v>
      </c>
      <c r="V20" s="9">
        <f t="shared" ca="1" si="0"/>
        <v>247.89869100000001</v>
      </c>
      <c r="W20" s="9">
        <f t="shared" ca="1" si="0"/>
        <v>26</v>
      </c>
      <c r="X20" s="9" t="e">
        <f t="shared" ca="1" si="0"/>
        <v>#N/A</v>
      </c>
      <c r="Y20" s="9">
        <f t="shared" ca="1" si="0"/>
        <v>573.88736900000004</v>
      </c>
      <c r="Z20" s="9">
        <f t="shared" ca="1" si="0"/>
        <v>8</v>
      </c>
      <c r="AA20" s="9">
        <f t="shared" ca="1" si="0"/>
        <v>1.6897235800000003</v>
      </c>
      <c r="AB20" s="9">
        <f t="shared" ca="1" si="2"/>
        <v>823.47578357999998</v>
      </c>
    </row>
    <row r="21" spans="1:28" ht="53.4" x14ac:dyDescent="0.3">
      <c r="A21" s="14">
        <v>7</v>
      </c>
      <c r="B21" s="15" t="s">
        <v>12</v>
      </c>
      <c r="C21" s="16">
        <f t="shared" ca="1" si="1"/>
        <v>291</v>
      </c>
      <c r="D21" s="16" t="e">
        <f t="shared" ca="1" si="1"/>
        <v>#N/A</v>
      </c>
      <c r="E21" s="16">
        <f t="shared" ca="1" si="1"/>
        <v>143.30586036</v>
      </c>
      <c r="F21" s="16">
        <f t="shared" ca="1" si="1"/>
        <v>87</v>
      </c>
      <c r="G21" s="16" t="e">
        <f t="shared" ca="1" si="1"/>
        <v>#N/A</v>
      </c>
      <c r="H21" s="16">
        <f t="shared" ca="1" si="1"/>
        <v>276.55125506249999</v>
      </c>
      <c r="I21" s="16">
        <f t="shared" ca="1" si="1"/>
        <v>620</v>
      </c>
      <c r="J21" s="16">
        <f t="shared" ca="1" si="1"/>
        <v>604.12148473999912</v>
      </c>
      <c r="K21" s="16">
        <f t="shared" ca="1" si="3"/>
        <v>1023.9786001624991</v>
      </c>
      <c r="L21" s="2"/>
      <c r="M21" s="2"/>
      <c r="R21">
        <v>8</v>
      </c>
      <c r="S21" t="s">
        <v>44</v>
      </c>
      <c r="T21" s="9">
        <f t="shared" ca="1" si="0"/>
        <v>21</v>
      </c>
      <c r="U21" s="9" t="e">
        <f t="shared" ca="1" si="0"/>
        <v>#N/A</v>
      </c>
      <c r="V21" s="9">
        <f t="shared" ca="1" si="0"/>
        <v>621.83869600000003</v>
      </c>
      <c r="W21" s="9">
        <f t="shared" ca="1" si="0"/>
        <v>45</v>
      </c>
      <c r="X21" s="9" t="e">
        <f t="shared" ca="1" si="0"/>
        <v>#N/A</v>
      </c>
      <c r="Y21" s="9">
        <f t="shared" ca="1" si="0"/>
        <v>652.70822699999997</v>
      </c>
      <c r="Z21" s="9">
        <f t="shared" ca="1" si="0"/>
        <v>40</v>
      </c>
      <c r="AA21" s="9">
        <f t="shared" ca="1" si="0"/>
        <v>39.597620599999999</v>
      </c>
      <c r="AB21" s="9">
        <f t="shared" ca="1" si="2"/>
        <v>1314.1445435999999</v>
      </c>
    </row>
    <row r="22" spans="1:28" ht="27" x14ac:dyDescent="0.3">
      <c r="A22" s="14">
        <v>8</v>
      </c>
      <c r="B22" s="15" t="s">
        <v>13</v>
      </c>
      <c r="C22" s="16">
        <f t="shared" ca="1" si="1"/>
        <v>53</v>
      </c>
      <c r="D22" s="16" t="e">
        <f t="shared" ca="1" si="1"/>
        <v>#N/A</v>
      </c>
      <c r="E22" s="16">
        <f t="shared" ca="1" si="1"/>
        <v>426.36790500000001</v>
      </c>
      <c r="F22" s="16">
        <f t="shared" ca="1" si="1"/>
        <v>14</v>
      </c>
      <c r="G22" s="16" t="e">
        <f t="shared" ca="1" si="1"/>
        <v>#N/A</v>
      </c>
      <c r="H22" s="16">
        <f t="shared" ca="1" si="1"/>
        <v>40.469126000000003</v>
      </c>
      <c r="I22" s="16">
        <f t="shared" ca="1" si="1"/>
        <v>118</v>
      </c>
      <c r="J22" s="16">
        <f t="shared" ca="1" si="1"/>
        <v>316.95538807999998</v>
      </c>
      <c r="K22" s="16">
        <f t="shared" ca="1" si="3"/>
        <v>783.79241907999995</v>
      </c>
      <c r="L22" s="2"/>
      <c r="M22" s="2"/>
      <c r="R22">
        <v>9</v>
      </c>
      <c r="S22" t="s">
        <v>41</v>
      </c>
      <c r="T22" s="9">
        <f t="shared" ca="1" si="0"/>
        <v>21</v>
      </c>
      <c r="U22" s="9" t="e">
        <f t="shared" ca="1" si="0"/>
        <v>#N/A</v>
      </c>
      <c r="V22" s="9">
        <f t="shared" ca="1" si="0"/>
        <v>345.0847</v>
      </c>
      <c r="W22" s="9">
        <f t="shared" ca="1" si="0"/>
        <v>10</v>
      </c>
      <c r="X22" s="9" t="e">
        <f t="shared" ca="1" si="0"/>
        <v>#N/A</v>
      </c>
      <c r="Y22" s="9">
        <f t="shared" ca="1" si="0"/>
        <v>10.424977</v>
      </c>
      <c r="Z22" s="9">
        <f t="shared" ca="1" si="0"/>
        <v>23</v>
      </c>
      <c r="AA22" s="9">
        <f t="shared" ca="1" si="0"/>
        <v>42.655211960000003</v>
      </c>
      <c r="AB22" s="9">
        <f t="shared" ca="1" si="2"/>
        <v>398.16488895999998</v>
      </c>
    </row>
    <row r="23" spans="1:28" ht="40.200000000000003" x14ac:dyDescent="0.3">
      <c r="A23" s="14">
        <v>9</v>
      </c>
      <c r="B23" s="15" t="s">
        <v>14</v>
      </c>
      <c r="C23" s="16">
        <f t="shared" ca="1" si="1"/>
        <v>23</v>
      </c>
      <c r="D23" s="16" t="e">
        <f t="shared" ca="1" si="1"/>
        <v>#N/A</v>
      </c>
      <c r="E23" s="16">
        <f t="shared" ca="1" si="1"/>
        <v>41.591233090000003</v>
      </c>
      <c r="F23" s="16">
        <f t="shared" ca="1" si="1"/>
        <v>15</v>
      </c>
      <c r="G23" s="16" t="e">
        <f t="shared" ca="1" si="1"/>
        <v>#N/A</v>
      </c>
      <c r="H23" s="16">
        <f t="shared" ca="1" si="1"/>
        <v>21.438310000000001</v>
      </c>
      <c r="I23" s="16">
        <f t="shared" ca="1" si="1"/>
        <v>322</v>
      </c>
      <c r="J23" s="16">
        <f t="shared" ca="1" si="1"/>
        <v>104.57391995000003</v>
      </c>
      <c r="K23" s="16">
        <f t="shared" ca="1" si="3"/>
        <v>167.60346304000004</v>
      </c>
      <c r="L23" s="2"/>
      <c r="M23" s="2"/>
      <c r="R23">
        <v>10</v>
      </c>
      <c r="S23" t="s">
        <v>48</v>
      </c>
      <c r="T23" s="9">
        <f t="shared" ca="1" si="0"/>
        <v>20</v>
      </c>
      <c r="U23" s="9" t="e">
        <f t="shared" ca="1" si="0"/>
        <v>#N/A</v>
      </c>
      <c r="V23" s="9">
        <f t="shared" ca="1" si="0"/>
        <v>237.24661399999999</v>
      </c>
      <c r="W23" s="9">
        <f t="shared" ca="1" si="0"/>
        <v>28</v>
      </c>
      <c r="X23" s="9" t="e">
        <f t="shared" ca="1" si="0"/>
        <v>#N/A</v>
      </c>
      <c r="Y23" s="9">
        <f t="shared" ca="1" si="0"/>
        <v>68.639651000000001</v>
      </c>
      <c r="Z23" s="9">
        <f t="shared" ca="1" si="0"/>
        <v>3</v>
      </c>
      <c r="AA23" s="9">
        <f t="shared" ca="1" si="0"/>
        <v>1.9909113300000001</v>
      </c>
      <c r="AB23" s="9">
        <f t="shared" ca="1" si="2"/>
        <v>307.87717633</v>
      </c>
    </row>
    <row r="24" spans="1:28" ht="27" x14ac:dyDescent="0.3">
      <c r="A24" s="14">
        <v>10</v>
      </c>
      <c r="B24" s="15" t="s">
        <v>15</v>
      </c>
      <c r="C24" s="16">
        <f t="shared" ca="1" si="1"/>
        <v>156</v>
      </c>
      <c r="D24" s="16" t="e">
        <f t="shared" ca="1" si="1"/>
        <v>#N/A</v>
      </c>
      <c r="E24" s="16">
        <f t="shared" ca="1" si="1"/>
        <v>226.05259894</v>
      </c>
      <c r="F24" s="16">
        <f t="shared" ca="1" si="1"/>
        <v>25</v>
      </c>
      <c r="G24" s="16" t="e">
        <f t="shared" ca="1" si="1"/>
        <v>#N/A</v>
      </c>
      <c r="H24" s="16">
        <f t="shared" ca="1" si="1"/>
        <v>52.435763000000001</v>
      </c>
      <c r="I24" s="16">
        <f t="shared" ca="1" si="1"/>
        <v>268</v>
      </c>
      <c r="J24" s="16">
        <f t="shared" ca="1" si="1"/>
        <v>125.90001697999996</v>
      </c>
      <c r="K24" s="16">
        <f t="shared" ca="1" si="3"/>
        <v>404.38837891999998</v>
      </c>
      <c r="L24" s="2"/>
      <c r="M24" s="2"/>
      <c r="R24">
        <v>11</v>
      </c>
      <c r="S24" t="s">
        <v>42</v>
      </c>
      <c r="T24" s="9">
        <f t="shared" ref="T24:AA33" ca="1" si="4">INDEX(INDIRECT($AF$6),
       MATCH(TRIM($S24), INDIRECT($AF$7), 0),
       MATCH(TRIM(T$13), INDIRECT($AF$8), 0))</f>
        <v>54</v>
      </c>
      <c r="U24" s="9" t="e">
        <f t="shared" ca="1" si="4"/>
        <v>#N/A</v>
      </c>
      <c r="V24" s="9">
        <f t="shared" ca="1" si="4"/>
        <v>3518.84488904</v>
      </c>
      <c r="W24" s="9">
        <f t="shared" ca="1" si="4"/>
        <v>65</v>
      </c>
      <c r="X24" s="9" t="e">
        <f t="shared" ca="1" si="4"/>
        <v>#N/A</v>
      </c>
      <c r="Y24" s="9">
        <f t="shared" ca="1" si="4"/>
        <v>255.24365950000001</v>
      </c>
      <c r="Z24" s="9">
        <f t="shared" ca="1" si="4"/>
        <v>43</v>
      </c>
      <c r="AA24" s="9">
        <f t="shared" ca="1" si="4"/>
        <v>68.8906499</v>
      </c>
      <c r="AB24" s="9">
        <f t="shared" ca="1" si="2"/>
        <v>3842.9791984399999</v>
      </c>
    </row>
    <row r="25" spans="1:28" ht="40.200000000000003" x14ac:dyDescent="0.3">
      <c r="A25" s="14">
        <v>11</v>
      </c>
      <c r="B25" s="15" t="s">
        <v>16</v>
      </c>
      <c r="C25" s="16">
        <f t="shared" ref="C25:J33" ca="1" si="5">INDEX(INDIRECT($P$6),
       MATCH(TRIM($B25), INDIRECT($P$7), 0),
       MATCH(TRIM(C$14), INDIRECT($P$8), 0))</f>
        <v>38</v>
      </c>
      <c r="D25" s="16" t="e">
        <f t="shared" ca="1" si="5"/>
        <v>#N/A</v>
      </c>
      <c r="E25" s="16">
        <f t="shared" ca="1" si="5"/>
        <v>11.827855</v>
      </c>
      <c r="F25" s="16">
        <f t="shared" ca="1" si="5"/>
        <v>14</v>
      </c>
      <c r="G25" s="16" t="e">
        <f t="shared" ca="1" si="5"/>
        <v>#N/A</v>
      </c>
      <c r="H25" s="16">
        <f t="shared" ca="1" si="5"/>
        <v>11.71899</v>
      </c>
      <c r="I25" s="16">
        <f t="shared" ca="1" si="5"/>
        <v>66</v>
      </c>
      <c r="J25" s="16">
        <f t="shared" ca="1" si="5"/>
        <v>22.977832159999998</v>
      </c>
      <c r="K25" s="16">
        <f t="shared" ca="1" si="3"/>
        <v>46.524677159999996</v>
      </c>
      <c r="L25" s="2"/>
      <c r="M25" s="2"/>
      <c r="R25">
        <v>12</v>
      </c>
      <c r="S25" t="s">
        <v>46</v>
      </c>
      <c r="T25" s="9">
        <f t="shared" ca="1" si="4"/>
        <v>17</v>
      </c>
      <c r="U25" s="9" t="e">
        <f t="shared" ca="1" si="4"/>
        <v>#N/A</v>
      </c>
      <c r="V25" s="9">
        <f t="shared" ca="1" si="4"/>
        <v>110.24533099999999</v>
      </c>
      <c r="W25" s="9">
        <f t="shared" ca="1" si="4"/>
        <v>43</v>
      </c>
      <c r="X25" s="9" t="e">
        <f t="shared" ca="1" si="4"/>
        <v>#N/A</v>
      </c>
      <c r="Y25" s="9">
        <f t="shared" ca="1" si="4"/>
        <v>195.04966400000001</v>
      </c>
      <c r="Z25" s="9">
        <f t="shared" ca="1" si="4"/>
        <v>50</v>
      </c>
      <c r="AA25" s="9">
        <f t="shared" ca="1" si="4"/>
        <v>26.306645830000001</v>
      </c>
      <c r="AB25" s="9">
        <f t="shared" ca="1" si="2"/>
        <v>331.60164082999995</v>
      </c>
    </row>
    <row r="26" spans="1:28" ht="27" x14ac:dyDescent="0.3">
      <c r="A26" s="14">
        <v>12</v>
      </c>
      <c r="B26" s="15" t="s">
        <v>17</v>
      </c>
      <c r="C26" s="16">
        <f t="shared" ca="1" si="5"/>
        <v>1</v>
      </c>
      <c r="D26" s="16" t="e">
        <f t="shared" ca="1" si="5"/>
        <v>#N/A</v>
      </c>
      <c r="E26" s="16">
        <f t="shared" ca="1" si="5"/>
        <v>0.15</v>
      </c>
      <c r="F26" s="16">
        <f t="shared" ca="1" si="5"/>
        <v>2</v>
      </c>
      <c r="G26" s="16" t="e">
        <f t="shared" ca="1" si="5"/>
        <v>#N/A</v>
      </c>
      <c r="H26" s="16">
        <f t="shared" ca="1" si="5"/>
        <v>0.4</v>
      </c>
      <c r="I26" s="16">
        <f t="shared" ca="1" si="5"/>
        <v>9</v>
      </c>
      <c r="J26" s="16">
        <f t="shared" ca="1" si="5"/>
        <v>3.0490673399999997</v>
      </c>
      <c r="K26" s="16">
        <f t="shared" ca="1" si="3"/>
        <v>3.5990673399999995</v>
      </c>
      <c r="L26" s="2"/>
      <c r="M26" s="2"/>
      <c r="R26">
        <v>13</v>
      </c>
      <c r="S26" t="s">
        <v>52</v>
      </c>
      <c r="T26" s="9">
        <f t="shared" ca="1" si="4"/>
        <v>15</v>
      </c>
      <c r="U26" s="9" t="e">
        <f t="shared" ca="1" si="4"/>
        <v>#N/A</v>
      </c>
      <c r="V26" s="9">
        <f t="shared" ca="1" si="4"/>
        <v>111.33557999999999</v>
      </c>
      <c r="W26" s="9">
        <f t="shared" ca="1" si="4"/>
        <v>15</v>
      </c>
      <c r="X26" s="9" t="e">
        <f t="shared" ca="1" si="4"/>
        <v>#N/A</v>
      </c>
      <c r="Y26" s="9">
        <f t="shared" ca="1" si="4"/>
        <v>104.63102600000001</v>
      </c>
      <c r="Z26" s="9">
        <f t="shared" ca="1" si="4"/>
        <v>8</v>
      </c>
      <c r="AA26" s="9">
        <f t="shared" ca="1" si="4"/>
        <v>4.3320767199999999</v>
      </c>
      <c r="AB26" s="9">
        <f t="shared" ca="1" si="2"/>
        <v>220.29868272000002</v>
      </c>
    </row>
    <row r="27" spans="1:28" ht="27" x14ac:dyDescent="0.3">
      <c r="A27" s="14">
        <v>13</v>
      </c>
      <c r="B27" s="15" t="s">
        <v>18</v>
      </c>
      <c r="C27" s="16">
        <f t="shared" ca="1" si="5"/>
        <v>27</v>
      </c>
      <c r="D27" s="16" t="e">
        <f t="shared" ca="1" si="5"/>
        <v>#N/A</v>
      </c>
      <c r="E27" s="16">
        <f t="shared" ca="1" si="5"/>
        <v>12.643249000000001</v>
      </c>
      <c r="F27" s="16">
        <f t="shared" ca="1" si="5"/>
        <v>14</v>
      </c>
      <c r="G27" s="16" t="e">
        <f t="shared" ca="1" si="5"/>
        <v>#N/A</v>
      </c>
      <c r="H27" s="16">
        <f t="shared" ca="1" si="5"/>
        <v>17.296975</v>
      </c>
      <c r="I27" s="16">
        <f t="shared" ca="1" si="5"/>
        <v>55</v>
      </c>
      <c r="J27" s="16">
        <f t="shared" ca="1" si="5"/>
        <v>21.144640550000005</v>
      </c>
      <c r="K27" s="16">
        <f t="shared" ca="1" si="3"/>
        <v>51.084864550000006</v>
      </c>
      <c r="L27" s="2"/>
      <c r="M27" s="2"/>
      <c r="R27">
        <v>14</v>
      </c>
      <c r="S27" t="s">
        <v>47</v>
      </c>
      <c r="T27" s="9">
        <f t="shared" ca="1" si="4"/>
        <v>27</v>
      </c>
      <c r="U27" s="9" t="e">
        <f t="shared" ca="1" si="4"/>
        <v>#N/A</v>
      </c>
      <c r="V27" s="9">
        <f t="shared" ca="1" si="4"/>
        <v>703.14290400000004</v>
      </c>
      <c r="W27" s="9">
        <f t="shared" ca="1" si="4"/>
        <v>8</v>
      </c>
      <c r="X27" s="9" t="e">
        <f t="shared" ca="1" si="4"/>
        <v>#N/A</v>
      </c>
      <c r="Y27" s="9">
        <f t="shared" ca="1" si="4"/>
        <v>33.209524999999999</v>
      </c>
      <c r="Z27" s="9">
        <f t="shared" ca="1" si="4"/>
        <v>13</v>
      </c>
      <c r="AA27" s="9">
        <f t="shared" ca="1" si="4"/>
        <v>7.6776238799999996</v>
      </c>
      <c r="AB27" s="9">
        <f t="shared" ca="1" si="2"/>
        <v>744.03005288000008</v>
      </c>
    </row>
    <row r="28" spans="1:28" ht="27" x14ac:dyDescent="0.3">
      <c r="A28" s="14">
        <v>14</v>
      </c>
      <c r="B28" s="15" t="s">
        <v>19</v>
      </c>
      <c r="C28" s="16">
        <f t="shared" ca="1" si="5"/>
        <v>2</v>
      </c>
      <c r="D28" s="16" t="e">
        <f t="shared" ca="1" si="5"/>
        <v>#N/A</v>
      </c>
      <c r="E28" s="16">
        <f t="shared" ca="1" si="5"/>
        <v>7.202</v>
      </c>
      <c r="F28" s="16">
        <f t="shared" ca="1" si="5"/>
        <v>1</v>
      </c>
      <c r="G28" s="16" t="e">
        <f t="shared" ca="1" si="5"/>
        <v>#N/A</v>
      </c>
      <c r="H28" s="16">
        <f t="shared" ca="1" si="5"/>
        <v>4.7149400000000004</v>
      </c>
      <c r="I28" s="16">
        <f t="shared" ca="1" si="5"/>
        <v>10</v>
      </c>
      <c r="J28" s="16">
        <f t="shared" ca="1" si="5"/>
        <v>105.01985169</v>
      </c>
      <c r="K28" s="16">
        <f t="shared" ca="1" si="3"/>
        <v>116.93679168999999</v>
      </c>
      <c r="L28" s="2"/>
      <c r="M28" s="2"/>
      <c r="R28">
        <v>15</v>
      </c>
      <c r="S28" t="s">
        <v>66</v>
      </c>
      <c r="T28" s="9">
        <f t="shared" ca="1" si="4"/>
        <v>40</v>
      </c>
      <c r="U28" s="9" t="e">
        <f t="shared" ca="1" si="4"/>
        <v>#N/A</v>
      </c>
      <c r="V28" s="9">
        <f t="shared" ca="1" si="4"/>
        <v>150.00195500000001</v>
      </c>
      <c r="W28" s="9">
        <f t="shared" ca="1" si="4"/>
        <v>19</v>
      </c>
      <c r="X28" s="9" t="e">
        <f t="shared" ca="1" si="4"/>
        <v>#N/A</v>
      </c>
      <c r="Y28" s="9">
        <f t="shared" ca="1" si="4"/>
        <v>10.606971937499999</v>
      </c>
      <c r="Z28" s="9">
        <f t="shared" ca="1" si="4"/>
        <v>51</v>
      </c>
      <c r="AA28" s="9">
        <f t="shared" ca="1" si="4"/>
        <v>11.732700099999999</v>
      </c>
      <c r="AB28" s="9">
        <f t="shared" ca="1" si="2"/>
        <v>172.34162703749999</v>
      </c>
    </row>
    <row r="29" spans="1:28" ht="40.200000000000003" x14ac:dyDescent="0.3">
      <c r="A29" s="14">
        <v>15</v>
      </c>
      <c r="B29" s="15" t="s">
        <v>20</v>
      </c>
      <c r="C29" s="16">
        <f t="shared" ca="1" si="5"/>
        <v>1</v>
      </c>
      <c r="D29" s="16" t="e">
        <f t="shared" ca="1" si="5"/>
        <v>#N/A</v>
      </c>
      <c r="E29" s="16">
        <f t="shared" ca="1" si="5"/>
        <v>1.1000000000000001</v>
      </c>
      <c r="F29" s="16">
        <f t="shared" ca="1" si="5"/>
        <v>3</v>
      </c>
      <c r="G29" s="16" t="e">
        <f t="shared" ca="1" si="5"/>
        <v>#N/A</v>
      </c>
      <c r="H29" s="16">
        <f t="shared" ca="1" si="5"/>
        <v>0.616791125</v>
      </c>
      <c r="I29" s="16">
        <f t="shared" ca="1" si="5"/>
        <v>11</v>
      </c>
      <c r="J29" s="16">
        <f t="shared" ca="1" si="5"/>
        <v>2.8011978200000005</v>
      </c>
      <c r="K29" s="16">
        <f t="shared" ca="1" si="3"/>
        <v>4.5179889450000008</v>
      </c>
      <c r="L29" s="2"/>
      <c r="M29" s="2"/>
      <c r="R29">
        <v>16</v>
      </c>
      <c r="S29" t="s">
        <v>49</v>
      </c>
      <c r="T29" s="9">
        <f t="shared" ca="1" si="4"/>
        <v>28</v>
      </c>
      <c r="U29" s="9" t="e">
        <f t="shared" ca="1" si="4"/>
        <v>#N/A</v>
      </c>
      <c r="V29" s="9">
        <f t="shared" ca="1" si="4"/>
        <v>393.80410999999998</v>
      </c>
      <c r="W29" s="9">
        <f t="shared" ca="1" si="4"/>
        <v>38</v>
      </c>
      <c r="X29" s="9" t="e">
        <f t="shared" ca="1" si="4"/>
        <v>#N/A</v>
      </c>
      <c r="Y29" s="9">
        <f t="shared" ca="1" si="4"/>
        <v>272.59077217968752</v>
      </c>
      <c r="Z29" s="9">
        <f t="shared" ca="1" si="4"/>
        <v>34</v>
      </c>
      <c r="AA29" s="9">
        <f t="shared" ca="1" si="4"/>
        <v>45.737235890000001</v>
      </c>
      <c r="AB29" s="9">
        <f t="shared" ca="1" si="2"/>
        <v>712.13211806968752</v>
      </c>
    </row>
    <row r="30" spans="1:28" x14ac:dyDescent="0.3">
      <c r="A30" s="14">
        <v>16</v>
      </c>
      <c r="B30" s="15" t="s">
        <v>21</v>
      </c>
      <c r="C30" s="16">
        <f t="shared" ca="1" si="5"/>
        <v>0</v>
      </c>
      <c r="D30" s="16" t="e">
        <f t="shared" ca="1" si="5"/>
        <v>#N/A</v>
      </c>
      <c r="E30" s="16">
        <f t="shared" ca="1" si="5"/>
        <v>0</v>
      </c>
      <c r="F30" s="16">
        <f t="shared" ca="1" si="5"/>
        <v>1</v>
      </c>
      <c r="G30" s="16" t="e">
        <f t="shared" ca="1" si="5"/>
        <v>#N/A</v>
      </c>
      <c r="H30" s="16">
        <f t="shared" ca="1" si="5"/>
        <v>0.13500000000000001</v>
      </c>
      <c r="I30" s="16">
        <f t="shared" ca="1" si="5"/>
        <v>4</v>
      </c>
      <c r="J30" s="16">
        <f t="shared" ca="1" si="5"/>
        <v>1.3364363099999998</v>
      </c>
      <c r="K30" s="16">
        <f t="shared" ca="1" si="3"/>
        <v>1.4714363099999999</v>
      </c>
      <c r="L30" s="2"/>
      <c r="M30" s="2"/>
      <c r="R30">
        <v>17</v>
      </c>
      <c r="S30" t="s">
        <v>50</v>
      </c>
      <c r="T30" s="9">
        <f t="shared" ca="1" si="4"/>
        <v>49</v>
      </c>
      <c r="U30" s="9" t="e">
        <f t="shared" ca="1" si="4"/>
        <v>#N/A</v>
      </c>
      <c r="V30" s="9">
        <f t="shared" ca="1" si="4"/>
        <v>327.52064354999999</v>
      </c>
      <c r="W30" s="9">
        <f t="shared" ca="1" si="4"/>
        <v>32</v>
      </c>
      <c r="X30" s="9" t="e">
        <f t="shared" ca="1" si="4"/>
        <v>#N/A</v>
      </c>
      <c r="Y30" s="9">
        <f t="shared" ca="1" si="4"/>
        <v>109.371286</v>
      </c>
      <c r="Z30" s="9">
        <f t="shared" ca="1" si="4"/>
        <v>13</v>
      </c>
      <c r="AA30" s="9">
        <f t="shared" ca="1" si="4"/>
        <v>13.479669229999999</v>
      </c>
      <c r="AB30" s="9">
        <f t="shared" ca="1" si="2"/>
        <v>450.37159878</v>
      </c>
    </row>
    <row r="31" spans="1:28" ht="40.200000000000003" x14ac:dyDescent="0.3">
      <c r="A31" s="14">
        <v>17</v>
      </c>
      <c r="B31" s="15" t="s">
        <v>22</v>
      </c>
      <c r="C31" s="16">
        <f t="shared" ca="1" si="5"/>
        <v>1</v>
      </c>
      <c r="D31" s="16" t="e">
        <f t="shared" ca="1" si="5"/>
        <v>#N/A</v>
      </c>
      <c r="E31" s="16">
        <f t="shared" ca="1" si="5"/>
        <v>0.13052</v>
      </c>
      <c r="F31" s="16">
        <f t="shared" ca="1" si="5"/>
        <v>0</v>
      </c>
      <c r="G31" s="16" t="e">
        <f t="shared" ca="1" si="5"/>
        <v>#N/A</v>
      </c>
      <c r="H31" s="16">
        <f t="shared" ca="1" si="5"/>
        <v>0</v>
      </c>
      <c r="I31" s="16">
        <f t="shared" ca="1" si="5"/>
        <v>7</v>
      </c>
      <c r="J31" s="16">
        <f t="shared" ca="1" si="5"/>
        <v>1.5510378600000001</v>
      </c>
      <c r="K31" s="16">
        <f t="shared" ca="1" si="3"/>
        <v>1.6815578600000001</v>
      </c>
      <c r="L31" s="2"/>
      <c r="M31" s="2"/>
      <c r="R31">
        <v>18</v>
      </c>
      <c r="S31" t="s">
        <v>60</v>
      </c>
      <c r="T31" s="9">
        <f t="shared" ca="1" si="4"/>
        <v>2</v>
      </c>
      <c r="U31" s="9" t="e">
        <f t="shared" ca="1" si="4"/>
        <v>#N/A</v>
      </c>
      <c r="V31" s="9">
        <f t="shared" ca="1" si="4"/>
        <v>2.0590000000000002</v>
      </c>
      <c r="W31" s="9">
        <f t="shared" ca="1" si="4"/>
        <v>4</v>
      </c>
      <c r="X31" s="9" t="e">
        <f t="shared" ca="1" si="4"/>
        <v>#N/A</v>
      </c>
      <c r="Y31" s="9">
        <f t="shared" ca="1" si="4"/>
        <v>134.4</v>
      </c>
      <c r="Z31" s="9">
        <f t="shared" ca="1" si="4"/>
        <v>3</v>
      </c>
      <c r="AA31" s="9">
        <f t="shared" ca="1" si="4"/>
        <v>1.4653288899999999</v>
      </c>
      <c r="AB31" s="9">
        <f t="shared" ca="1" si="2"/>
        <v>137.92432889</v>
      </c>
    </row>
    <row r="32" spans="1:28" ht="53.4" x14ac:dyDescent="0.3">
      <c r="A32" s="14">
        <v>18</v>
      </c>
      <c r="B32" s="15" t="s">
        <v>23</v>
      </c>
      <c r="C32" s="16">
        <f t="shared" ca="1" si="5"/>
        <v>1</v>
      </c>
      <c r="D32" s="16" t="e">
        <f t="shared" ca="1" si="5"/>
        <v>#N/A</v>
      </c>
      <c r="E32" s="16">
        <f t="shared" ca="1" si="5"/>
        <v>4.5</v>
      </c>
      <c r="F32" s="16">
        <f t="shared" ca="1" si="5"/>
        <v>1</v>
      </c>
      <c r="G32" s="16" t="e">
        <f t="shared" ca="1" si="5"/>
        <v>#N/A</v>
      </c>
      <c r="H32" s="16">
        <f t="shared" ca="1" si="5"/>
        <v>30.47</v>
      </c>
      <c r="I32" s="16">
        <f t="shared" ca="1" si="5"/>
        <v>21</v>
      </c>
      <c r="J32" s="16">
        <f t="shared" ca="1" si="5"/>
        <v>24.655916169999998</v>
      </c>
      <c r="K32" s="16">
        <f t="shared" ca="1" si="3"/>
        <v>59.625916169999996</v>
      </c>
      <c r="L32" s="2"/>
      <c r="M32" s="2"/>
      <c r="R32">
        <v>19</v>
      </c>
      <c r="S32" t="s">
        <v>67</v>
      </c>
      <c r="T32" s="9">
        <f t="shared" ca="1" si="4"/>
        <v>11</v>
      </c>
      <c r="U32" s="9" t="e">
        <f t="shared" ca="1" si="4"/>
        <v>#N/A</v>
      </c>
      <c r="V32" s="9">
        <f t="shared" ca="1" si="4"/>
        <v>137.44114099999999</v>
      </c>
      <c r="W32" s="9">
        <f t="shared" ca="1" si="4"/>
        <v>8</v>
      </c>
      <c r="X32" s="9" t="e">
        <f t="shared" ca="1" si="4"/>
        <v>#N/A</v>
      </c>
      <c r="Y32" s="9">
        <f t="shared" ca="1" si="4"/>
        <v>42.432305999999997</v>
      </c>
      <c r="Z32" s="9">
        <f t="shared" ca="1" si="4"/>
        <v>7</v>
      </c>
      <c r="AA32" s="9">
        <f t="shared" ca="1" si="4"/>
        <v>12.963728080000003</v>
      </c>
      <c r="AB32" s="9">
        <f t="shared" ca="1" si="2"/>
        <v>192.83717508000001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#N/A</v>
      </c>
      <c r="D33" s="16" t="e">
        <f t="shared" ca="1" si="5"/>
        <v>#N/A</v>
      </c>
      <c r="E33" s="16" t="e">
        <f t="shared" ca="1" si="5"/>
        <v>#N/A</v>
      </c>
      <c r="F33" s="16" t="e">
        <f t="shared" ca="1" si="5"/>
        <v>#N/A</v>
      </c>
      <c r="G33" s="16" t="e">
        <f t="shared" ca="1" si="5"/>
        <v>#N/A</v>
      </c>
      <c r="H33" s="16" t="e">
        <f t="shared" ca="1" si="5"/>
        <v>#N/A</v>
      </c>
      <c r="I33" s="16" t="e">
        <f t="shared" ca="1" si="5"/>
        <v>#N/A</v>
      </c>
      <c r="J33" s="16" t="e">
        <f t="shared" ca="1" si="5"/>
        <v>#N/A</v>
      </c>
      <c r="K33" s="16" t="e">
        <f t="shared" ca="1" si="3"/>
        <v>#N/A</v>
      </c>
      <c r="L33" s="25"/>
      <c r="M33" s="25"/>
      <c r="R33">
        <v>20</v>
      </c>
      <c r="S33" t="s">
        <v>58</v>
      </c>
      <c r="T33" s="9">
        <f t="shared" ca="1" si="4"/>
        <v>15</v>
      </c>
      <c r="U33" s="9" t="e">
        <f t="shared" ca="1" si="4"/>
        <v>#N/A</v>
      </c>
      <c r="V33" s="9">
        <f t="shared" ca="1" si="4"/>
        <v>434.23673300000002</v>
      </c>
      <c r="W33" s="9">
        <f t="shared" ca="1" si="4"/>
        <v>16</v>
      </c>
      <c r="X33" s="9" t="e">
        <f t="shared" ca="1" si="4"/>
        <v>#N/A</v>
      </c>
      <c r="Y33" s="9">
        <f t="shared" ca="1" si="4"/>
        <v>133.54902899999999</v>
      </c>
      <c r="Z33" s="9">
        <f t="shared" ca="1" si="4"/>
        <v>7</v>
      </c>
      <c r="AA33" s="9">
        <f t="shared" ca="1" si="4"/>
        <v>9.5981577500000004</v>
      </c>
      <c r="AB33" s="9">
        <f t="shared" ca="1" si="2"/>
        <v>577.38391975000002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1738</v>
      </c>
      <c r="D34" s="19" cm="1">
        <f t="array" aca="1" ref="D34" ca="1">SUM(IFERROR(D15:D33,0))</f>
        <v>0</v>
      </c>
      <c r="E34" s="19" cm="1">
        <f t="array" aca="1" ref="E34" ca="1">SUM(IFERROR(E15:E33,0))</f>
        <v>15245.403180789999</v>
      </c>
      <c r="F34" s="19" cm="1">
        <f t="array" aca="1" ref="F34" ca="1">SUM(IFERROR(F15:F33,0))</f>
        <v>985</v>
      </c>
      <c r="G34" s="19" cm="1">
        <f t="array" aca="1" ref="G34" ca="1">SUM(IFERROR(G15:G33,0))</f>
        <v>0</v>
      </c>
      <c r="H34" s="19" cm="1">
        <f t="array" aca="1" ref="H34" ca="1">SUM(IFERROR(H15:H33,0))</f>
        <v>9014.7724186093728</v>
      </c>
      <c r="I34" s="19" cm="1">
        <f t="array" aca="1" ref="I34" ca="1">SUM(IFERROR(I15:I33,0))</f>
        <v>3797</v>
      </c>
      <c r="J34" s="19" cm="1">
        <f t="array" aca="1" ref="J34" ca="1">SUM(IFERROR(J15:J33,0))</f>
        <v>6893.1635084717373</v>
      </c>
      <c r="K34" s="19" cm="1">
        <f t="array" aca="1" ref="K34" ca="1">SUM(IFERROR(K15:K33,0))</f>
        <v>31153.339107871117</v>
      </c>
      <c r="R34">
        <v>21</v>
      </c>
      <c r="S34" t="s">
        <v>56</v>
      </c>
      <c r="T34" s="9">
        <f t="shared" ref="T34:AA43" ca="1" si="6">INDEX(INDIRECT($AF$6),
       MATCH(TRIM($S34), INDIRECT($AF$7), 0),
       MATCH(TRIM(T$13), INDIRECT($AF$8), 0))</f>
        <v>3</v>
      </c>
      <c r="U34" s="9" t="e">
        <f t="shared" ca="1" si="6"/>
        <v>#N/A</v>
      </c>
      <c r="V34" s="9">
        <f t="shared" ca="1" si="6"/>
        <v>165.55836600000001</v>
      </c>
      <c r="W34" s="9">
        <f t="shared" ca="1" si="6"/>
        <v>2</v>
      </c>
      <c r="X34" s="9" t="e">
        <f t="shared" ca="1" si="6"/>
        <v>#N/A</v>
      </c>
      <c r="Y34" s="9">
        <f t="shared" ca="1" si="6"/>
        <v>16.3</v>
      </c>
      <c r="Z34" s="9">
        <f t="shared" ca="1" si="6"/>
        <v>11</v>
      </c>
      <c r="AA34" s="9">
        <f t="shared" ca="1" si="6"/>
        <v>1.62469497</v>
      </c>
      <c r="AB34" s="9">
        <f t="shared" ca="1" si="2"/>
        <v>183.48306097000003</v>
      </c>
    </row>
    <row r="35" spans="1:28" ht="16.2" thickTop="1" x14ac:dyDescent="0.3">
      <c r="R35">
        <v>22</v>
      </c>
      <c r="S35" t="s">
        <v>53</v>
      </c>
      <c r="T35" s="9">
        <f t="shared" ca="1" si="6"/>
        <v>9</v>
      </c>
      <c r="U35" s="9" t="e">
        <f t="shared" ca="1" si="6"/>
        <v>#N/A</v>
      </c>
      <c r="V35" s="9">
        <f t="shared" ca="1" si="6"/>
        <v>283.18470200000002</v>
      </c>
      <c r="W35" s="9">
        <f t="shared" ca="1" si="6"/>
        <v>6</v>
      </c>
      <c r="X35" s="9" t="e">
        <f t="shared" ca="1" si="6"/>
        <v>#N/A</v>
      </c>
      <c r="Y35" s="9">
        <f t="shared" ca="1" si="6"/>
        <v>34.673844750000001</v>
      </c>
      <c r="Z35" s="9">
        <f t="shared" ca="1" si="6"/>
        <v>3</v>
      </c>
      <c r="AA35" s="9">
        <f t="shared" ca="1" si="6"/>
        <v>0.66425630000000002</v>
      </c>
      <c r="AB35" s="9">
        <f t="shared" ca="1" si="2"/>
        <v>318.52280304999999</v>
      </c>
    </row>
    <row r="36" spans="1:28" x14ac:dyDescent="0.3">
      <c r="R36">
        <v>23</v>
      </c>
      <c r="S36" t="s">
        <v>45</v>
      </c>
      <c r="T36" s="9">
        <f t="shared" ca="1" si="6"/>
        <v>10</v>
      </c>
      <c r="U36" s="9" t="e">
        <f t="shared" ca="1" si="6"/>
        <v>#N/A</v>
      </c>
      <c r="V36" s="9">
        <f t="shared" ca="1" si="6"/>
        <v>1011.547296</v>
      </c>
      <c r="W36" s="9">
        <f t="shared" ca="1" si="6"/>
        <v>4</v>
      </c>
      <c r="X36" s="9" t="e">
        <f t="shared" ca="1" si="6"/>
        <v>#N/A</v>
      </c>
      <c r="Y36" s="9">
        <f t="shared" ca="1" si="6"/>
        <v>113.95092200000001</v>
      </c>
      <c r="Z36" s="9">
        <f t="shared" ca="1" si="6"/>
        <v>11</v>
      </c>
      <c r="AA36" s="9">
        <f t="shared" ca="1" si="6"/>
        <v>31.165627689999994</v>
      </c>
      <c r="AB36" s="9">
        <f t="shared" ca="1" si="2"/>
        <v>1156.66384569</v>
      </c>
    </row>
    <row r="37" spans="1:28" x14ac:dyDescent="0.3">
      <c r="R37">
        <v>24</v>
      </c>
      <c r="S37" t="s">
        <v>69</v>
      </c>
      <c r="T37" s="9">
        <f t="shared" ca="1" si="6"/>
        <v>1</v>
      </c>
      <c r="U37" s="9" t="e">
        <f t="shared" ca="1" si="6"/>
        <v>#N/A</v>
      </c>
      <c r="V37" s="9">
        <f t="shared" ca="1" si="6"/>
        <v>1.1093189999999999</v>
      </c>
      <c r="W37" s="9">
        <f t="shared" ca="1" si="6"/>
        <v>0</v>
      </c>
      <c r="X37" s="9" t="e">
        <f t="shared" ca="1" si="6"/>
        <v>#N/A</v>
      </c>
      <c r="Y37" s="9">
        <f t="shared" ca="1" si="6"/>
        <v>0</v>
      </c>
      <c r="Z37" s="9">
        <f t="shared" ca="1" si="6"/>
        <v>0</v>
      </c>
      <c r="AA37" s="9">
        <f t="shared" ca="1" si="6"/>
        <v>0</v>
      </c>
      <c r="AB37" s="9">
        <f t="shared" ca="1" si="2"/>
        <v>1.1093189999999999</v>
      </c>
    </row>
    <row r="38" spans="1:28" x14ac:dyDescent="0.3">
      <c r="R38">
        <v>25</v>
      </c>
      <c r="S38" t="s">
        <v>64</v>
      </c>
      <c r="T38" s="9">
        <f t="shared" ca="1" si="6"/>
        <v>1</v>
      </c>
      <c r="U38" s="9" t="e">
        <f t="shared" ca="1" si="6"/>
        <v>#N/A</v>
      </c>
      <c r="V38" s="9">
        <f t="shared" ca="1" si="6"/>
        <v>6.75</v>
      </c>
      <c r="W38" s="9">
        <f t="shared" ca="1" si="6"/>
        <v>5</v>
      </c>
      <c r="X38" s="9" t="e">
        <f t="shared" ca="1" si="6"/>
        <v>#N/A</v>
      </c>
      <c r="Y38" s="9">
        <f t="shared" ca="1" si="6"/>
        <v>25.139393999999999</v>
      </c>
      <c r="Z38" s="9">
        <f t="shared" ca="1" si="6"/>
        <v>63</v>
      </c>
      <c r="AA38" s="9">
        <f t="shared" ca="1" si="6"/>
        <v>5.8932420599999968</v>
      </c>
      <c r="AB38" s="9">
        <f t="shared" ca="1" si="2"/>
        <v>37.782636059999994</v>
      </c>
    </row>
    <row r="39" spans="1:28" x14ac:dyDescent="0.3">
      <c r="R39">
        <v>26</v>
      </c>
      <c r="S39" t="s">
        <v>51</v>
      </c>
      <c r="T39" s="9">
        <f t="shared" ca="1" si="6"/>
        <v>7</v>
      </c>
      <c r="U39" s="9" t="e">
        <f t="shared" ca="1" si="6"/>
        <v>#N/A</v>
      </c>
      <c r="V39" s="9">
        <f t="shared" ca="1" si="6"/>
        <v>15.207852000000001</v>
      </c>
      <c r="W39" s="9">
        <f t="shared" ca="1" si="6"/>
        <v>6</v>
      </c>
      <c r="X39" s="9" t="e">
        <f t="shared" ca="1" si="6"/>
        <v>#N/A</v>
      </c>
      <c r="Y39" s="9">
        <f t="shared" ca="1" si="6"/>
        <v>13.092245</v>
      </c>
      <c r="Z39" s="9">
        <f t="shared" ca="1" si="6"/>
        <v>40</v>
      </c>
      <c r="AA39" s="9">
        <f t="shared" ca="1" si="6"/>
        <v>11.655130590000001</v>
      </c>
      <c r="AB39" s="9">
        <f t="shared" ca="1" si="2"/>
        <v>39.95522759</v>
      </c>
    </row>
    <row r="40" spans="1:28" x14ac:dyDescent="0.3">
      <c r="R40">
        <v>27</v>
      </c>
      <c r="S40" t="s">
        <v>61</v>
      </c>
      <c r="T40" s="9">
        <f t="shared" ca="1" si="6"/>
        <v>2</v>
      </c>
      <c r="U40" s="9" t="e">
        <f t="shared" ca="1" si="6"/>
        <v>#N/A</v>
      </c>
      <c r="V40" s="9">
        <f t="shared" ca="1" si="6"/>
        <v>12.348070999999999</v>
      </c>
      <c r="W40" s="9">
        <f t="shared" ca="1" si="6"/>
        <v>0</v>
      </c>
      <c r="X40" s="9" t="e">
        <f t="shared" ca="1" si="6"/>
        <v>#N/A</v>
      </c>
      <c r="Y40" s="9">
        <f t="shared" ca="1" si="6"/>
        <v>0</v>
      </c>
      <c r="Z40" s="9">
        <f t="shared" ca="1" si="6"/>
        <v>10</v>
      </c>
      <c r="AA40" s="9">
        <f t="shared" ca="1" si="6"/>
        <v>2.1022177099999997</v>
      </c>
      <c r="AB40" s="9">
        <f t="shared" ca="1" si="2"/>
        <v>14.450288709999999</v>
      </c>
    </row>
    <row r="41" spans="1:28" x14ac:dyDescent="0.3">
      <c r="R41">
        <v>28</v>
      </c>
      <c r="S41" t="s">
        <v>78</v>
      </c>
      <c r="T41" s="9">
        <f t="shared" ca="1" si="6"/>
        <v>6</v>
      </c>
      <c r="U41" s="9" t="e">
        <f t="shared" ca="1" si="6"/>
        <v>#N/A</v>
      </c>
      <c r="V41" s="9">
        <f t="shared" ca="1" si="6"/>
        <v>13.742829</v>
      </c>
      <c r="W41" s="9">
        <f t="shared" ca="1" si="6"/>
        <v>6</v>
      </c>
      <c r="X41" s="9" t="e">
        <f t="shared" ca="1" si="6"/>
        <v>#N/A</v>
      </c>
      <c r="Y41" s="9">
        <f t="shared" ca="1" si="6"/>
        <v>33.688794156249998</v>
      </c>
      <c r="Z41" s="9">
        <f t="shared" ca="1" si="6"/>
        <v>3</v>
      </c>
      <c r="AA41" s="9">
        <f t="shared" ca="1" si="6"/>
        <v>2.8769030099999999</v>
      </c>
      <c r="AB41" s="9">
        <f t="shared" ca="1" si="2"/>
        <v>50.308526166249997</v>
      </c>
    </row>
    <row r="42" spans="1:28" x14ac:dyDescent="0.3">
      <c r="R42">
        <v>29</v>
      </c>
      <c r="S42" t="s">
        <v>68</v>
      </c>
      <c r="T42" s="9">
        <f t="shared" ca="1" si="6"/>
        <v>7</v>
      </c>
      <c r="U42" s="9" t="e">
        <f t="shared" ca="1" si="6"/>
        <v>#N/A</v>
      </c>
      <c r="V42" s="9">
        <f t="shared" ca="1" si="6"/>
        <v>83.759541999999996</v>
      </c>
      <c r="W42" s="9">
        <f t="shared" ca="1" si="6"/>
        <v>2</v>
      </c>
      <c r="X42" s="9" t="e">
        <f t="shared" ca="1" si="6"/>
        <v>#N/A</v>
      </c>
      <c r="Y42" s="9">
        <f t="shared" ca="1" si="6"/>
        <v>22</v>
      </c>
      <c r="Z42" s="9">
        <f t="shared" ca="1" si="6"/>
        <v>11</v>
      </c>
      <c r="AA42" s="9">
        <f t="shared" ca="1" si="6"/>
        <v>51.084819010000004</v>
      </c>
      <c r="AB42" s="9">
        <f t="shared" ca="1" si="2"/>
        <v>156.84436101</v>
      </c>
    </row>
    <row r="43" spans="1:28" x14ac:dyDescent="0.3">
      <c r="R43">
        <v>30</v>
      </c>
      <c r="S43" t="s">
        <v>73</v>
      </c>
      <c r="T43" s="9">
        <f t="shared" ca="1" si="6"/>
        <v>2</v>
      </c>
      <c r="U43" s="9" t="e">
        <f t="shared" ca="1" si="6"/>
        <v>#N/A</v>
      </c>
      <c r="V43" s="9">
        <f t="shared" ca="1" si="6"/>
        <v>24.95</v>
      </c>
      <c r="W43" s="9">
        <f t="shared" ca="1" si="6"/>
        <v>2</v>
      </c>
      <c r="X43" s="9" t="e">
        <f t="shared" ca="1" si="6"/>
        <v>#N/A</v>
      </c>
      <c r="Y43" s="9">
        <f t="shared" ca="1" si="6"/>
        <v>17.059999999999999</v>
      </c>
      <c r="Z43" s="9">
        <f t="shared" ca="1" si="6"/>
        <v>0</v>
      </c>
      <c r="AA43" s="9">
        <f t="shared" ca="1" si="6"/>
        <v>0</v>
      </c>
      <c r="AB43" s="9">
        <f t="shared" ca="1" si="2"/>
        <v>42.01</v>
      </c>
    </row>
    <row r="44" spans="1:28" x14ac:dyDescent="0.3">
      <c r="R44">
        <v>31</v>
      </c>
      <c r="S44" t="s">
        <v>85</v>
      </c>
      <c r="T44" s="9">
        <f t="shared" ref="T44:AA53" ca="1" si="7">INDEX(INDIRECT($AF$6),
       MATCH(TRIM($S44), INDIRECT($AF$7), 0),
       MATCH(TRIM(T$13), INDIRECT($AF$8), 0))</f>
        <v>1</v>
      </c>
      <c r="U44" s="9" t="e">
        <f t="shared" ca="1" si="7"/>
        <v>#N/A</v>
      </c>
      <c r="V44" s="9">
        <f t="shared" ca="1" si="7"/>
        <v>4</v>
      </c>
      <c r="W44" s="9">
        <f t="shared" ca="1" si="7"/>
        <v>0</v>
      </c>
      <c r="X44" s="9" t="e">
        <f t="shared" ca="1" si="7"/>
        <v>#N/A</v>
      </c>
      <c r="Y44" s="9">
        <f t="shared" ca="1" si="7"/>
        <v>0</v>
      </c>
      <c r="Z44" s="9">
        <f t="shared" ca="1" si="7"/>
        <v>12</v>
      </c>
      <c r="AA44" s="9">
        <f t="shared" ca="1" si="7"/>
        <v>74.757006029999999</v>
      </c>
      <c r="AB44" s="9">
        <f t="shared" ca="1" si="2"/>
        <v>78.757006029999999</v>
      </c>
    </row>
    <row r="45" spans="1:28" x14ac:dyDescent="0.3">
      <c r="R45">
        <v>32</v>
      </c>
      <c r="S45" t="s">
        <v>81</v>
      </c>
      <c r="T45" s="9">
        <f t="shared" ca="1" si="7"/>
        <v>1</v>
      </c>
      <c r="U45" s="9" t="e">
        <f t="shared" ca="1" si="7"/>
        <v>#N/A</v>
      </c>
      <c r="V45" s="9">
        <f t="shared" ca="1" si="7"/>
        <v>4.3160000000000004E-3</v>
      </c>
      <c r="W45" s="9">
        <f t="shared" ca="1" si="7"/>
        <v>0</v>
      </c>
      <c r="X45" s="9" t="e">
        <f t="shared" ca="1" si="7"/>
        <v>#N/A</v>
      </c>
      <c r="Y45" s="9">
        <f t="shared" ca="1" si="7"/>
        <v>0</v>
      </c>
      <c r="Z45" s="9">
        <f t="shared" ca="1" si="7"/>
        <v>1</v>
      </c>
      <c r="AA45" s="9">
        <f t="shared" ca="1" si="7"/>
        <v>0.20077720000000002</v>
      </c>
      <c r="AB45" s="9">
        <f t="shared" ca="1" si="2"/>
        <v>0.20509320000000003</v>
      </c>
    </row>
    <row r="46" spans="1:28" x14ac:dyDescent="0.3">
      <c r="R46">
        <v>33</v>
      </c>
      <c r="S46" t="s">
        <v>77</v>
      </c>
      <c r="T46" s="9">
        <f t="shared" ca="1" si="7"/>
        <v>0</v>
      </c>
      <c r="U46" s="9" t="e">
        <f t="shared" ca="1" si="7"/>
        <v>#N/A</v>
      </c>
      <c r="V46" s="9">
        <f t="shared" ca="1" si="7"/>
        <v>0</v>
      </c>
      <c r="W46" s="9">
        <f t="shared" ca="1" si="7"/>
        <v>1</v>
      </c>
      <c r="X46" s="9" t="e">
        <f t="shared" ca="1" si="7"/>
        <v>#N/A</v>
      </c>
      <c r="Y46" s="9">
        <f t="shared" ca="1" si="7"/>
        <v>0.5</v>
      </c>
      <c r="Z46" s="9">
        <f t="shared" ca="1" si="7"/>
        <v>0</v>
      </c>
      <c r="AA46" s="9">
        <f t="shared" ca="1" si="7"/>
        <v>0</v>
      </c>
      <c r="AB46" s="9">
        <f t="shared" ca="1" si="2"/>
        <v>0.5</v>
      </c>
    </row>
    <row r="47" spans="1:28" x14ac:dyDescent="0.3">
      <c r="R47">
        <v>34</v>
      </c>
      <c r="S47" t="s">
        <v>37</v>
      </c>
      <c r="T47" s="9">
        <f t="shared" ca="1" si="7"/>
        <v>1</v>
      </c>
      <c r="U47" s="9" t="e">
        <f t="shared" ca="1" si="7"/>
        <v>#N/A</v>
      </c>
      <c r="V47" s="9">
        <f t="shared" ca="1" si="7"/>
        <v>0.25</v>
      </c>
      <c r="W47" s="9">
        <f t="shared" ca="1" si="7"/>
        <v>2</v>
      </c>
      <c r="X47" s="9" t="e">
        <f t="shared" ca="1" si="7"/>
        <v>#N/A</v>
      </c>
      <c r="Y47" s="9">
        <f t="shared" ca="1" si="7"/>
        <v>8.7071380000000005</v>
      </c>
      <c r="Z47" s="9">
        <f t="shared" ca="1" si="7"/>
        <v>4</v>
      </c>
      <c r="AA47" s="9">
        <f t="shared" ca="1" si="7"/>
        <v>3.0942691899999999</v>
      </c>
      <c r="AB47" s="9">
        <f t="shared" ca="1" si="2"/>
        <v>12.051407190000001</v>
      </c>
    </row>
    <row r="48" spans="1:28" x14ac:dyDescent="0.3">
      <c r="R48">
        <v>35</v>
      </c>
      <c r="S48" t="s">
        <v>63</v>
      </c>
      <c r="T48" s="9">
        <f t="shared" ca="1" si="7"/>
        <v>4</v>
      </c>
      <c r="U48" s="9" t="e">
        <f t="shared" ca="1" si="7"/>
        <v>#N/A</v>
      </c>
      <c r="V48" s="9">
        <f t="shared" ca="1" si="7"/>
        <v>80.341999999999999</v>
      </c>
      <c r="W48" s="9">
        <f t="shared" ca="1" si="7"/>
        <v>3</v>
      </c>
      <c r="X48" s="9" t="e">
        <f t="shared" ca="1" si="7"/>
        <v>#N/A</v>
      </c>
      <c r="Y48" s="9">
        <f t="shared" ca="1" si="7"/>
        <v>12.401764</v>
      </c>
      <c r="Z48" s="9">
        <f t="shared" ca="1" si="7"/>
        <v>12</v>
      </c>
      <c r="AA48" s="9">
        <f t="shared" ca="1" si="7"/>
        <v>21.14896388</v>
      </c>
      <c r="AB48" s="9">
        <f t="shared" ca="1" si="2"/>
        <v>113.89272788</v>
      </c>
    </row>
    <row r="49" spans="18:28" x14ac:dyDescent="0.3">
      <c r="R49">
        <v>36</v>
      </c>
      <c r="S49" t="s">
        <v>130</v>
      </c>
      <c r="T49" s="9">
        <f t="shared" ca="1" si="7"/>
        <v>1</v>
      </c>
      <c r="U49" s="9" t="e">
        <f t="shared" ca="1" si="7"/>
        <v>#N/A</v>
      </c>
      <c r="V49" s="9">
        <f t="shared" ca="1" si="7"/>
        <v>4.3099829999999999</v>
      </c>
      <c r="W49" s="9">
        <f t="shared" ca="1" si="7"/>
        <v>1</v>
      </c>
      <c r="X49" s="9" t="e">
        <f t="shared" ca="1" si="7"/>
        <v>#N/A</v>
      </c>
      <c r="Y49" s="9">
        <f t="shared" ca="1" si="7"/>
        <v>0.87886900000000001</v>
      </c>
      <c r="Z49" s="9">
        <f t="shared" ca="1" si="7"/>
        <v>2</v>
      </c>
      <c r="AA49" s="9">
        <f t="shared" ca="1" si="7"/>
        <v>30.149335630000003</v>
      </c>
      <c r="AB49" s="9">
        <f t="shared" ca="1" si="2"/>
        <v>35.33818763</v>
      </c>
    </row>
    <row r="50" spans="18:28" x14ac:dyDescent="0.3">
      <c r="R50">
        <v>37</v>
      </c>
      <c r="S50" t="s">
        <v>72</v>
      </c>
      <c r="T50" s="9">
        <f t="shared" ca="1" si="7"/>
        <v>6</v>
      </c>
      <c r="U50" s="9" t="e">
        <f t="shared" ca="1" si="7"/>
        <v>#N/A</v>
      </c>
      <c r="V50" s="9">
        <f t="shared" ca="1" si="7"/>
        <v>145.537834</v>
      </c>
      <c r="W50" s="9">
        <f t="shared" ca="1" si="7"/>
        <v>2</v>
      </c>
      <c r="X50" s="9" t="e">
        <f t="shared" ca="1" si="7"/>
        <v>#N/A</v>
      </c>
      <c r="Y50" s="9">
        <f t="shared" ca="1" si="7"/>
        <v>8</v>
      </c>
      <c r="Z50" s="9">
        <f t="shared" ca="1" si="7"/>
        <v>3</v>
      </c>
      <c r="AA50" s="9">
        <f t="shared" ca="1" si="7"/>
        <v>0.50049957</v>
      </c>
      <c r="AB50" s="9">
        <f t="shared" ca="1" si="2"/>
        <v>154.03833356999999</v>
      </c>
    </row>
    <row r="51" spans="18:28" x14ac:dyDescent="0.3">
      <c r="R51">
        <v>38</v>
      </c>
      <c r="S51" t="s">
        <v>74</v>
      </c>
      <c r="T51" s="9">
        <f t="shared" ca="1" si="7"/>
        <v>5</v>
      </c>
      <c r="U51" s="9" t="e">
        <f t="shared" ca="1" si="7"/>
        <v>#N/A</v>
      </c>
      <c r="V51" s="9">
        <f t="shared" ca="1" si="7"/>
        <v>1316.8167840000001</v>
      </c>
      <c r="W51" s="9">
        <f t="shared" ca="1" si="7"/>
        <v>1</v>
      </c>
      <c r="X51" s="9" t="e">
        <f t="shared" ca="1" si="7"/>
        <v>#N/A</v>
      </c>
      <c r="Y51" s="9">
        <f t="shared" ca="1" si="7"/>
        <v>9</v>
      </c>
      <c r="Z51" s="9">
        <f t="shared" ca="1" si="7"/>
        <v>7</v>
      </c>
      <c r="AA51" s="9">
        <f t="shared" ca="1" si="7"/>
        <v>1.4568211200000001</v>
      </c>
      <c r="AB51" s="9">
        <f t="shared" ca="1" si="2"/>
        <v>1327.2736051200002</v>
      </c>
    </row>
    <row r="52" spans="18:28" x14ac:dyDescent="0.3">
      <c r="R52">
        <v>39</v>
      </c>
      <c r="S52" t="s">
        <v>65</v>
      </c>
      <c r="T52" s="9">
        <f t="shared" ca="1" si="7"/>
        <v>6</v>
      </c>
      <c r="U52" s="9" t="e">
        <f t="shared" ca="1" si="7"/>
        <v>#N/A</v>
      </c>
      <c r="V52" s="9">
        <f t="shared" ca="1" si="7"/>
        <v>459.85197499999998</v>
      </c>
      <c r="W52" s="9">
        <f t="shared" ca="1" si="7"/>
        <v>1</v>
      </c>
      <c r="X52" s="9" t="e">
        <f t="shared" ca="1" si="7"/>
        <v>#N/A</v>
      </c>
      <c r="Y52" s="9">
        <f t="shared" ca="1" si="7"/>
        <v>1.4355770000000001</v>
      </c>
      <c r="Z52" s="9">
        <f t="shared" ca="1" si="7"/>
        <v>3</v>
      </c>
      <c r="AA52" s="9">
        <f t="shared" ca="1" si="7"/>
        <v>1.35180393</v>
      </c>
      <c r="AB52" s="9">
        <f t="shared" ca="1" si="2"/>
        <v>462.63935593000002</v>
      </c>
    </row>
    <row r="53" spans="18:28" x14ac:dyDescent="0.3">
      <c r="R53">
        <v>40</v>
      </c>
      <c r="S53" t="s">
        <v>59</v>
      </c>
      <c r="T53" s="9">
        <f t="shared" ca="1" si="7"/>
        <v>1</v>
      </c>
      <c r="U53" s="9" t="e">
        <f t="shared" ca="1" si="7"/>
        <v>#N/A</v>
      </c>
      <c r="V53" s="9">
        <f t="shared" ca="1" si="7"/>
        <v>11</v>
      </c>
      <c r="W53" s="9">
        <f t="shared" ca="1" si="7"/>
        <v>0</v>
      </c>
      <c r="X53" s="9" t="e">
        <f t="shared" ca="1" si="7"/>
        <v>#N/A</v>
      </c>
      <c r="Y53" s="9">
        <f t="shared" ca="1" si="7"/>
        <v>0</v>
      </c>
      <c r="Z53" s="9">
        <f t="shared" ca="1" si="7"/>
        <v>3</v>
      </c>
      <c r="AA53" s="9">
        <f t="shared" ca="1" si="7"/>
        <v>0.93827000000000005</v>
      </c>
      <c r="AB53" s="9">
        <f t="shared" ca="1" si="2"/>
        <v>11.938269999999999</v>
      </c>
    </row>
    <row r="54" spans="18:28" x14ac:dyDescent="0.3">
      <c r="R54">
        <v>41</v>
      </c>
      <c r="S54" t="s">
        <v>57</v>
      </c>
      <c r="T54" s="9">
        <f t="shared" ref="T54:AA63" ca="1" si="8">INDEX(INDIRECT($AF$6),
       MATCH(TRIM($S54), INDIRECT($AF$7), 0),
       MATCH(TRIM(T$13), INDIRECT($AF$8), 0))</f>
        <v>3</v>
      </c>
      <c r="U54" s="9" t="e">
        <f t="shared" ca="1" si="8"/>
        <v>#N/A</v>
      </c>
      <c r="V54" s="9">
        <f t="shared" ca="1" si="8"/>
        <v>3.6</v>
      </c>
      <c r="W54" s="9">
        <f t="shared" ca="1" si="8"/>
        <v>15</v>
      </c>
      <c r="X54" s="9" t="e">
        <f t="shared" ca="1" si="8"/>
        <v>#N/A</v>
      </c>
      <c r="Y54" s="9">
        <f t="shared" ca="1" si="8"/>
        <v>55.76708</v>
      </c>
      <c r="Z54" s="9">
        <f t="shared" ca="1" si="8"/>
        <v>7</v>
      </c>
      <c r="AA54" s="9">
        <f t="shared" ca="1" si="8"/>
        <v>89.708235039999991</v>
      </c>
      <c r="AB54" s="9">
        <f t="shared" ca="1" si="2"/>
        <v>149.07531503999999</v>
      </c>
    </row>
    <row r="55" spans="18:28" x14ac:dyDescent="0.3">
      <c r="R55">
        <v>42</v>
      </c>
      <c r="S55" t="s">
        <v>54</v>
      </c>
      <c r="T55" s="9">
        <f t="shared" ca="1" si="8"/>
        <v>3</v>
      </c>
      <c r="U55" s="9" t="e">
        <f t="shared" ca="1" si="8"/>
        <v>#N/A</v>
      </c>
      <c r="V55" s="9">
        <f t="shared" ca="1" si="8"/>
        <v>63.132354999999997</v>
      </c>
      <c r="W55" s="9">
        <f t="shared" ca="1" si="8"/>
        <v>5</v>
      </c>
      <c r="X55" s="9" t="e">
        <f t="shared" ca="1" si="8"/>
        <v>#N/A</v>
      </c>
      <c r="Y55" s="9">
        <f t="shared" ca="1" si="8"/>
        <v>-91.759601000000004</v>
      </c>
      <c r="Z55" s="9">
        <f t="shared" ca="1" si="8"/>
        <v>6</v>
      </c>
      <c r="AA55" s="9">
        <f t="shared" ca="1" si="8"/>
        <v>12.52597263</v>
      </c>
      <c r="AB55" s="9">
        <f t="shared" ca="1" si="2"/>
        <v>-16.101273370000008</v>
      </c>
    </row>
    <row r="56" spans="18:28" x14ac:dyDescent="0.3">
      <c r="R56">
        <v>43</v>
      </c>
      <c r="S56" t="s">
        <v>55</v>
      </c>
      <c r="T56" s="9">
        <f t="shared" ca="1" si="8"/>
        <v>0</v>
      </c>
      <c r="U56" s="9" t="e">
        <f t="shared" ca="1" si="8"/>
        <v>#N/A</v>
      </c>
      <c r="V56" s="9">
        <f t="shared" ca="1" si="8"/>
        <v>0</v>
      </c>
      <c r="W56" s="9">
        <f t="shared" ca="1" si="8"/>
        <v>0</v>
      </c>
      <c r="X56" s="9" t="e">
        <f t="shared" ca="1" si="8"/>
        <v>#N/A</v>
      </c>
      <c r="Y56" s="9">
        <f t="shared" ca="1" si="8"/>
        <v>0</v>
      </c>
      <c r="Z56" s="9">
        <f t="shared" ca="1" si="8"/>
        <v>13</v>
      </c>
      <c r="AA56" s="9">
        <f t="shared" ca="1" si="8"/>
        <v>11.751142189999999</v>
      </c>
      <c r="AB56" s="9">
        <f t="shared" ca="1" si="2"/>
        <v>11.751142189999999</v>
      </c>
    </row>
    <row r="57" spans="18:28" x14ac:dyDescent="0.3">
      <c r="R57">
        <v>44</v>
      </c>
      <c r="S57" t="s">
        <v>80</v>
      </c>
      <c r="T57" s="9">
        <f t="shared" ca="1" si="8"/>
        <v>1</v>
      </c>
      <c r="U57" s="9" t="e">
        <f t="shared" ca="1" si="8"/>
        <v>#N/A</v>
      </c>
      <c r="V57" s="9">
        <f t="shared" ca="1" si="8"/>
        <v>2</v>
      </c>
      <c r="W57" s="9">
        <f t="shared" ca="1" si="8"/>
        <v>2</v>
      </c>
      <c r="X57" s="9" t="e">
        <f t="shared" ca="1" si="8"/>
        <v>#N/A</v>
      </c>
      <c r="Y57" s="9">
        <f t="shared" ca="1" si="8"/>
        <v>3.3673579999999999</v>
      </c>
      <c r="Z57" s="9">
        <f t="shared" ca="1" si="8"/>
        <v>31</v>
      </c>
      <c r="AA57" s="9">
        <f t="shared" ca="1" si="8"/>
        <v>7.2195085700000003</v>
      </c>
      <c r="AB57" s="9">
        <f t="shared" ca="1" si="2"/>
        <v>12.58686657</v>
      </c>
    </row>
    <row r="58" spans="18:28" x14ac:dyDescent="0.3">
      <c r="R58">
        <v>45</v>
      </c>
      <c r="S58" t="s">
        <v>70</v>
      </c>
      <c r="T58" s="9">
        <f t="shared" ca="1" si="8"/>
        <v>0</v>
      </c>
      <c r="U58" s="9" t="e">
        <f t="shared" ca="1" si="8"/>
        <v>#N/A</v>
      </c>
      <c r="V58" s="9">
        <f t="shared" ca="1" si="8"/>
        <v>0</v>
      </c>
      <c r="W58" s="9">
        <f t="shared" ca="1" si="8"/>
        <v>0</v>
      </c>
      <c r="X58" s="9" t="e">
        <f t="shared" ca="1" si="8"/>
        <v>#N/A</v>
      </c>
      <c r="Y58" s="9">
        <f t="shared" ca="1" si="8"/>
        <v>0</v>
      </c>
      <c r="Z58" s="9">
        <f t="shared" ca="1" si="8"/>
        <v>22</v>
      </c>
      <c r="AA58" s="9">
        <f t="shared" ca="1" si="8"/>
        <v>6.3872894300000009</v>
      </c>
      <c r="AB58" s="9">
        <f t="shared" ca="1" si="2"/>
        <v>6.3872894300000009</v>
      </c>
    </row>
    <row r="59" spans="18:28" x14ac:dyDescent="0.3">
      <c r="R59">
        <v>46</v>
      </c>
      <c r="S59" t="s">
        <v>84</v>
      </c>
      <c r="T59" s="9">
        <f t="shared" ca="1" si="8"/>
        <v>2</v>
      </c>
      <c r="U59" s="9" t="e">
        <f t="shared" ca="1" si="8"/>
        <v>#N/A</v>
      </c>
      <c r="V59" s="9">
        <f t="shared" ca="1" si="8"/>
        <v>91.756730000000005</v>
      </c>
      <c r="W59" s="9">
        <f t="shared" ca="1" si="8"/>
        <v>0</v>
      </c>
      <c r="X59" s="9" t="e">
        <f t="shared" ca="1" si="8"/>
        <v>#N/A</v>
      </c>
      <c r="Y59" s="9">
        <f t="shared" ca="1" si="8"/>
        <v>0</v>
      </c>
      <c r="Z59" s="9">
        <f t="shared" ca="1" si="8"/>
        <v>2</v>
      </c>
      <c r="AA59" s="9">
        <f t="shared" ca="1" si="8"/>
        <v>11.02604199</v>
      </c>
      <c r="AB59" s="9">
        <f t="shared" ca="1" si="2"/>
        <v>102.78277199</v>
      </c>
    </row>
    <row r="60" spans="18:28" x14ac:dyDescent="0.3">
      <c r="R60">
        <v>47</v>
      </c>
      <c r="S60" t="s">
        <v>82</v>
      </c>
      <c r="T60" s="9">
        <f t="shared" ca="1" si="8"/>
        <v>1</v>
      </c>
      <c r="U60" s="9" t="e">
        <f t="shared" ca="1" si="8"/>
        <v>#N/A</v>
      </c>
      <c r="V60" s="9">
        <f t="shared" ca="1" si="8"/>
        <v>2</v>
      </c>
      <c r="W60" s="9">
        <f t="shared" ca="1" si="8"/>
        <v>1</v>
      </c>
      <c r="X60" s="9" t="e">
        <f t="shared" ca="1" si="8"/>
        <v>#N/A</v>
      </c>
      <c r="Y60" s="9">
        <f t="shared" ca="1" si="8"/>
        <v>-15.073753</v>
      </c>
      <c r="Z60" s="9">
        <f t="shared" ca="1" si="8"/>
        <v>1</v>
      </c>
      <c r="AA60" s="9">
        <f t="shared" ca="1" si="8"/>
        <v>0.36755784999999996</v>
      </c>
      <c r="AB60" s="9">
        <f t="shared" ca="1" si="2"/>
        <v>-12.706195149999999</v>
      </c>
    </row>
    <row r="61" spans="18:28" x14ac:dyDescent="0.3">
      <c r="R61">
        <v>48</v>
      </c>
      <c r="S61" t="s">
        <v>79</v>
      </c>
      <c r="T61" s="9">
        <f t="shared" ca="1" si="8"/>
        <v>4</v>
      </c>
      <c r="U61" s="9" t="e">
        <f t="shared" ca="1" si="8"/>
        <v>#N/A</v>
      </c>
      <c r="V61" s="9">
        <f t="shared" ca="1" si="8"/>
        <v>42.757703999999997</v>
      </c>
      <c r="W61" s="9">
        <f t="shared" ca="1" si="8"/>
        <v>0</v>
      </c>
      <c r="X61" s="9" t="e">
        <f t="shared" ca="1" si="8"/>
        <v>#N/A</v>
      </c>
      <c r="Y61" s="9">
        <f t="shared" ca="1" si="8"/>
        <v>0</v>
      </c>
      <c r="Z61" s="9">
        <f t="shared" ca="1" si="8"/>
        <v>4</v>
      </c>
      <c r="AA61" s="9">
        <f t="shared" ca="1" si="8"/>
        <v>4.9546165799999997</v>
      </c>
      <c r="AB61" s="9">
        <f t="shared" ca="1" si="2"/>
        <v>47.712320579999997</v>
      </c>
    </row>
    <row r="62" spans="18:28" x14ac:dyDescent="0.3">
      <c r="R62">
        <v>49</v>
      </c>
      <c r="S62" t="s">
        <v>62</v>
      </c>
      <c r="T62" s="9">
        <f t="shared" ca="1" si="8"/>
        <v>7</v>
      </c>
      <c r="U62" s="9" t="e">
        <f t="shared" ca="1" si="8"/>
        <v>#N/A</v>
      </c>
      <c r="V62" s="9">
        <f t="shared" ca="1" si="8"/>
        <v>48.501919000000001</v>
      </c>
      <c r="W62" s="9">
        <f t="shared" ca="1" si="8"/>
        <v>0</v>
      </c>
      <c r="X62" s="9" t="e">
        <f t="shared" ca="1" si="8"/>
        <v>#N/A</v>
      </c>
      <c r="Y62" s="9">
        <f t="shared" ca="1" si="8"/>
        <v>0</v>
      </c>
      <c r="Z62" s="9">
        <f t="shared" ca="1" si="8"/>
        <v>7</v>
      </c>
      <c r="AA62" s="9">
        <f t="shared" ca="1" si="8"/>
        <v>6.7657854000000004</v>
      </c>
      <c r="AB62" s="9">
        <f t="shared" ca="1" si="2"/>
        <v>55.2677044</v>
      </c>
    </row>
    <row r="63" spans="18:28" x14ac:dyDescent="0.3">
      <c r="R63">
        <v>50</v>
      </c>
      <c r="S63" t="s">
        <v>117</v>
      </c>
      <c r="T63" s="9">
        <f t="shared" ca="1" si="8"/>
        <v>1</v>
      </c>
      <c r="U63" s="9" t="e">
        <f t="shared" ca="1" si="8"/>
        <v>#N/A</v>
      </c>
      <c r="V63" s="9">
        <f t="shared" ca="1" si="8"/>
        <v>152.865802</v>
      </c>
      <c r="W63" s="9">
        <f t="shared" ca="1" si="8"/>
        <v>0</v>
      </c>
      <c r="X63" s="9" t="e">
        <f t="shared" ca="1" si="8"/>
        <v>#N/A</v>
      </c>
      <c r="Y63" s="9">
        <f t="shared" ca="1" si="8"/>
        <v>0</v>
      </c>
      <c r="Z63" s="9">
        <f t="shared" ca="1" si="8"/>
        <v>1</v>
      </c>
      <c r="AA63" s="9">
        <f t="shared" ca="1" si="8"/>
        <v>0.52840443000000004</v>
      </c>
      <c r="AB63" s="9">
        <f t="shared" ca="1" si="2"/>
        <v>153.39420643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#N/A</v>
      </c>
      <c r="U64" s="9" t="e">
        <f t="shared" ca="1" si="9"/>
        <v>#N/A</v>
      </c>
      <c r="V64" s="9" t="e">
        <f t="shared" ca="1" si="9"/>
        <v>#N/A</v>
      </c>
      <c r="W64" s="9" t="e">
        <f t="shared" ca="1" si="9"/>
        <v>#N/A</v>
      </c>
      <c r="X64" s="9" t="e">
        <f t="shared" ca="1" si="9"/>
        <v>#N/A</v>
      </c>
      <c r="Y64" s="9" t="e">
        <f t="shared" ca="1" si="9"/>
        <v>#N/A</v>
      </c>
      <c r="Z64" s="9" t="e">
        <f t="shared" ca="1" si="9"/>
        <v>#N/A</v>
      </c>
      <c r="AA64" s="9" t="e">
        <f t="shared" ca="1" si="9"/>
        <v>#N/A</v>
      </c>
      <c r="AB64" s="9" t="e">
        <f t="shared" ca="1" si="2"/>
        <v>#N/A</v>
      </c>
    </row>
    <row r="65" spans="18:29" x14ac:dyDescent="0.3">
      <c r="R65">
        <v>52</v>
      </c>
      <c r="S65" t="s">
        <v>71</v>
      </c>
      <c r="T65" s="9">
        <f t="shared" ca="1" si="9"/>
        <v>8</v>
      </c>
      <c r="U65" s="9" t="e">
        <f t="shared" ca="1" si="9"/>
        <v>#N/A</v>
      </c>
      <c r="V65" s="9">
        <f t="shared" ca="1" si="9"/>
        <v>454.88170000000002</v>
      </c>
      <c r="W65" s="9">
        <f t="shared" ca="1" si="9"/>
        <v>0</v>
      </c>
      <c r="X65" s="9" t="e">
        <f t="shared" ca="1" si="9"/>
        <v>#N/A</v>
      </c>
      <c r="Y65" s="9">
        <f t="shared" ca="1" si="9"/>
        <v>0</v>
      </c>
      <c r="Z65" s="9">
        <f t="shared" ca="1" si="9"/>
        <v>2</v>
      </c>
      <c r="AA65" s="9">
        <f t="shared" ca="1" si="9"/>
        <v>0.21798200000000001</v>
      </c>
      <c r="AB65" s="9">
        <f t="shared" ca="1" si="2"/>
        <v>455.09968200000003</v>
      </c>
    </row>
    <row r="66" spans="18:29" x14ac:dyDescent="0.3">
      <c r="R66">
        <v>53</v>
      </c>
      <c r="S66" t="s">
        <v>116</v>
      </c>
      <c r="T66" s="9">
        <f t="shared" ca="1" si="9"/>
        <v>0</v>
      </c>
      <c r="U66" s="9" t="e">
        <f t="shared" ca="1" si="9"/>
        <v>#N/A</v>
      </c>
      <c r="V66" s="9">
        <f t="shared" ca="1" si="9"/>
        <v>0</v>
      </c>
      <c r="W66" s="9">
        <f t="shared" ca="1" si="9"/>
        <v>0</v>
      </c>
      <c r="X66" s="9" t="e">
        <f t="shared" ca="1" si="9"/>
        <v>#N/A</v>
      </c>
      <c r="Y66" s="9">
        <f t="shared" ca="1" si="9"/>
        <v>0</v>
      </c>
      <c r="Z66" s="9">
        <f t="shared" ca="1" si="9"/>
        <v>1</v>
      </c>
      <c r="AA66" s="9">
        <f t="shared" ca="1" si="9"/>
        <v>5.9961869800000001</v>
      </c>
      <c r="AB66" s="9">
        <f t="shared" ca="1" si="2"/>
        <v>5.9961869800000001</v>
      </c>
    </row>
    <row r="67" spans="18:29" x14ac:dyDescent="0.3">
      <c r="R67">
        <v>54</v>
      </c>
      <c r="S67" t="s">
        <v>133</v>
      </c>
      <c r="T67" s="9" t="e">
        <f t="shared" ca="1" si="9"/>
        <v>#N/A</v>
      </c>
      <c r="U67" s="9" t="e">
        <f t="shared" ca="1" si="9"/>
        <v>#N/A</v>
      </c>
      <c r="V67" s="9" t="e">
        <f t="shared" ca="1" si="9"/>
        <v>#N/A</v>
      </c>
      <c r="W67" s="9" t="e">
        <f t="shared" ca="1" si="9"/>
        <v>#N/A</v>
      </c>
      <c r="X67" s="9" t="e">
        <f t="shared" ca="1" si="9"/>
        <v>#N/A</v>
      </c>
      <c r="Y67" s="9" t="e">
        <f t="shared" ca="1" si="9"/>
        <v>#N/A</v>
      </c>
      <c r="Z67" s="9" t="e">
        <f t="shared" ca="1" si="9"/>
        <v>#N/A</v>
      </c>
      <c r="AA67" s="9" t="e">
        <f t="shared" ca="1" si="9"/>
        <v>#N/A</v>
      </c>
      <c r="AB67" s="9" t="e">
        <f t="shared" ca="1" si="2"/>
        <v>#N/A</v>
      </c>
    </row>
    <row r="68" spans="18:29" x14ac:dyDescent="0.3">
      <c r="R68">
        <v>55</v>
      </c>
      <c r="S68" t="s">
        <v>114</v>
      </c>
      <c r="T68" s="9">
        <f t="shared" ca="1" si="9"/>
        <v>1</v>
      </c>
      <c r="U68" s="9" t="e">
        <f t="shared" ca="1" si="9"/>
        <v>#N/A</v>
      </c>
      <c r="V68" s="9">
        <f t="shared" ca="1" si="9"/>
        <v>3.93</v>
      </c>
      <c r="W68" s="9">
        <f t="shared" ca="1" si="9"/>
        <v>0</v>
      </c>
      <c r="X68" s="9" t="e">
        <f t="shared" ca="1" si="9"/>
        <v>#N/A</v>
      </c>
      <c r="Y68" s="9">
        <f t="shared" ca="1" si="9"/>
        <v>0</v>
      </c>
      <c r="Z68" s="9">
        <f t="shared" ca="1" si="9"/>
        <v>1</v>
      </c>
      <c r="AA68" s="9">
        <f t="shared" ca="1" si="9"/>
        <v>7.5666534099999998</v>
      </c>
      <c r="AB68" s="9">
        <f t="shared" ca="1" si="2"/>
        <v>11.49665341</v>
      </c>
    </row>
    <row r="69" spans="18:29" x14ac:dyDescent="0.3">
      <c r="R69">
        <v>56</v>
      </c>
      <c r="S69" t="s">
        <v>75</v>
      </c>
      <c r="T69" s="9">
        <f t="shared" ca="1" si="9"/>
        <v>1</v>
      </c>
      <c r="U69" s="9" t="e">
        <f t="shared" ca="1" si="9"/>
        <v>#N/A</v>
      </c>
      <c r="V69" s="9">
        <f t="shared" ca="1" si="9"/>
        <v>54.6</v>
      </c>
      <c r="W69" s="9">
        <f t="shared" ca="1" si="9"/>
        <v>0</v>
      </c>
      <c r="X69" s="9" t="e">
        <f t="shared" ca="1" si="9"/>
        <v>#N/A</v>
      </c>
      <c r="Y69" s="9">
        <f t="shared" ca="1" si="9"/>
        <v>0</v>
      </c>
      <c r="Z69" s="9">
        <f t="shared" ca="1" si="9"/>
        <v>3</v>
      </c>
      <c r="AA69" s="9">
        <f t="shared" ca="1" si="9"/>
        <v>1.47991867</v>
      </c>
      <c r="AB69" s="9">
        <f t="shared" ca="1" si="2"/>
        <v>56.079918669999998</v>
      </c>
    </row>
    <row r="70" spans="18:29" x14ac:dyDescent="0.3">
      <c r="R70">
        <v>57</v>
      </c>
      <c r="S70" t="s">
        <v>115</v>
      </c>
      <c r="T70" s="9" t="e">
        <f t="shared" ca="1" si="9"/>
        <v>#N/A</v>
      </c>
      <c r="U70" s="9" t="e">
        <f t="shared" ca="1" si="9"/>
        <v>#N/A</v>
      </c>
      <c r="V70" s="9" t="e">
        <f t="shared" ca="1" si="9"/>
        <v>#N/A</v>
      </c>
      <c r="W70" s="9" t="e">
        <f t="shared" ca="1" si="9"/>
        <v>#N/A</v>
      </c>
      <c r="X70" s="9" t="e">
        <f t="shared" ca="1" si="9"/>
        <v>#N/A</v>
      </c>
      <c r="Y70" s="9" t="e">
        <f t="shared" ca="1" si="9"/>
        <v>#N/A</v>
      </c>
      <c r="Z70" s="9" t="e">
        <f t="shared" ca="1" si="9"/>
        <v>#N/A</v>
      </c>
      <c r="AA70" s="9" t="e">
        <f t="shared" ca="1" si="9"/>
        <v>#N/A</v>
      </c>
      <c r="AB70" s="9" t="e">
        <f t="shared" ca="1" si="2"/>
        <v>#N/A</v>
      </c>
    </row>
    <row r="71" spans="18:29" x14ac:dyDescent="0.3">
      <c r="R71">
        <v>58</v>
      </c>
      <c r="S71" t="s">
        <v>131</v>
      </c>
      <c r="T71" s="9" t="e">
        <f t="shared" ca="1" si="9"/>
        <v>#N/A</v>
      </c>
      <c r="U71" s="9" t="e">
        <f t="shared" ca="1" si="9"/>
        <v>#N/A</v>
      </c>
      <c r="V71" s="9" t="e">
        <f t="shared" ca="1" si="9"/>
        <v>#N/A</v>
      </c>
      <c r="W71" s="9" t="e">
        <f t="shared" ca="1" si="9"/>
        <v>#N/A</v>
      </c>
      <c r="X71" s="9" t="e">
        <f t="shared" ca="1" si="9"/>
        <v>#N/A</v>
      </c>
      <c r="Y71" s="9" t="e">
        <f t="shared" ca="1" si="9"/>
        <v>#N/A</v>
      </c>
      <c r="Z71" s="9" t="e">
        <f t="shared" ca="1" si="9"/>
        <v>#N/A</v>
      </c>
      <c r="AA71" s="9" t="e">
        <f t="shared" ca="1" si="9"/>
        <v>#N/A</v>
      </c>
      <c r="AB71" s="9" t="e">
        <f t="shared" ca="1" si="2"/>
        <v>#N/A</v>
      </c>
    </row>
    <row r="72" spans="18:29" x14ac:dyDescent="0.3">
      <c r="R72">
        <v>59</v>
      </c>
      <c r="S72" t="s">
        <v>118</v>
      </c>
      <c r="T72" s="9">
        <f ca="1">INDEX(INDIRECT($AF$6),
       MATCH(TRIM($S72), INDIRECT($AF$7), 0),
       MATCH(TRIM(T$13), INDIRECT($AF$8), 0))</f>
        <v>1</v>
      </c>
      <c r="U72" s="9" t="e">
        <f t="shared" ref="U72:AA72" ca="1" si="10">INDEX(INDIRECT($AF$6),
       MATCH(TRIM($S72), INDIRECT($AF$7), 0),
       MATCH(TRIM(U$13), INDIRECT($AF$8), 0))</f>
        <v>#N/A</v>
      </c>
      <c r="V72" s="9">
        <f t="shared" ca="1" si="10"/>
        <v>7.6454800000000001</v>
      </c>
      <c r="W72" s="9">
        <f t="shared" ca="1" si="10"/>
        <v>0</v>
      </c>
      <c r="X72" s="9" t="e">
        <f t="shared" ca="1" si="10"/>
        <v>#N/A</v>
      </c>
      <c r="Y72" s="9">
        <f t="shared" ca="1" si="10"/>
        <v>0</v>
      </c>
      <c r="Z72" s="9">
        <f t="shared" ca="1" si="10"/>
        <v>0</v>
      </c>
      <c r="AA72" s="9">
        <f t="shared" ca="1" si="10"/>
        <v>0</v>
      </c>
      <c r="AB72" s="9">
        <f t="shared" ca="1" si="2"/>
        <v>7.6454800000000001</v>
      </c>
    </row>
    <row r="73" spans="18:29" x14ac:dyDescent="0.3">
      <c r="R73">
        <v>60</v>
      </c>
      <c r="S73" t="s">
        <v>132</v>
      </c>
      <c r="T73" s="9">
        <f t="shared" ref="T73:AA76" ca="1" si="11">INDEX(INDIRECT($AF$6),
       MATCH(TRIM($S73), INDIRECT($AF$7), 0),
       MATCH(TRIM(T$13), INDIRECT($AF$8), 0))</f>
        <v>0</v>
      </c>
      <c r="U73" s="9" t="e">
        <f t="shared" ca="1" si="11"/>
        <v>#N/A</v>
      </c>
      <c r="V73" s="9">
        <f t="shared" ca="1" si="11"/>
        <v>0</v>
      </c>
      <c r="W73" s="9">
        <f t="shared" ca="1" si="11"/>
        <v>0</v>
      </c>
      <c r="X73" s="9" t="e">
        <f t="shared" ca="1" si="11"/>
        <v>#N/A</v>
      </c>
      <c r="Y73" s="9">
        <f t="shared" ca="1" si="11"/>
        <v>0</v>
      </c>
      <c r="Z73" s="9">
        <f t="shared" ca="1" si="11"/>
        <v>1</v>
      </c>
      <c r="AA73" s="9">
        <f t="shared" ca="1" si="11"/>
        <v>0.86333419999999994</v>
      </c>
      <c r="AB73" s="9">
        <f t="shared" ca="1" si="2"/>
        <v>0.86333419999999994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>
        <f t="shared" ca="1" si="11"/>
        <v>0</v>
      </c>
      <c r="U74" s="9" t="e">
        <f t="shared" ca="1" si="11"/>
        <v>#N/A</v>
      </c>
      <c r="V74" s="9">
        <f t="shared" ca="1" si="11"/>
        <v>0</v>
      </c>
      <c r="W74" s="9">
        <f t="shared" ca="1" si="11"/>
        <v>0</v>
      </c>
      <c r="X74" s="9" t="e">
        <f t="shared" ca="1" si="11"/>
        <v>#N/A</v>
      </c>
      <c r="Y74" s="9">
        <f t="shared" ca="1" si="11"/>
        <v>0</v>
      </c>
      <c r="Z74" s="9">
        <f t="shared" ca="1" si="11"/>
        <v>2</v>
      </c>
      <c r="AA74" s="9">
        <f t="shared" ca="1" si="11"/>
        <v>0.54577154000000005</v>
      </c>
      <c r="AB74" s="9">
        <f t="shared" ca="1" si="2"/>
        <v>0.54577154000000005</v>
      </c>
    </row>
    <row r="75" spans="18:29" x14ac:dyDescent="0.3">
      <c r="R75">
        <v>62</v>
      </c>
      <c r="S75" t="s">
        <v>83</v>
      </c>
      <c r="T75" s="9">
        <f t="shared" ca="1" si="11"/>
        <v>0</v>
      </c>
      <c r="U75" s="9" t="e">
        <f t="shared" ca="1" si="11"/>
        <v>#N/A</v>
      </c>
      <c r="V75" s="9">
        <f t="shared" ca="1" si="11"/>
        <v>0</v>
      </c>
      <c r="W75" s="9">
        <f t="shared" ca="1" si="11"/>
        <v>0</v>
      </c>
      <c r="X75" s="9" t="e">
        <f t="shared" ca="1" si="11"/>
        <v>#N/A</v>
      </c>
      <c r="Y75" s="9">
        <f t="shared" ca="1" si="11"/>
        <v>0</v>
      </c>
      <c r="Z75" s="9">
        <f t="shared" ca="1" si="11"/>
        <v>2</v>
      </c>
      <c r="AA75" s="9">
        <f t="shared" ca="1" si="11"/>
        <v>0.12017741</v>
      </c>
      <c r="AB75" s="9">
        <f t="shared" ca="1" si="2"/>
        <v>0.12017741</v>
      </c>
      <c r="AC75" s="50">
        <f>SUM(AC16:AC74)</f>
        <v>0</v>
      </c>
    </row>
    <row r="76" spans="18:29" x14ac:dyDescent="0.3">
      <c r="R76">
        <v>63</v>
      </c>
      <c r="S76" t="s">
        <v>119</v>
      </c>
      <c r="T76" s="9">
        <f t="shared" ca="1" si="11"/>
        <v>0</v>
      </c>
      <c r="U76" s="9" t="e">
        <f t="shared" ca="1" si="11"/>
        <v>#N/A</v>
      </c>
      <c r="V76" s="9">
        <f t="shared" ca="1" si="11"/>
        <v>0</v>
      </c>
      <c r="W76" s="9">
        <f t="shared" ca="1" si="11"/>
        <v>1</v>
      </c>
      <c r="X76" s="9" t="e">
        <f t="shared" ca="1" si="11"/>
        <v>#N/A</v>
      </c>
      <c r="Y76" s="9">
        <f t="shared" ca="1" si="11"/>
        <v>1.2</v>
      </c>
      <c r="Z76" s="9">
        <f t="shared" ca="1" si="11"/>
        <v>1</v>
      </c>
      <c r="AA76" s="9">
        <f t="shared" ca="1" si="11"/>
        <v>0.40919639000000002</v>
      </c>
      <c r="AB76" s="9">
        <f t="shared" ca="1" si="2"/>
        <v>1.6091963899999999</v>
      </c>
      <c r="AC76" s="59"/>
    </row>
    <row r="77" spans="18:29" x14ac:dyDescent="0.3">
      <c r="R77" s="94" t="s">
        <v>25</v>
      </c>
      <c r="S77" s="95"/>
      <c r="T77" s="48" cm="1">
        <f t="array" aca="1" ref="T77" ca="1">SUM(IFERROR(T14:T76,0))</f>
        <v>1738</v>
      </c>
      <c r="U77" s="48" cm="1">
        <f t="array" aca="1" ref="U77" ca="1">SUM(IFERROR(U14:U76,0))</f>
        <v>0</v>
      </c>
      <c r="V77" s="48" cm="1">
        <f t="array" aca="1" ref="V77" ca="1">SUM(IFERROR(V14:V76,0))</f>
        <v>15245.403180789999</v>
      </c>
      <c r="W77" s="48" cm="1">
        <f t="array" aca="1" ref="W77" ca="1">SUM(IFERROR(W14:W76,0))</f>
        <v>985</v>
      </c>
      <c r="X77" s="48" cm="1">
        <f t="array" aca="1" ref="X77" ca="1">SUM(IFERROR(X14:X76,0))</f>
        <v>0</v>
      </c>
      <c r="Y77" s="48" cm="1">
        <f t="array" aca="1" ref="Y77" ca="1">SUM(IFERROR(Y14:Y76,0))</f>
        <v>9014.7724186093728</v>
      </c>
      <c r="Z77" s="48" cm="1">
        <f t="array" aca="1" ref="Z77" ca="1">SUM(IFERROR(Z14:Z76,0))</f>
        <v>3797</v>
      </c>
      <c r="AA77" s="48" cm="1">
        <f t="array" aca="1" ref="AA77" ca="1">SUM(IFERROR(AA14:AA76,0))</f>
        <v>6893.1635084717382</v>
      </c>
      <c r="AB77" s="48" cm="1">
        <f t="array" aca="1" ref="AB77" ca="1">SUM(IFERROR(AB14:AB76,0))</f>
        <v>31153.339107871103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5" priority="1" stopIfTrue="1"/>
    <cfRule type="duplicateValues" dxfId="14" priority="2" stopIfTrue="1"/>
    <cfRule type="duplicateValues" dxfId="13" priority="3" stopIfTrue="1"/>
    <cfRule type="duplicateValues" dxfId="12" priority="4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EF41-78C9-3441-9F68-9A9F41DA2394}">
  <sheetPr codeName="Sheet9"/>
  <dimension ref="A1:AF77"/>
  <sheetViews>
    <sheetView topLeftCell="B1" zoomScale="106" workbookViewId="0">
      <selection activeCell="AD13" sqref="AD13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167</v>
      </c>
      <c r="N6" t="s">
        <v>168</v>
      </c>
      <c r="O6" t="s">
        <v>153</v>
      </c>
      <c r="P6" t="str">
        <f>_xlfn.CONCAT("'",M6,N6,"'","!",O6)</f>
        <v>'[FDI.2022.xlsx]Thang 12 2022'!$C$9:$I$27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[FDI.2022.xlsx]</v>
      </c>
      <c r="AD6" t="str">
        <f>N6</f>
        <v>Thang 12 2022</v>
      </c>
      <c r="AE6" t="s">
        <v>169</v>
      </c>
      <c r="AF6" t="str">
        <f>_xlfn.CONCAT("'",AC6,AD6,"'","!",AE6)</f>
        <v>'[FDI.2022.xlsx]Thang 12 2022'!$C$150:$I$203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[FDI.2022.xlsx]</v>
      </c>
      <c r="N7" t="str">
        <f>N6</f>
        <v>Thang 12 2022</v>
      </c>
      <c r="O7" t="s">
        <v>154</v>
      </c>
      <c r="P7" t="str">
        <f>_xlfn.CONCAT("'",M7,N7,"'","!",O7)</f>
        <v>'[FDI.2022.xlsx]Thang 12 2022'!$B$9:$B$27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[FDI.2022.xlsx]</v>
      </c>
      <c r="AD7" t="str">
        <f>AD6</f>
        <v>Thang 12 2022</v>
      </c>
      <c r="AE7" t="s">
        <v>170</v>
      </c>
      <c r="AF7" t="str">
        <f>_xlfn.CONCAT("'",AC7,AD7,"'","!",AE7)</f>
        <v>'[FDI.2022.xlsx]Thang 12 2022'!$B$150:$B$203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[FDI.2022.xlsx]</v>
      </c>
      <c r="N8" t="str">
        <f>N6</f>
        <v>Thang 12 2022</v>
      </c>
      <c r="O8" t="s">
        <v>155</v>
      </c>
      <c r="P8" t="str">
        <f>_xlfn.CONCAT("'",M8,N8,"'","!",O8)</f>
        <v>'[FDI.2022.xlsx]Thang 12 2022'!$C$8:$I$8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[FDI.2022.xlsx]</v>
      </c>
      <c r="AD8" t="str">
        <f>AD6</f>
        <v>Thang 12 2022</v>
      </c>
      <c r="AE8" t="s">
        <v>171</v>
      </c>
      <c r="AF8" t="str">
        <f>_xlfn.CONCAT("'",AC8,AD8,"'","!",AE8)</f>
        <v>'[FDI.2022.xlsx]Thang 12 2022'!$C$149:$I$149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3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x14ac:dyDescent="0.3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6.2" thickTop="1" x14ac:dyDescent="0.3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3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3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3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3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3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3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3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3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3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3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3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3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3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3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3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3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3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3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3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3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3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3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3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3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3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3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3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3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3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3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3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3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3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3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3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3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3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3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3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3">
      <c r="R77" s="94" t="s">
        <v>25</v>
      </c>
      <c r="S77" s="9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11" priority="1" stopIfTrue="1"/>
    <cfRule type="duplicateValues" dxfId="10" priority="2" stopIfTrue="1"/>
    <cfRule type="duplicateValues" dxfId="9" priority="3" stopIfTrue="1"/>
    <cfRule type="duplicateValues" dxfId="8" priority="4" stopIfTrue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99AA-18A0-564D-AB64-6B6CFA14D5CD}">
  <sheetPr codeName="Sheet10"/>
  <dimension ref="A1:AF77"/>
  <sheetViews>
    <sheetView topLeftCell="A4" zoomScale="106" workbookViewId="0">
      <selection activeCell="K13" sqref="A13:K14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172</v>
      </c>
      <c r="N6" t="s">
        <v>173</v>
      </c>
      <c r="O6" t="s">
        <v>174</v>
      </c>
      <c r="P6" t="str">
        <f>_xlfn.CONCAT("'",M6,N6,"'","!",O6)</f>
        <v>'[FDI.2023.xlsx]Thang 12 2023'!$C$9:$K$26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[FDI.2023.xlsx]</v>
      </c>
      <c r="AD6" t="str">
        <f>N6</f>
        <v>Thang 12 2023</v>
      </c>
      <c r="AE6" t="s">
        <v>176</v>
      </c>
      <c r="AF6" t="str">
        <f>_xlfn.CONCAT("'",AC6,AD6,"'","!",AE6)</f>
        <v>'[FDI.2023.xlsx]Thang 12 2023'!$C$152:$K$207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[FDI.2023.xlsx]</v>
      </c>
      <c r="N7" t="str">
        <f>N6</f>
        <v>Thang 12 2023</v>
      </c>
      <c r="O7" t="s">
        <v>163</v>
      </c>
      <c r="P7" t="str">
        <f>_xlfn.CONCAT("'",M7,N7,"'","!",O7)</f>
        <v>'[FDI.2023.xlsx]Thang 12 2023'!$B$9:$B$26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[FDI.2023.xlsx]</v>
      </c>
      <c r="AD7" t="str">
        <f>AD6</f>
        <v>Thang 12 2023</v>
      </c>
      <c r="AE7" t="s">
        <v>177</v>
      </c>
      <c r="AF7" t="str">
        <f>_xlfn.CONCAT("'",AC7,AD7,"'","!",AE7)</f>
        <v>'[FDI.2023.xlsx]Thang 12 2023'!$B$152:$B$207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[FDI.2023.xlsx]</v>
      </c>
      <c r="N8" t="str">
        <f>N6</f>
        <v>Thang 12 2023</v>
      </c>
      <c r="O8" t="s">
        <v>175</v>
      </c>
      <c r="P8" t="str">
        <f>_xlfn.CONCAT("'",M8,N8,"'","!",O8)</f>
        <v>'[FDI.2023.xlsx]Thang 12 2023'!$C$8:$K$8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[FDI.2023.xlsx]</v>
      </c>
      <c r="AD8" t="str">
        <f>AD6</f>
        <v>Thang 12 2023</v>
      </c>
      <c r="AE8" t="s">
        <v>178</v>
      </c>
      <c r="AF8" t="str">
        <f>_xlfn.CONCAT("'",AC8,AD8,"'","!",AE8)</f>
        <v>'[FDI.2023.xlsx]Thang 12 2023'!$C$151:$K$151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t="shared" ref="C15:J24" ca="1" si="1">INDEX(INDIRECT($P$6),
       MATCH(TRIM($B15), INDIRECT($P$7), 0),
       MATCH(TRIM(C$14), INDIRECT($P$8), 0))</f>
        <v>#REF!</v>
      </c>
      <c r="D15" s="16" t="e">
        <f t="shared" ca="1" si="1"/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3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x14ac:dyDescent="0.3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6.2" thickTop="1" x14ac:dyDescent="0.3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3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3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3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3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3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3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3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3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3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3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3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3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3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3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3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3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3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3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3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3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3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3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3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3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3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3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3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3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3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3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3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3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3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3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3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3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3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3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3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3">
      <c r="R77" s="94" t="s">
        <v>25</v>
      </c>
      <c r="S77" s="9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7" priority="1" stopIfTrue="1"/>
    <cfRule type="duplicateValues" dxfId="6" priority="2" stopIfTrue="1"/>
    <cfRule type="duplicateValues" dxfId="5" priority="3" stopIfTrue="1"/>
    <cfRule type="duplicateValues" dxfId="4" priority="4" stopIfTrue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D7D-2999-5C4F-9465-DCAC3E4AC8B9}">
  <sheetPr codeName="Sheet11"/>
  <dimension ref="A1:AF77"/>
  <sheetViews>
    <sheetView zoomScale="85" zoomScaleNormal="85" workbookViewId="0">
      <selection activeCell="M7" sqref="M7"/>
    </sheetView>
  </sheetViews>
  <sheetFormatPr defaultColWidth="11.19921875" defaultRowHeight="15.6" x14ac:dyDescent="0.3"/>
  <cols>
    <col min="1" max="1" width="10.296875" customWidth="1"/>
    <col min="3" max="3" width="8.69921875" bestFit="1" customWidth="1"/>
    <col min="4" max="4" width="14.69921875" bestFit="1" customWidth="1"/>
    <col min="5" max="5" width="9.796875" bestFit="1" customWidth="1"/>
    <col min="6" max="6" width="10.5" bestFit="1" customWidth="1"/>
    <col min="7" max="7" width="13.69921875" bestFit="1" customWidth="1"/>
    <col min="8" max="8" width="9.796875" bestFit="1" customWidth="1"/>
    <col min="9" max="9" width="12.19921875" bestFit="1" customWidth="1"/>
    <col min="10" max="11" width="12.19921875" customWidth="1"/>
    <col min="12" max="12" width="11.5" bestFit="1" customWidth="1"/>
    <col min="13" max="13" width="12.796875" bestFit="1" customWidth="1"/>
    <col min="14" max="14" width="12.5" bestFit="1" customWidth="1"/>
    <col min="16" max="16" width="17.5" customWidth="1"/>
    <col min="17" max="17" width="19.296875" customWidth="1"/>
    <col min="19" max="19" width="14.796875" bestFit="1" customWidth="1"/>
    <col min="21" max="21" width="14.69921875" bestFit="1" customWidth="1"/>
    <col min="24" max="24" width="13.69921875" bestFit="1" customWidth="1"/>
    <col min="28" max="28" width="12" bestFit="1" customWidth="1"/>
  </cols>
  <sheetData>
    <row r="1" spans="1:32" x14ac:dyDescent="0.3">
      <c r="A1" s="24" t="s">
        <v>0</v>
      </c>
      <c r="B1" s="2"/>
      <c r="C1" s="11"/>
      <c r="D1" s="11"/>
      <c r="E1" s="12"/>
      <c r="F1" s="3"/>
      <c r="G1" s="11"/>
      <c r="H1" s="12"/>
      <c r="I1" s="13"/>
      <c r="J1" s="13"/>
      <c r="K1" s="13"/>
    </row>
    <row r="2" spans="1:32" x14ac:dyDescent="0.3">
      <c r="A2" s="4"/>
      <c r="B2" s="2"/>
      <c r="C2" s="11"/>
      <c r="D2" s="11"/>
      <c r="E2" s="12"/>
      <c r="F2" s="3"/>
      <c r="G2" s="11"/>
      <c r="H2" s="12"/>
      <c r="I2" s="11"/>
      <c r="J2" s="11"/>
      <c r="K2" s="11"/>
    </row>
    <row r="3" spans="1:32" x14ac:dyDescent="0.3">
      <c r="A3" s="72" t="s">
        <v>103</v>
      </c>
      <c r="B3" s="72"/>
      <c r="C3" s="72"/>
      <c r="D3" s="72"/>
      <c r="E3" s="72"/>
      <c r="F3" s="72"/>
      <c r="G3" s="72"/>
      <c r="H3" s="72"/>
      <c r="I3" s="72"/>
      <c r="J3" s="5"/>
      <c r="K3" s="5"/>
      <c r="R3" s="72" t="s">
        <v>30</v>
      </c>
      <c r="S3" s="72"/>
      <c r="T3" s="72"/>
      <c r="U3" s="72"/>
      <c r="V3" s="72"/>
      <c r="W3" s="72"/>
      <c r="X3" s="72"/>
      <c r="Y3" s="72"/>
      <c r="Z3" s="72"/>
    </row>
    <row r="4" spans="1:32" x14ac:dyDescent="0.3">
      <c r="A4" s="73" t="s">
        <v>1</v>
      </c>
      <c r="B4" s="73"/>
      <c r="C4" s="73"/>
      <c r="D4" s="73"/>
      <c r="E4" s="73"/>
      <c r="F4" s="73"/>
      <c r="G4" s="73"/>
      <c r="H4" s="73"/>
      <c r="I4" s="73"/>
      <c r="J4" s="1"/>
      <c r="K4" s="1"/>
      <c r="R4" s="73" t="s">
        <v>1</v>
      </c>
      <c r="S4" s="73"/>
      <c r="T4" s="73"/>
      <c r="U4" s="73"/>
      <c r="V4" s="73"/>
      <c r="W4" s="73"/>
      <c r="X4" s="73"/>
      <c r="Y4" s="73"/>
      <c r="Z4" s="73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3"/>
      <c r="M5" t="s">
        <v>89</v>
      </c>
      <c r="N5" t="s">
        <v>90</v>
      </c>
      <c r="O5" t="s">
        <v>91</v>
      </c>
      <c r="P5" t="s">
        <v>98</v>
      </c>
      <c r="R5" s="1"/>
      <c r="S5" s="1"/>
      <c r="T5" s="1"/>
      <c r="U5" s="1"/>
      <c r="V5" s="1"/>
      <c r="W5" s="1"/>
      <c r="X5" s="1"/>
      <c r="Y5" s="1"/>
      <c r="Z5" s="1"/>
      <c r="AB5" s="13"/>
      <c r="AC5" t="s">
        <v>89</v>
      </c>
      <c r="AD5" t="s">
        <v>90</v>
      </c>
      <c r="AE5" t="s">
        <v>91</v>
      </c>
      <c r="AF5" t="s">
        <v>98</v>
      </c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7" t="s">
        <v>87</v>
      </c>
      <c r="M6" s="11" t="s">
        <v>179</v>
      </c>
      <c r="N6" t="s">
        <v>180</v>
      </c>
      <c r="O6" t="s">
        <v>174</v>
      </c>
      <c r="P6" t="str">
        <f>_xlfn.CONCAT("'",M6,N6,"'","!",O6)</f>
        <v>'[FDI.2024(first-6-months).xlsx]Thang 6 2024'!$C$9:$K$26</v>
      </c>
      <c r="R6" s="1"/>
      <c r="S6" s="1"/>
      <c r="T6" s="1"/>
      <c r="U6" s="1"/>
      <c r="V6" s="1"/>
      <c r="W6" s="1"/>
      <c r="X6" s="1"/>
      <c r="Y6" s="1"/>
      <c r="Z6" s="1"/>
      <c r="AB6" s="27" t="s">
        <v>87</v>
      </c>
      <c r="AC6" s="11" t="str">
        <f>M6</f>
        <v>[FDI.2024(first-6-months).xlsx]</v>
      </c>
      <c r="AD6" t="str">
        <f>N6</f>
        <v>Thang 6 2024</v>
      </c>
      <c r="AE6" t="s">
        <v>181</v>
      </c>
      <c r="AF6" t="str">
        <f>_xlfn.CONCAT("'",AC6,AD6,"'","!",AE6)</f>
        <v>'[FDI.2024(first-6-months).xlsx]Thang 6 2024'!$C$125:$K$172</v>
      </c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7" t="s">
        <v>95</v>
      </c>
      <c r="M7" s="11" t="str">
        <f>M6</f>
        <v>[FDI.2024(first-6-months).xlsx]</v>
      </c>
      <c r="N7" t="str">
        <f>N6</f>
        <v>Thang 6 2024</v>
      </c>
      <c r="O7" t="s">
        <v>163</v>
      </c>
      <c r="P7" t="str">
        <f>_xlfn.CONCAT("'",M7,N7,"'","!",O7)</f>
        <v>'[FDI.2024(first-6-months).xlsx]Thang 6 2024'!$B$9:$B$26</v>
      </c>
      <c r="R7" s="1"/>
      <c r="S7" s="1"/>
      <c r="T7" s="1"/>
      <c r="U7" s="1"/>
      <c r="V7" s="1"/>
      <c r="W7" s="1"/>
      <c r="X7" s="1"/>
      <c r="Y7" s="1"/>
      <c r="Z7" s="1"/>
      <c r="AB7" s="27" t="s">
        <v>95</v>
      </c>
      <c r="AC7" s="11" t="str">
        <f>AC6</f>
        <v>[FDI.2024(first-6-months).xlsx]</v>
      </c>
      <c r="AD7" t="str">
        <f>AD6</f>
        <v>Thang 6 2024</v>
      </c>
      <c r="AE7" t="s">
        <v>182</v>
      </c>
      <c r="AF7" t="str">
        <f>_xlfn.CONCAT("'",AC7,AD7,"'","!",AE7)</f>
        <v>'[FDI.2024(first-6-months).xlsx]Thang 6 2024'!$B$125:$B$172</v>
      </c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7" t="s">
        <v>99</v>
      </c>
      <c r="M8" s="11" t="str">
        <f>M6</f>
        <v>[FDI.2024(first-6-months).xlsx]</v>
      </c>
      <c r="N8" t="str">
        <f>N6</f>
        <v>Thang 6 2024</v>
      </c>
      <c r="O8" t="s">
        <v>175</v>
      </c>
      <c r="P8" t="str">
        <f>_xlfn.CONCAT("'",M8,N8,"'","!",O8)</f>
        <v>'[FDI.2024(first-6-months).xlsx]Thang 6 2024'!$C$8:$K$8</v>
      </c>
      <c r="R8" s="1"/>
      <c r="S8" s="1"/>
      <c r="T8" s="1"/>
      <c r="U8" s="1"/>
      <c r="V8" s="1"/>
      <c r="W8" s="1"/>
      <c r="X8" s="1"/>
      <c r="Y8" s="1"/>
      <c r="Z8" s="1"/>
      <c r="AB8" s="27" t="s">
        <v>99</v>
      </c>
      <c r="AC8" s="11" t="str">
        <f>AC6</f>
        <v>[FDI.2024(first-6-months).xlsx]</v>
      </c>
      <c r="AD8" t="str">
        <f>AD6</f>
        <v>Thang 6 2024</v>
      </c>
      <c r="AE8" t="s">
        <v>183</v>
      </c>
      <c r="AF8" t="str">
        <f>_xlfn.CONCAT("'",AC8,AD8,"'","!",AE8)</f>
        <v>'[FDI.2024(first-6-months).xlsx]Thang 6 2024'!$C$124:$K$124</v>
      </c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7"/>
      <c r="M9" s="11"/>
      <c r="R9" s="1"/>
      <c r="S9" s="1"/>
      <c r="T9" s="1"/>
      <c r="U9" s="1"/>
      <c r="V9" s="1"/>
      <c r="W9" s="1"/>
      <c r="X9" s="1"/>
      <c r="Y9" s="1"/>
      <c r="Z9" s="1"/>
      <c r="AB9" s="27"/>
      <c r="AC9" s="1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7"/>
      <c r="M10" s="11"/>
      <c r="R10" s="1"/>
      <c r="S10" s="1"/>
      <c r="T10" s="1"/>
      <c r="U10" s="1"/>
      <c r="V10" s="1"/>
      <c r="W10" s="1"/>
      <c r="X10" s="1"/>
      <c r="Y10" s="1"/>
      <c r="Z10" s="1"/>
      <c r="AB10" s="27"/>
      <c r="AC10" s="1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7"/>
      <c r="M11" s="11"/>
      <c r="R11" s="1"/>
      <c r="S11" s="1"/>
      <c r="T11" s="1"/>
      <c r="U11" s="1"/>
      <c r="V11" s="1"/>
      <c r="W11" s="1"/>
      <c r="X11" s="1"/>
      <c r="Y11" s="1"/>
      <c r="Z11" s="1"/>
      <c r="AB11" s="27"/>
      <c r="AC11" s="11"/>
    </row>
    <row r="12" spans="1:32" ht="16.05" customHeight="1" thickBot="1" x14ac:dyDescent="0.35">
      <c r="A12" s="4"/>
      <c r="B12" s="2"/>
      <c r="C12" s="11"/>
      <c r="D12" s="11"/>
      <c r="E12" s="12"/>
      <c r="F12" s="3"/>
      <c r="G12" s="11"/>
      <c r="H12" s="12"/>
      <c r="I12" s="11"/>
      <c r="J12" s="11"/>
      <c r="K12" s="11"/>
      <c r="L12" s="11"/>
      <c r="M12" s="11"/>
      <c r="R12" s="10"/>
      <c r="S12" s="2"/>
      <c r="T12" s="84" t="s">
        <v>104</v>
      </c>
      <c r="U12" s="84"/>
      <c r="V12" s="84"/>
      <c r="W12" s="85" t="s">
        <v>105</v>
      </c>
      <c r="X12" s="85"/>
      <c r="Y12" s="85"/>
      <c r="Z12" s="86" t="s">
        <v>106</v>
      </c>
      <c r="AA12" s="86"/>
      <c r="AB12" s="87" t="s">
        <v>107</v>
      </c>
    </row>
    <row r="13" spans="1:32" ht="70.95" customHeight="1" thickTop="1" x14ac:dyDescent="0.3">
      <c r="A13" s="92" t="s">
        <v>2</v>
      </c>
      <c r="B13" s="92" t="s">
        <v>3</v>
      </c>
      <c r="C13" s="96" t="s">
        <v>104</v>
      </c>
      <c r="D13" s="97"/>
      <c r="E13" s="98"/>
      <c r="F13" s="99" t="s">
        <v>105</v>
      </c>
      <c r="G13" s="100"/>
      <c r="H13" s="101"/>
      <c r="I13" s="102" t="s">
        <v>106</v>
      </c>
      <c r="J13" s="103"/>
      <c r="K13" s="28"/>
      <c r="L13" s="26"/>
      <c r="M13" s="26"/>
      <c r="R13" s="6" t="s">
        <v>2</v>
      </c>
      <c r="S13" s="7" t="s">
        <v>31</v>
      </c>
      <c r="T13" s="29" t="s">
        <v>26</v>
      </c>
      <c r="U13" s="29" t="s">
        <v>27</v>
      </c>
      <c r="V13" s="30" t="s">
        <v>28</v>
      </c>
      <c r="W13" s="43" t="s">
        <v>144</v>
      </c>
      <c r="X13" s="41" t="s">
        <v>145</v>
      </c>
      <c r="Y13" s="53" t="s">
        <v>146</v>
      </c>
      <c r="Z13" s="33" t="s">
        <v>123</v>
      </c>
      <c r="AA13" s="42" t="s">
        <v>124</v>
      </c>
      <c r="AB13" s="88"/>
    </row>
    <row r="14" spans="1:32" ht="79.2" x14ac:dyDescent="0.3">
      <c r="A14" s="93"/>
      <c r="B14" s="93"/>
      <c r="C14" s="41" t="s">
        <v>26</v>
      </c>
      <c r="D14" s="29" t="s">
        <v>27</v>
      </c>
      <c r="E14" s="30" t="s">
        <v>28</v>
      </c>
      <c r="F14" s="43" t="s">
        <v>144</v>
      </c>
      <c r="G14" s="41" t="s">
        <v>145</v>
      </c>
      <c r="H14" s="53" t="s">
        <v>146</v>
      </c>
      <c r="I14" s="33" t="s">
        <v>123</v>
      </c>
      <c r="J14" s="42" t="s">
        <v>124</v>
      </c>
      <c r="K14" s="34" t="s">
        <v>107</v>
      </c>
      <c r="L14" s="2"/>
      <c r="M14" s="2"/>
      <c r="R14">
        <v>1</v>
      </c>
      <c r="S14" t="s">
        <v>39</v>
      </c>
      <c r="T14" s="9" t="e">
        <f t="shared" ref="T14:AA23" ca="1" si="0">INDEX(INDIRECT($AF$6),
       MATCH(TRIM($S14), INDIRECT($AF$7), 0),
       MATCH(TRIM(T$13), INDIRECT($AF$8), 0))</f>
        <v>#REF!</v>
      </c>
      <c r="U14" s="9" t="e">
        <f t="shared" ca="1" si="0"/>
        <v>#REF!</v>
      </c>
      <c r="V14" s="9" t="e">
        <f t="shared" ca="1" si="0"/>
        <v>#REF!</v>
      </c>
      <c r="W14" s="9" t="e">
        <f t="shared" ca="1" si="0"/>
        <v>#REF!</v>
      </c>
      <c r="X14" s="9" t="e">
        <f t="shared" ca="1" si="0"/>
        <v>#REF!</v>
      </c>
      <c r="Y14" s="9" t="e">
        <f t="shared" ca="1" si="0"/>
        <v>#REF!</v>
      </c>
      <c r="Z14" s="9" t="e">
        <f t="shared" ca="1" si="0"/>
        <v>#REF!</v>
      </c>
      <c r="AA14" s="9" t="e">
        <f t="shared" ca="1" si="0"/>
        <v>#REF!</v>
      </c>
      <c r="AB14" s="9" t="e">
        <f ca="1">V14+Y14+AA14</f>
        <v>#REF!</v>
      </c>
    </row>
    <row r="15" spans="1:32" ht="40.200000000000003" x14ac:dyDescent="0.3">
      <c r="A15" s="14">
        <v>1</v>
      </c>
      <c r="B15" s="15" t="s">
        <v>6</v>
      </c>
      <c r="C15" s="16" t="e">
        <f ca="1">INDEX(INDIRECT($P$6),
       MATCH(TRIM($B15), INDIRECT($P$7), 0),
       MATCH(TRIM(C$14), INDIRECT($P$8), 0))</f>
        <v>#REF!</v>
      </c>
      <c r="D15" s="16" t="e">
        <f t="shared" ref="C15:J24" ca="1" si="1">INDEX(INDIRECT($P$6),
       MATCH(TRIM($B15), INDIRECT($P$7), 0),
       MATCH(TRIM(D$14), INDIRECT($P$8), 0))</f>
        <v>#REF!</v>
      </c>
      <c r="E15" s="16" t="e">
        <f t="shared" ca="1" si="1"/>
        <v>#REF!</v>
      </c>
      <c r="F15" s="16" t="e">
        <f t="shared" ca="1" si="1"/>
        <v>#REF!</v>
      </c>
      <c r="G15" s="16" t="e">
        <f t="shared" ca="1" si="1"/>
        <v>#REF!</v>
      </c>
      <c r="H15" s="16" t="e">
        <f t="shared" ca="1" si="1"/>
        <v>#REF!</v>
      </c>
      <c r="I15" s="16" t="e">
        <f t="shared" ca="1" si="1"/>
        <v>#REF!</v>
      </c>
      <c r="J15" s="16" t="e">
        <f t="shared" ca="1" si="1"/>
        <v>#REF!</v>
      </c>
      <c r="K15" s="16" t="e">
        <f ca="1">E15+H15+J15</f>
        <v>#REF!</v>
      </c>
      <c r="L15" s="2"/>
      <c r="M15" s="2"/>
      <c r="R15">
        <v>2</v>
      </c>
      <c r="S15" t="s">
        <v>34</v>
      </c>
      <c r="T15" s="9" t="e">
        <f t="shared" ca="1" si="0"/>
        <v>#REF!</v>
      </c>
      <c r="U15" s="9" t="e">
        <f t="shared" ca="1" si="0"/>
        <v>#REF!</v>
      </c>
      <c r="V15" s="9" t="e">
        <f t="shared" ca="1" si="0"/>
        <v>#REF!</v>
      </c>
      <c r="W15" s="9" t="e">
        <f t="shared" ca="1" si="0"/>
        <v>#REF!</v>
      </c>
      <c r="X15" s="9" t="e">
        <f t="shared" ca="1" si="0"/>
        <v>#REF!</v>
      </c>
      <c r="Y15" s="9" t="e">
        <f t="shared" ca="1" si="0"/>
        <v>#REF!</v>
      </c>
      <c r="Z15" s="9" t="e">
        <f t="shared" ca="1" si="0"/>
        <v>#REF!</v>
      </c>
      <c r="AA15" s="9" t="e">
        <f t="shared" ca="1" si="0"/>
        <v>#REF!</v>
      </c>
      <c r="AB15" s="9" t="e">
        <f t="shared" ref="AB15:AB76" ca="1" si="2">V15+Y15+AA15</f>
        <v>#REF!</v>
      </c>
    </row>
    <row r="16" spans="1:32" ht="66.599999999999994" x14ac:dyDescent="0.3">
      <c r="A16" s="14">
        <v>2</v>
      </c>
      <c r="B16" s="15" t="s">
        <v>7</v>
      </c>
      <c r="C16" s="16" t="e">
        <f t="shared" ca="1" si="1"/>
        <v>#REF!</v>
      </c>
      <c r="D16" s="16" t="e">
        <f t="shared" ca="1" si="1"/>
        <v>#REF!</v>
      </c>
      <c r="E16" s="16" t="e">
        <f t="shared" ca="1" si="1"/>
        <v>#REF!</v>
      </c>
      <c r="F16" s="16" t="e">
        <f t="shared" ca="1" si="1"/>
        <v>#REF!</v>
      </c>
      <c r="G16" s="16" t="e">
        <f t="shared" ca="1" si="1"/>
        <v>#REF!</v>
      </c>
      <c r="H16" s="16" t="e">
        <f t="shared" ca="1" si="1"/>
        <v>#REF!</v>
      </c>
      <c r="I16" s="16" t="e">
        <f t="shared" ca="1" si="1"/>
        <v>#REF!</v>
      </c>
      <c r="J16" s="16" t="e">
        <f t="shared" ca="1" si="1"/>
        <v>#REF!</v>
      </c>
      <c r="K16" s="16" t="e">
        <f t="shared" ref="K16:K33" ca="1" si="3">E16+H16+J16</f>
        <v>#REF!</v>
      </c>
      <c r="L16" s="2"/>
      <c r="M16" s="2"/>
      <c r="R16">
        <v>3</v>
      </c>
      <c r="S16" t="s">
        <v>36</v>
      </c>
      <c r="T16" s="9" t="e">
        <f t="shared" ca="1" si="0"/>
        <v>#REF!</v>
      </c>
      <c r="U16" s="9" t="e">
        <f t="shared" ca="1" si="0"/>
        <v>#REF!</v>
      </c>
      <c r="V16" s="9" t="e">
        <f t="shared" ca="1" si="0"/>
        <v>#REF!</v>
      </c>
      <c r="W16" s="9" t="e">
        <f t="shared" ca="1" si="0"/>
        <v>#REF!</v>
      </c>
      <c r="X16" s="9" t="e">
        <f t="shared" ca="1" si="0"/>
        <v>#REF!</v>
      </c>
      <c r="Y16" s="9" t="e">
        <f t="shared" ca="1" si="0"/>
        <v>#REF!</v>
      </c>
      <c r="Z16" s="9" t="e">
        <f t="shared" ca="1" si="0"/>
        <v>#REF!</v>
      </c>
      <c r="AA16" s="9" t="e">
        <f t="shared" ca="1" si="0"/>
        <v>#REF!</v>
      </c>
      <c r="AB16" s="9" t="e">
        <f t="shared" ca="1" si="2"/>
        <v>#REF!</v>
      </c>
    </row>
    <row r="17" spans="1:28" ht="40.200000000000003" x14ac:dyDescent="0.3">
      <c r="A17" s="14">
        <v>3</v>
      </c>
      <c r="B17" s="15" t="s">
        <v>8</v>
      </c>
      <c r="C17" s="16" t="e">
        <f t="shared" ca="1" si="1"/>
        <v>#REF!</v>
      </c>
      <c r="D17" s="16" t="e">
        <f t="shared" ca="1" si="1"/>
        <v>#REF!</v>
      </c>
      <c r="E17" s="16" t="e">
        <f t="shared" ca="1" si="1"/>
        <v>#REF!</v>
      </c>
      <c r="F17" s="16" t="e">
        <f t="shared" ca="1" si="1"/>
        <v>#REF!</v>
      </c>
      <c r="G17" s="16" t="e">
        <f t="shared" ca="1" si="1"/>
        <v>#REF!</v>
      </c>
      <c r="H17" s="16" t="e">
        <f t="shared" ca="1" si="1"/>
        <v>#REF!</v>
      </c>
      <c r="I17" s="16" t="e">
        <f t="shared" ca="1" si="1"/>
        <v>#REF!</v>
      </c>
      <c r="J17" s="16" t="e">
        <f t="shared" ca="1" si="1"/>
        <v>#REF!</v>
      </c>
      <c r="K17" s="16" t="e">
        <f t="shared" ca="1" si="3"/>
        <v>#REF!</v>
      </c>
      <c r="L17" s="2"/>
      <c r="M17" s="2"/>
      <c r="R17">
        <v>4</v>
      </c>
      <c r="S17" t="s">
        <v>38</v>
      </c>
      <c r="T17" s="9" t="e">
        <f t="shared" ca="1" si="0"/>
        <v>#REF!</v>
      </c>
      <c r="U17" s="9" t="e">
        <f t="shared" ca="1" si="0"/>
        <v>#REF!</v>
      </c>
      <c r="V17" s="9" t="e">
        <f t="shared" ca="1" si="0"/>
        <v>#REF!</v>
      </c>
      <c r="W17" s="9" t="e">
        <f t="shared" ca="1" si="0"/>
        <v>#REF!</v>
      </c>
      <c r="X17" s="9" t="e">
        <f t="shared" ca="1" si="0"/>
        <v>#REF!</v>
      </c>
      <c r="Y17" s="9" t="e">
        <f t="shared" ca="1" si="0"/>
        <v>#REF!</v>
      </c>
      <c r="Z17" s="9" t="e">
        <f t="shared" ca="1" si="0"/>
        <v>#REF!</v>
      </c>
      <c r="AA17" s="9" t="e">
        <f t="shared" ca="1" si="0"/>
        <v>#REF!</v>
      </c>
      <c r="AB17" s="9" t="e">
        <f t="shared" ca="1" si="2"/>
        <v>#REF!</v>
      </c>
    </row>
    <row r="18" spans="1:28" x14ac:dyDescent="0.3">
      <c r="A18" s="14">
        <v>4</v>
      </c>
      <c r="B18" s="15" t="s">
        <v>9</v>
      </c>
      <c r="C18" s="16" t="e">
        <f t="shared" ca="1" si="1"/>
        <v>#REF!</v>
      </c>
      <c r="D18" s="16" t="e">
        <f t="shared" ca="1" si="1"/>
        <v>#REF!</v>
      </c>
      <c r="E18" s="16" t="e">
        <f t="shared" ca="1" si="1"/>
        <v>#REF!</v>
      </c>
      <c r="F18" s="16" t="e">
        <f t="shared" ca="1" si="1"/>
        <v>#REF!</v>
      </c>
      <c r="G18" s="16" t="e">
        <f t="shared" ca="1" si="1"/>
        <v>#REF!</v>
      </c>
      <c r="H18" s="16" t="e">
        <f t="shared" ca="1" si="1"/>
        <v>#REF!</v>
      </c>
      <c r="I18" s="16" t="e">
        <f t="shared" ca="1" si="1"/>
        <v>#REF!</v>
      </c>
      <c r="J18" s="16" t="e">
        <f t="shared" ca="1" si="1"/>
        <v>#REF!</v>
      </c>
      <c r="K18" s="16" t="e">
        <f t="shared" ca="1" si="3"/>
        <v>#REF!</v>
      </c>
      <c r="L18" s="2"/>
      <c r="M18" s="2"/>
      <c r="R18">
        <v>5</v>
      </c>
      <c r="S18" t="s">
        <v>35</v>
      </c>
      <c r="T18" s="9" t="e">
        <f t="shared" ca="1" si="0"/>
        <v>#REF!</v>
      </c>
      <c r="U18" s="9" t="e">
        <f t="shared" ca="1" si="0"/>
        <v>#REF!</v>
      </c>
      <c r="V18" s="9" t="e">
        <f t="shared" ca="1" si="0"/>
        <v>#REF!</v>
      </c>
      <c r="W18" s="9" t="e">
        <f t="shared" ca="1" si="0"/>
        <v>#REF!</v>
      </c>
      <c r="X18" s="9" t="e">
        <f t="shared" ca="1" si="0"/>
        <v>#REF!</v>
      </c>
      <c r="Y18" s="9" t="e">
        <f t="shared" ca="1" si="0"/>
        <v>#REF!</v>
      </c>
      <c r="Z18" s="9" t="e">
        <f t="shared" ca="1" si="0"/>
        <v>#REF!</v>
      </c>
      <c r="AA18" s="9" t="e">
        <f t="shared" ca="1" si="0"/>
        <v>#REF!</v>
      </c>
      <c r="AB18" s="9" t="e">
        <f t="shared" ca="1" si="2"/>
        <v>#REF!</v>
      </c>
    </row>
    <row r="19" spans="1:28" ht="53.4" x14ac:dyDescent="0.3">
      <c r="A19" s="14">
        <v>5</v>
      </c>
      <c r="B19" s="15" t="s">
        <v>10</v>
      </c>
      <c r="C19" s="16" t="e">
        <f t="shared" ca="1" si="1"/>
        <v>#REF!</v>
      </c>
      <c r="D19" s="16" t="e">
        <f t="shared" ca="1" si="1"/>
        <v>#REF!</v>
      </c>
      <c r="E19" s="16" t="e">
        <f t="shared" ca="1" si="1"/>
        <v>#REF!</v>
      </c>
      <c r="F19" s="16" t="e">
        <f t="shared" ca="1" si="1"/>
        <v>#REF!</v>
      </c>
      <c r="G19" s="16" t="e">
        <f t="shared" ca="1" si="1"/>
        <v>#REF!</v>
      </c>
      <c r="H19" s="16" t="e">
        <f t="shared" ca="1" si="1"/>
        <v>#REF!</v>
      </c>
      <c r="I19" s="16" t="e">
        <f t="shared" ca="1" si="1"/>
        <v>#REF!</v>
      </c>
      <c r="J19" s="16" t="e">
        <f t="shared" ca="1" si="1"/>
        <v>#REF!</v>
      </c>
      <c r="K19" s="16" t="e">
        <f t="shared" ca="1" si="3"/>
        <v>#REF!</v>
      </c>
      <c r="L19" s="2"/>
      <c r="M19" s="2"/>
      <c r="R19">
        <v>6</v>
      </c>
      <c r="S19" t="s">
        <v>40</v>
      </c>
      <c r="T19" s="9" t="e">
        <f t="shared" ca="1" si="0"/>
        <v>#REF!</v>
      </c>
      <c r="U19" s="9" t="e">
        <f t="shared" ca="1" si="0"/>
        <v>#REF!</v>
      </c>
      <c r="V19" s="9" t="e">
        <f t="shared" ca="1" si="0"/>
        <v>#REF!</v>
      </c>
      <c r="W19" s="9" t="e">
        <f t="shared" ca="1" si="0"/>
        <v>#REF!</v>
      </c>
      <c r="X19" s="9" t="e">
        <f t="shared" ca="1" si="0"/>
        <v>#REF!</v>
      </c>
      <c r="Y19" s="9" t="e">
        <f t="shared" ca="1" si="0"/>
        <v>#REF!</v>
      </c>
      <c r="Z19" s="9" t="e">
        <f t="shared" ca="1" si="0"/>
        <v>#REF!</v>
      </c>
      <c r="AA19" s="9" t="e">
        <f t="shared" ca="1" si="0"/>
        <v>#REF!</v>
      </c>
      <c r="AB19" s="9" t="e">
        <f t="shared" ca="1" si="2"/>
        <v>#REF!</v>
      </c>
    </row>
    <row r="20" spans="1:28" ht="40.200000000000003" x14ac:dyDescent="0.3">
      <c r="A20" s="14">
        <v>6</v>
      </c>
      <c r="B20" s="15" t="s">
        <v>11</v>
      </c>
      <c r="C20" s="16" t="e">
        <f t="shared" ca="1" si="1"/>
        <v>#REF!</v>
      </c>
      <c r="D20" s="16" t="e">
        <f t="shared" ca="1" si="1"/>
        <v>#REF!</v>
      </c>
      <c r="E20" s="16" t="e">
        <f t="shared" ca="1" si="1"/>
        <v>#REF!</v>
      </c>
      <c r="F20" s="16" t="e">
        <f t="shared" ca="1" si="1"/>
        <v>#REF!</v>
      </c>
      <c r="G20" s="16" t="e">
        <f t="shared" ca="1" si="1"/>
        <v>#REF!</v>
      </c>
      <c r="H20" s="16" t="e">
        <f t="shared" ca="1" si="1"/>
        <v>#REF!</v>
      </c>
      <c r="I20" s="16" t="e">
        <f t="shared" ca="1" si="1"/>
        <v>#REF!</v>
      </c>
      <c r="J20" s="16" t="e">
        <f t="shared" ca="1" si="1"/>
        <v>#REF!</v>
      </c>
      <c r="K20" s="16" t="e">
        <f t="shared" ca="1" si="3"/>
        <v>#REF!</v>
      </c>
      <c r="L20" s="2"/>
      <c r="M20" s="2"/>
      <c r="R20">
        <v>7</v>
      </c>
      <c r="S20" t="s">
        <v>43</v>
      </c>
      <c r="T20" s="9" t="e">
        <f t="shared" ca="1" si="0"/>
        <v>#REF!</v>
      </c>
      <c r="U20" s="9" t="e">
        <f t="shared" ca="1" si="0"/>
        <v>#REF!</v>
      </c>
      <c r="V20" s="9" t="e">
        <f t="shared" ca="1" si="0"/>
        <v>#REF!</v>
      </c>
      <c r="W20" s="9" t="e">
        <f t="shared" ca="1" si="0"/>
        <v>#REF!</v>
      </c>
      <c r="X20" s="9" t="e">
        <f t="shared" ca="1" si="0"/>
        <v>#REF!</v>
      </c>
      <c r="Y20" s="9" t="e">
        <f t="shared" ca="1" si="0"/>
        <v>#REF!</v>
      </c>
      <c r="Z20" s="9" t="e">
        <f t="shared" ca="1" si="0"/>
        <v>#REF!</v>
      </c>
      <c r="AA20" s="9" t="e">
        <f t="shared" ca="1" si="0"/>
        <v>#REF!</v>
      </c>
      <c r="AB20" s="9" t="e">
        <f t="shared" ca="1" si="2"/>
        <v>#REF!</v>
      </c>
    </row>
    <row r="21" spans="1:28" ht="53.4" x14ac:dyDescent="0.3">
      <c r="A21" s="14">
        <v>7</v>
      </c>
      <c r="B21" s="15" t="s">
        <v>12</v>
      </c>
      <c r="C21" s="16" t="e">
        <f t="shared" ca="1" si="1"/>
        <v>#REF!</v>
      </c>
      <c r="D21" s="16" t="e">
        <f t="shared" ca="1" si="1"/>
        <v>#REF!</v>
      </c>
      <c r="E21" s="16" t="e">
        <f t="shared" ca="1" si="1"/>
        <v>#REF!</v>
      </c>
      <c r="F21" s="16" t="e">
        <f t="shared" ca="1" si="1"/>
        <v>#REF!</v>
      </c>
      <c r="G21" s="16" t="e">
        <f t="shared" ca="1" si="1"/>
        <v>#REF!</v>
      </c>
      <c r="H21" s="16" t="e">
        <f t="shared" ca="1" si="1"/>
        <v>#REF!</v>
      </c>
      <c r="I21" s="16" t="e">
        <f t="shared" ca="1" si="1"/>
        <v>#REF!</v>
      </c>
      <c r="J21" s="16" t="e">
        <f t="shared" ca="1" si="1"/>
        <v>#REF!</v>
      </c>
      <c r="K21" s="16" t="e">
        <f t="shared" ca="1" si="3"/>
        <v>#REF!</v>
      </c>
      <c r="L21" s="2"/>
      <c r="M21" s="2"/>
      <c r="R21">
        <v>8</v>
      </c>
      <c r="S21" t="s">
        <v>44</v>
      </c>
      <c r="T21" s="9" t="e">
        <f t="shared" ca="1" si="0"/>
        <v>#REF!</v>
      </c>
      <c r="U21" s="9" t="e">
        <f t="shared" ca="1" si="0"/>
        <v>#REF!</v>
      </c>
      <c r="V21" s="9" t="e">
        <f t="shared" ca="1" si="0"/>
        <v>#REF!</v>
      </c>
      <c r="W21" s="9" t="e">
        <f t="shared" ca="1" si="0"/>
        <v>#REF!</v>
      </c>
      <c r="X21" s="9" t="e">
        <f t="shared" ca="1" si="0"/>
        <v>#REF!</v>
      </c>
      <c r="Y21" s="9" t="e">
        <f t="shared" ca="1" si="0"/>
        <v>#REF!</v>
      </c>
      <c r="Z21" s="9" t="e">
        <f t="shared" ca="1" si="0"/>
        <v>#REF!</v>
      </c>
      <c r="AA21" s="9" t="e">
        <f t="shared" ca="1" si="0"/>
        <v>#REF!</v>
      </c>
      <c r="AB21" s="9" t="e">
        <f t="shared" ca="1" si="2"/>
        <v>#REF!</v>
      </c>
    </row>
    <row r="22" spans="1:28" ht="27" x14ac:dyDescent="0.3">
      <c r="A22" s="14">
        <v>8</v>
      </c>
      <c r="B22" s="15" t="s">
        <v>13</v>
      </c>
      <c r="C22" s="16" t="e">
        <f t="shared" ca="1" si="1"/>
        <v>#REF!</v>
      </c>
      <c r="D22" s="16" t="e">
        <f t="shared" ca="1" si="1"/>
        <v>#REF!</v>
      </c>
      <c r="E22" s="16" t="e">
        <f t="shared" ca="1" si="1"/>
        <v>#REF!</v>
      </c>
      <c r="F22" s="16" t="e">
        <f t="shared" ca="1" si="1"/>
        <v>#REF!</v>
      </c>
      <c r="G22" s="16" t="e">
        <f t="shared" ca="1" si="1"/>
        <v>#REF!</v>
      </c>
      <c r="H22" s="16" t="e">
        <f t="shared" ca="1" si="1"/>
        <v>#REF!</v>
      </c>
      <c r="I22" s="16" t="e">
        <f t="shared" ca="1" si="1"/>
        <v>#REF!</v>
      </c>
      <c r="J22" s="16" t="e">
        <f t="shared" ca="1" si="1"/>
        <v>#REF!</v>
      </c>
      <c r="K22" s="16" t="e">
        <f t="shared" ca="1" si="3"/>
        <v>#REF!</v>
      </c>
      <c r="L22" s="2"/>
      <c r="M22" s="2"/>
      <c r="R22">
        <v>9</v>
      </c>
      <c r="S22" t="s">
        <v>41</v>
      </c>
      <c r="T22" s="9" t="e">
        <f t="shared" ca="1" si="0"/>
        <v>#REF!</v>
      </c>
      <c r="U22" s="9" t="e">
        <f t="shared" ca="1" si="0"/>
        <v>#REF!</v>
      </c>
      <c r="V22" s="9" t="e">
        <f t="shared" ca="1" si="0"/>
        <v>#REF!</v>
      </c>
      <c r="W22" s="9" t="e">
        <f t="shared" ca="1" si="0"/>
        <v>#REF!</v>
      </c>
      <c r="X22" s="9" t="e">
        <f t="shared" ca="1" si="0"/>
        <v>#REF!</v>
      </c>
      <c r="Y22" s="9" t="e">
        <f t="shared" ca="1" si="0"/>
        <v>#REF!</v>
      </c>
      <c r="Z22" s="9" t="e">
        <f t="shared" ca="1" si="0"/>
        <v>#REF!</v>
      </c>
      <c r="AA22" s="9" t="e">
        <f t="shared" ca="1" si="0"/>
        <v>#REF!</v>
      </c>
      <c r="AB22" s="9" t="e">
        <f t="shared" ca="1" si="2"/>
        <v>#REF!</v>
      </c>
    </row>
    <row r="23" spans="1:28" ht="40.200000000000003" x14ac:dyDescent="0.3">
      <c r="A23" s="14">
        <v>9</v>
      </c>
      <c r="B23" s="15" t="s">
        <v>14</v>
      </c>
      <c r="C23" s="16" t="e">
        <f t="shared" ca="1" si="1"/>
        <v>#REF!</v>
      </c>
      <c r="D23" s="16" t="e">
        <f t="shared" ca="1" si="1"/>
        <v>#REF!</v>
      </c>
      <c r="E23" s="16" t="e">
        <f t="shared" ca="1" si="1"/>
        <v>#REF!</v>
      </c>
      <c r="F23" s="16" t="e">
        <f t="shared" ca="1" si="1"/>
        <v>#REF!</v>
      </c>
      <c r="G23" s="16" t="e">
        <f t="shared" ca="1" si="1"/>
        <v>#REF!</v>
      </c>
      <c r="H23" s="16" t="e">
        <f t="shared" ca="1" si="1"/>
        <v>#REF!</v>
      </c>
      <c r="I23" s="16" t="e">
        <f t="shared" ca="1" si="1"/>
        <v>#REF!</v>
      </c>
      <c r="J23" s="16" t="e">
        <f t="shared" ca="1" si="1"/>
        <v>#REF!</v>
      </c>
      <c r="K23" s="16" t="e">
        <f t="shared" ca="1" si="3"/>
        <v>#REF!</v>
      </c>
      <c r="L23" s="2"/>
      <c r="M23" s="2"/>
      <c r="R23">
        <v>10</v>
      </c>
      <c r="S23" t="s">
        <v>48</v>
      </c>
      <c r="T23" s="9" t="e">
        <f t="shared" ca="1" si="0"/>
        <v>#REF!</v>
      </c>
      <c r="U23" s="9" t="e">
        <f t="shared" ca="1" si="0"/>
        <v>#REF!</v>
      </c>
      <c r="V23" s="9" t="e">
        <f t="shared" ca="1" si="0"/>
        <v>#REF!</v>
      </c>
      <c r="W23" s="9" t="e">
        <f t="shared" ca="1" si="0"/>
        <v>#REF!</v>
      </c>
      <c r="X23" s="9" t="e">
        <f t="shared" ca="1" si="0"/>
        <v>#REF!</v>
      </c>
      <c r="Y23" s="9" t="e">
        <f t="shared" ca="1" si="0"/>
        <v>#REF!</v>
      </c>
      <c r="Z23" s="9" t="e">
        <f t="shared" ca="1" si="0"/>
        <v>#REF!</v>
      </c>
      <c r="AA23" s="9" t="e">
        <f t="shared" ca="1" si="0"/>
        <v>#REF!</v>
      </c>
      <c r="AB23" s="9" t="e">
        <f t="shared" ca="1" si="2"/>
        <v>#REF!</v>
      </c>
    </row>
    <row r="24" spans="1:28" ht="27" x14ac:dyDescent="0.3">
      <c r="A24" s="14">
        <v>10</v>
      </c>
      <c r="B24" s="15" t="s">
        <v>15</v>
      </c>
      <c r="C24" s="16" t="e">
        <f t="shared" ca="1" si="1"/>
        <v>#REF!</v>
      </c>
      <c r="D24" s="16" t="e">
        <f t="shared" ca="1" si="1"/>
        <v>#REF!</v>
      </c>
      <c r="E24" s="16" t="e">
        <f t="shared" ca="1" si="1"/>
        <v>#REF!</v>
      </c>
      <c r="F24" s="16" t="e">
        <f t="shared" ca="1" si="1"/>
        <v>#REF!</v>
      </c>
      <c r="G24" s="16" t="e">
        <f t="shared" ca="1" si="1"/>
        <v>#REF!</v>
      </c>
      <c r="H24" s="16" t="e">
        <f t="shared" ca="1" si="1"/>
        <v>#REF!</v>
      </c>
      <c r="I24" s="16" t="e">
        <f t="shared" ca="1" si="1"/>
        <v>#REF!</v>
      </c>
      <c r="J24" s="16" t="e">
        <f t="shared" ca="1" si="1"/>
        <v>#REF!</v>
      </c>
      <c r="K24" s="16" t="e">
        <f t="shared" ca="1" si="3"/>
        <v>#REF!</v>
      </c>
      <c r="L24" s="2"/>
      <c r="M24" s="2"/>
      <c r="R24">
        <v>11</v>
      </c>
      <c r="S24" t="s">
        <v>42</v>
      </c>
      <c r="T24" s="9" t="e">
        <f t="shared" ref="T24:AA33" ca="1" si="4">INDEX(INDIRECT($AF$6),
       MATCH(TRIM($S24), INDIRECT($AF$7), 0),
       MATCH(TRIM(T$13), INDIRECT($AF$8), 0))</f>
        <v>#REF!</v>
      </c>
      <c r="U24" s="9" t="e">
        <f t="shared" ca="1" si="4"/>
        <v>#REF!</v>
      </c>
      <c r="V24" s="9" t="e">
        <f t="shared" ca="1" si="4"/>
        <v>#REF!</v>
      </c>
      <c r="W24" s="9" t="e">
        <f t="shared" ca="1" si="4"/>
        <v>#REF!</v>
      </c>
      <c r="X24" s="9" t="e">
        <f t="shared" ca="1" si="4"/>
        <v>#REF!</v>
      </c>
      <c r="Y24" s="9" t="e">
        <f t="shared" ca="1" si="4"/>
        <v>#REF!</v>
      </c>
      <c r="Z24" s="9" t="e">
        <f t="shared" ca="1" si="4"/>
        <v>#REF!</v>
      </c>
      <c r="AA24" s="9" t="e">
        <f t="shared" ca="1" si="4"/>
        <v>#REF!</v>
      </c>
      <c r="AB24" s="9" t="e">
        <f t="shared" ca="1" si="2"/>
        <v>#REF!</v>
      </c>
    </row>
    <row r="25" spans="1:28" ht="40.200000000000003" x14ac:dyDescent="0.3">
      <c r="A25" s="14">
        <v>11</v>
      </c>
      <c r="B25" s="15" t="s">
        <v>16</v>
      </c>
      <c r="C25" s="16" t="e">
        <f t="shared" ref="C25:J33" ca="1" si="5">INDEX(INDIRECT($P$6),
       MATCH(TRIM($B25), INDIRECT($P$7), 0),
       MATCH(TRIM(C$14), INDIRECT($P$8), 0))</f>
        <v>#REF!</v>
      </c>
      <c r="D25" s="16" t="e">
        <f t="shared" ca="1" si="5"/>
        <v>#REF!</v>
      </c>
      <c r="E25" s="16" t="e">
        <f t="shared" ca="1" si="5"/>
        <v>#REF!</v>
      </c>
      <c r="F25" s="16" t="e">
        <f t="shared" ca="1" si="5"/>
        <v>#REF!</v>
      </c>
      <c r="G25" s="16" t="e">
        <f t="shared" ca="1" si="5"/>
        <v>#REF!</v>
      </c>
      <c r="H25" s="16" t="e">
        <f t="shared" ca="1" si="5"/>
        <v>#REF!</v>
      </c>
      <c r="I25" s="16" t="e">
        <f t="shared" ca="1" si="5"/>
        <v>#REF!</v>
      </c>
      <c r="J25" s="16" t="e">
        <f t="shared" ca="1" si="5"/>
        <v>#REF!</v>
      </c>
      <c r="K25" s="16" t="e">
        <f t="shared" ca="1" si="3"/>
        <v>#REF!</v>
      </c>
      <c r="L25" s="2"/>
      <c r="M25" s="2"/>
      <c r="R25">
        <v>12</v>
      </c>
      <c r="S25" t="s">
        <v>46</v>
      </c>
      <c r="T25" s="9" t="e">
        <f t="shared" ca="1" si="4"/>
        <v>#REF!</v>
      </c>
      <c r="U25" s="9" t="e">
        <f t="shared" ca="1" si="4"/>
        <v>#REF!</v>
      </c>
      <c r="V25" s="9" t="e">
        <f t="shared" ca="1" si="4"/>
        <v>#REF!</v>
      </c>
      <c r="W25" s="9" t="e">
        <f t="shared" ca="1" si="4"/>
        <v>#REF!</v>
      </c>
      <c r="X25" s="9" t="e">
        <f t="shared" ca="1" si="4"/>
        <v>#REF!</v>
      </c>
      <c r="Y25" s="9" t="e">
        <f t="shared" ca="1" si="4"/>
        <v>#REF!</v>
      </c>
      <c r="Z25" s="9" t="e">
        <f t="shared" ca="1" si="4"/>
        <v>#REF!</v>
      </c>
      <c r="AA25" s="9" t="e">
        <f t="shared" ca="1" si="4"/>
        <v>#REF!</v>
      </c>
      <c r="AB25" s="9" t="e">
        <f t="shared" ca="1" si="2"/>
        <v>#REF!</v>
      </c>
    </row>
    <row r="26" spans="1:28" ht="27" x14ac:dyDescent="0.3">
      <c r="A26" s="14">
        <v>12</v>
      </c>
      <c r="B26" s="15" t="s">
        <v>17</v>
      </c>
      <c r="C26" s="16" t="e">
        <f t="shared" ca="1" si="5"/>
        <v>#REF!</v>
      </c>
      <c r="D26" s="16" t="e">
        <f t="shared" ca="1" si="5"/>
        <v>#REF!</v>
      </c>
      <c r="E26" s="16" t="e">
        <f t="shared" ca="1" si="5"/>
        <v>#REF!</v>
      </c>
      <c r="F26" s="16" t="e">
        <f t="shared" ca="1" si="5"/>
        <v>#REF!</v>
      </c>
      <c r="G26" s="16" t="e">
        <f t="shared" ca="1" si="5"/>
        <v>#REF!</v>
      </c>
      <c r="H26" s="16" t="e">
        <f t="shared" ca="1" si="5"/>
        <v>#REF!</v>
      </c>
      <c r="I26" s="16" t="e">
        <f t="shared" ca="1" si="5"/>
        <v>#REF!</v>
      </c>
      <c r="J26" s="16" t="e">
        <f t="shared" ca="1" si="5"/>
        <v>#REF!</v>
      </c>
      <c r="K26" s="16" t="e">
        <f t="shared" ca="1" si="3"/>
        <v>#REF!</v>
      </c>
      <c r="L26" s="2"/>
      <c r="M26" s="2"/>
      <c r="R26">
        <v>13</v>
      </c>
      <c r="S26" t="s">
        <v>52</v>
      </c>
      <c r="T26" s="9" t="e">
        <f t="shared" ca="1" si="4"/>
        <v>#REF!</v>
      </c>
      <c r="U26" s="9" t="e">
        <f t="shared" ca="1" si="4"/>
        <v>#REF!</v>
      </c>
      <c r="V26" s="9" t="e">
        <f t="shared" ca="1" si="4"/>
        <v>#REF!</v>
      </c>
      <c r="W26" s="9" t="e">
        <f t="shared" ca="1" si="4"/>
        <v>#REF!</v>
      </c>
      <c r="X26" s="9" t="e">
        <f t="shared" ca="1" si="4"/>
        <v>#REF!</v>
      </c>
      <c r="Y26" s="9" t="e">
        <f t="shared" ca="1" si="4"/>
        <v>#REF!</v>
      </c>
      <c r="Z26" s="9" t="e">
        <f t="shared" ca="1" si="4"/>
        <v>#REF!</v>
      </c>
      <c r="AA26" s="9" t="e">
        <f t="shared" ca="1" si="4"/>
        <v>#REF!</v>
      </c>
      <c r="AB26" s="9" t="e">
        <f t="shared" ca="1" si="2"/>
        <v>#REF!</v>
      </c>
    </row>
    <row r="27" spans="1:28" ht="27" x14ac:dyDescent="0.3">
      <c r="A27" s="14">
        <v>13</v>
      </c>
      <c r="B27" s="15" t="s">
        <v>18</v>
      </c>
      <c r="C27" s="16" t="e">
        <f t="shared" ca="1" si="5"/>
        <v>#REF!</v>
      </c>
      <c r="D27" s="16" t="e">
        <f t="shared" ca="1" si="5"/>
        <v>#REF!</v>
      </c>
      <c r="E27" s="16" t="e">
        <f t="shared" ca="1" si="5"/>
        <v>#REF!</v>
      </c>
      <c r="F27" s="16" t="e">
        <f t="shared" ca="1" si="5"/>
        <v>#REF!</v>
      </c>
      <c r="G27" s="16" t="e">
        <f t="shared" ca="1" si="5"/>
        <v>#REF!</v>
      </c>
      <c r="H27" s="16" t="e">
        <f t="shared" ca="1" si="5"/>
        <v>#REF!</v>
      </c>
      <c r="I27" s="16" t="e">
        <f t="shared" ca="1" si="5"/>
        <v>#REF!</v>
      </c>
      <c r="J27" s="16" t="e">
        <f t="shared" ca="1" si="5"/>
        <v>#REF!</v>
      </c>
      <c r="K27" s="16" t="e">
        <f t="shared" ca="1" si="3"/>
        <v>#REF!</v>
      </c>
      <c r="L27" s="2"/>
      <c r="M27" s="2"/>
      <c r="R27">
        <v>14</v>
      </c>
      <c r="S27" t="s">
        <v>47</v>
      </c>
      <c r="T27" s="9" t="e">
        <f t="shared" ca="1" si="4"/>
        <v>#REF!</v>
      </c>
      <c r="U27" s="9" t="e">
        <f t="shared" ca="1" si="4"/>
        <v>#REF!</v>
      </c>
      <c r="V27" s="9" t="e">
        <f t="shared" ca="1" si="4"/>
        <v>#REF!</v>
      </c>
      <c r="W27" s="9" t="e">
        <f t="shared" ca="1" si="4"/>
        <v>#REF!</v>
      </c>
      <c r="X27" s="9" t="e">
        <f t="shared" ca="1" si="4"/>
        <v>#REF!</v>
      </c>
      <c r="Y27" s="9" t="e">
        <f t="shared" ca="1" si="4"/>
        <v>#REF!</v>
      </c>
      <c r="Z27" s="9" t="e">
        <f t="shared" ca="1" si="4"/>
        <v>#REF!</v>
      </c>
      <c r="AA27" s="9" t="e">
        <f t="shared" ca="1" si="4"/>
        <v>#REF!</v>
      </c>
      <c r="AB27" s="9" t="e">
        <f t="shared" ca="1" si="2"/>
        <v>#REF!</v>
      </c>
    </row>
    <row r="28" spans="1:28" ht="27" x14ac:dyDescent="0.3">
      <c r="A28" s="14">
        <v>14</v>
      </c>
      <c r="B28" s="15" t="s">
        <v>19</v>
      </c>
      <c r="C28" s="16" t="e">
        <f t="shared" ca="1" si="5"/>
        <v>#REF!</v>
      </c>
      <c r="D28" s="16" t="e">
        <f t="shared" ca="1" si="5"/>
        <v>#REF!</v>
      </c>
      <c r="E28" s="16" t="e">
        <f t="shared" ca="1" si="5"/>
        <v>#REF!</v>
      </c>
      <c r="F28" s="16" t="e">
        <f t="shared" ca="1" si="5"/>
        <v>#REF!</v>
      </c>
      <c r="G28" s="16" t="e">
        <f t="shared" ca="1" si="5"/>
        <v>#REF!</v>
      </c>
      <c r="H28" s="16" t="e">
        <f t="shared" ca="1" si="5"/>
        <v>#REF!</v>
      </c>
      <c r="I28" s="16" t="e">
        <f t="shared" ca="1" si="5"/>
        <v>#REF!</v>
      </c>
      <c r="J28" s="16" t="e">
        <f t="shared" ca="1" si="5"/>
        <v>#REF!</v>
      </c>
      <c r="K28" s="16" t="e">
        <f t="shared" ca="1" si="3"/>
        <v>#REF!</v>
      </c>
      <c r="L28" s="2"/>
      <c r="M28" s="2"/>
      <c r="R28">
        <v>15</v>
      </c>
      <c r="S28" t="s">
        <v>66</v>
      </c>
      <c r="T28" s="9" t="e">
        <f t="shared" ca="1" si="4"/>
        <v>#REF!</v>
      </c>
      <c r="U28" s="9" t="e">
        <f t="shared" ca="1" si="4"/>
        <v>#REF!</v>
      </c>
      <c r="V28" s="9" t="e">
        <f t="shared" ca="1" si="4"/>
        <v>#REF!</v>
      </c>
      <c r="W28" s="9" t="e">
        <f t="shared" ca="1" si="4"/>
        <v>#REF!</v>
      </c>
      <c r="X28" s="9" t="e">
        <f t="shared" ca="1" si="4"/>
        <v>#REF!</v>
      </c>
      <c r="Y28" s="9" t="e">
        <f t="shared" ca="1" si="4"/>
        <v>#REF!</v>
      </c>
      <c r="Z28" s="9" t="e">
        <f t="shared" ca="1" si="4"/>
        <v>#REF!</v>
      </c>
      <c r="AA28" s="9" t="e">
        <f t="shared" ca="1" si="4"/>
        <v>#REF!</v>
      </c>
      <c r="AB28" s="9" t="e">
        <f t="shared" ca="1" si="2"/>
        <v>#REF!</v>
      </c>
    </row>
    <row r="29" spans="1:28" ht="40.200000000000003" x14ac:dyDescent="0.3">
      <c r="A29" s="14">
        <v>15</v>
      </c>
      <c r="B29" s="15" t="s">
        <v>20</v>
      </c>
      <c r="C29" s="16" t="e">
        <f t="shared" ca="1" si="5"/>
        <v>#REF!</v>
      </c>
      <c r="D29" s="16" t="e">
        <f t="shared" ca="1" si="5"/>
        <v>#REF!</v>
      </c>
      <c r="E29" s="16" t="e">
        <f t="shared" ca="1" si="5"/>
        <v>#REF!</v>
      </c>
      <c r="F29" s="16" t="e">
        <f t="shared" ca="1" si="5"/>
        <v>#REF!</v>
      </c>
      <c r="G29" s="16" t="e">
        <f t="shared" ca="1" si="5"/>
        <v>#REF!</v>
      </c>
      <c r="H29" s="16" t="e">
        <f t="shared" ca="1" si="5"/>
        <v>#REF!</v>
      </c>
      <c r="I29" s="16" t="e">
        <f t="shared" ca="1" si="5"/>
        <v>#REF!</v>
      </c>
      <c r="J29" s="16" t="e">
        <f t="shared" ca="1" si="5"/>
        <v>#REF!</v>
      </c>
      <c r="K29" s="16" t="e">
        <f t="shared" ca="1" si="3"/>
        <v>#REF!</v>
      </c>
      <c r="L29" s="2"/>
      <c r="M29" s="2"/>
      <c r="R29">
        <v>16</v>
      </c>
      <c r="S29" t="s">
        <v>49</v>
      </c>
      <c r="T29" s="9" t="e">
        <f t="shared" ca="1" si="4"/>
        <v>#REF!</v>
      </c>
      <c r="U29" s="9" t="e">
        <f t="shared" ca="1" si="4"/>
        <v>#REF!</v>
      </c>
      <c r="V29" s="9" t="e">
        <f t="shared" ca="1" si="4"/>
        <v>#REF!</v>
      </c>
      <c r="W29" s="9" t="e">
        <f t="shared" ca="1" si="4"/>
        <v>#REF!</v>
      </c>
      <c r="X29" s="9" t="e">
        <f t="shared" ca="1" si="4"/>
        <v>#REF!</v>
      </c>
      <c r="Y29" s="9" t="e">
        <f t="shared" ca="1" si="4"/>
        <v>#REF!</v>
      </c>
      <c r="Z29" s="9" t="e">
        <f t="shared" ca="1" si="4"/>
        <v>#REF!</v>
      </c>
      <c r="AA29" s="9" t="e">
        <f t="shared" ca="1" si="4"/>
        <v>#REF!</v>
      </c>
      <c r="AB29" s="9" t="e">
        <f t="shared" ca="1" si="2"/>
        <v>#REF!</v>
      </c>
    </row>
    <row r="30" spans="1:28" x14ac:dyDescent="0.3">
      <c r="A30" s="14">
        <v>16</v>
      </c>
      <c r="B30" s="15" t="s">
        <v>21</v>
      </c>
      <c r="C30" s="16" t="e">
        <f t="shared" ca="1" si="5"/>
        <v>#REF!</v>
      </c>
      <c r="D30" s="16" t="e">
        <f t="shared" ca="1" si="5"/>
        <v>#REF!</v>
      </c>
      <c r="E30" s="16" t="e">
        <f t="shared" ca="1" si="5"/>
        <v>#REF!</v>
      </c>
      <c r="F30" s="16" t="e">
        <f t="shared" ca="1" si="5"/>
        <v>#REF!</v>
      </c>
      <c r="G30" s="16" t="e">
        <f t="shared" ca="1" si="5"/>
        <v>#REF!</v>
      </c>
      <c r="H30" s="16" t="e">
        <f t="shared" ca="1" si="5"/>
        <v>#REF!</v>
      </c>
      <c r="I30" s="16" t="e">
        <f t="shared" ca="1" si="5"/>
        <v>#REF!</v>
      </c>
      <c r="J30" s="16" t="e">
        <f t="shared" ca="1" si="5"/>
        <v>#REF!</v>
      </c>
      <c r="K30" s="16" t="e">
        <f t="shared" ca="1" si="3"/>
        <v>#REF!</v>
      </c>
      <c r="L30" s="2"/>
      <c r="M30" s="2"/>
      <c r="R30">
        <v>17</v>
      </c>
      <c r="S30" t="s">
        <v>50</v>
      </c>
      <c r="T30" s="9" t="e">
        <f t="shared" ca="1" si="4"/>
        <v>#REF!</v>
      </c>
      <c r="U30" s="9" t="e">
        <f t="shared" ca="1" si="4"/>
        <v>#REF!</v>
      </c>
      <c r="V30" s="9" t="e">
        <f t="shared" ca="1" si="4"/>
        <v>#REF!</v>
      </c>
      <c r="W30" s="9" t="e">
        <f t="shared" ca="1" si="4"/>
        <v>#REF!</v>
      </c>
      <c r="X30" s="9" t="e">
        <f t="shared" ca="1" si="4"/>
        <v>#REF!</v>
      </c>
      <c r="Y30" s="9" t="e">
        <f t="shared" ca="1" si="4"/>
        <v>#REF!</v>
      </c>
      <c r="Z30" s="9" t="e">
        <f t="shared" ca="1" si="4"/>
        <v>#REF!</v>
      </c>
      <c r="AA30" s="9" t="e">
        <f t="shared" ca="1" si="4"/>
        <v>#REF!</v>
      </c>
      <c r="AB30" s="9" t="e">
        <f t="shared" ca="1" si="2"/>
        <v>#REF!</v>
      </c>
    </row>
    <row r="31" spans="1:28" ht="40.200000000000003" x14ac:dyDescent="0.3">
      <c r="A31" s="14">
        <v>17</v>
      </c>
      <c r="B31" s="15" t="s">
        <v>22</v>
      </c>
      <c r="C31" s="16" t="e">
        <f t="shared" ca="1" si="5"/>
        <v>#REF!</v>
      </c>
      <c r="D31" s="16" t="e">
        <f t="shared" ca="1" si="5"/>
        <v>#REF!</v>
      </c>
      <c r="E31" s="16" t="e">
        <f t="shared" ca="1" si="5"/>
        <v>#REF!</v>
      </c>
      <c r="F31" s="16" t="e">
        <f t="shared" ca="1" si="5"/>
        <v>#REF!</v>
      </c>
      <c r="G31" s="16" t="e">
        <f t="shared" ca="1" si="5"/>
        <v>#REF!</v>
      </c>
      <c r="H31" s="16" t="e">
        <f t="shared" ca="1" si="5"/>
        <v>#REF!</v>
      </c>
      <c r="I31" s="16" t="e">
        <f t="shared" ca="1" si="5"/>
        <v>#REF!</v>
      </c>
      <c r="J31" s="16" t="e">
        <f t="shared" ca="1" si="5"/>
        <v>#REF!</v>
      </c>
      <c r="K31" s="16" t="e">
        <f t="shared" ca="1" si="3"/>
        <v>#REF!</v>
      </c>
      <c r="L31" s="2"/>
      <c r="M31" s="2"/>
      <c r="R31">
        <v>18</v>
      </c>
      <c r="S31" t="s">
        <v>60</v>
      </c>
      <c r="T31" s="9" t="e">
        <f t="shared" ca="1" si="4"/>
        <v>#REF!</v>
      </c>
      <c r="U31" s="9" t="e">
        <f t="shared" ca="1" si="4"/>
        <v>#REF!</v>
      </c>
      <c r="V31" s="9" t="e">
        <f t="shared" ca="1" si="4"/>
        <v>#REF!</v>
      </c>
      <c r="W31" s="9" t="e">
        <f t="shared" ca="1" si="4"/>
        <v>#REF!</v>
      </c>
      <c r="X31" s="9" t="e">
        <f t="shared" ca="1" si="4"/>
        <v>#REF!</v>
      </c>
      <c r="Y31" s="9" t="e">
        <f t="shared" ca="1" si="4"/>
        <v>#REF!</v>
      </c>
      <c r="Z31" s="9" t="e">
        <f t="shared" ca="1" si="4"/>
        <v>#REF!</v>
      </c>
      <c r="AA31" s="9" t="e">
        <f t="shared" ca="1" si="4"/>
        <v>#REF!</v>
      </c>
      <c r="AB31" s="9" t="e">
        <f t="shared" ca="1" si="2"/>
        <v>#REF!</v>
      </c>
    </row>
    <row r="32" spans="1:28" ht="53.4" x14ac:dyDescent="0.3">
      <c r="A32" s="14">
        <v>18</v>
      </c>
      <c r="B32" s="15" t="s">
        <v>23</v>
      </c>
      <c r="C32" s="16" t="e">
        <f t="shared" ca="1" si="5"/>
        <v>#REF!</v>
      </c>
      <c r="D32" s="16" t="e">
        <f t="shared" ca="1" si="5"/>
        <v>#REF!</v>
      </c>
      <c r="E32" s="16" t="e">
        <f t="shared" ca="1" si="5"/>
        <v>#REF!</v>
      </c>
      <c r="F32" s="16" t="e">
        <f t="shared" ca="1" si="5"/>
        <v>#REF!</v>
      </c>
      <c r="G32" s="16" t="e">
        <f t="shared" ca="1" si="5"/>
        <v>#REF!</v>
      </c>
      <c r="H32" s="16" t="e">
        <f t="shared" ca="1" si="5"/>
        <v>#REF!</v>
      </c>
      <c r="I32" s="16" t="e">
        <f t="shared" ca="1" si="5"/>
        <v>#REF!</v>
      </c>
      <c r="J32" s="16" t="e">
        <f t="shared" ca="1" si="5"/>
        <v>#REF!</v>
      </c>
      <c r="K32" s="16" t="e">
        <f t="shared" ca="1" si="3"/>
        <v>#REF!</v>
      </c>
      <c r="L32" s="2"/>
      <c r="M32" s="2"/>
      <c r="R32">
        <v>19</v>
      </c>
      <c r="S32" t="s">
        <v>67</v>
      </c>
      <c r="T32" s="9" t="e">
        <f t="shared" ca="1" si="4"/>
        <v>#REF!</v>
      </c>
      <c r="U32" s="9" t="e">
        <f t="shared" ca="1" si="4"/>
        <v>#REF!</v>
      </c>
      <c r="V32" s="9" t="e">
        <f t="shared" ca="1" si="4"/>
        <v>#REF!</v>
      </c>
      <c r="W32" s="9" t="e">
        <f t="shared" ca="1" si="4"/>
        <v>#REF!</v>
      </c>
      <c r="X32" s="9" t="e">
        <f t="shared" ca="1" si="4"/>
        <v>#REF!</v>
      </c>
      <c r="Y32" s="9" t="e">
        <f t="shared" ca="1" si="4"/>
        <v>#REF!</v>
      </c>
      <c r="Z32" s="9" t="e">
        <f t="shared" ca="1" si="4"/>
        <v>#REF!</v>
      </c>
      <c r="AA32" s="9" t="e">
        <f t="shared" ca="1" si="4"/>
        <v>#REF!</v>
      </c>
      <c r="AB32" s="9" t="e">
        <f t="shared" ca="1" si="2"/>
        <v>#REF!</v>
      </c>
    </row>
    <row r="33" spans="1:28" ht="66.599999999999994" x14ac:dyDescent="0.3">
      <c r="A33" s="14">
        <v>19</v>
      </c>
      <c r="B33" s="15" t="s">
        <v>24</v>
      </c>
      <c r="C33" s="16" t="e">
        <f t="shared" ca="1" si="5"/>
        <v>#REF!</v>
      </c>
      <c r="D33" s="16" t="e">
        <f t="shared" ca="1" si="5"/>
        <v>#REF!</v>
      </c>
      <c r="E33" s="16" t="e">
        <f t="shared" ca="1" si="5"/>
        <v>#REF!</v>
      </c>
      <c r="F33" s="16" t="e">
        <f t="shared" ca="1" si="5"/>
        <v>#REF!</v>
      </c>
      <c r="G33" s="16" t="e">
        <f t="shared" ca="1" si="5"/>
        <v>#REF!</v>
      </c>
      <c r="H33" s="16" t="e">
        <f t="shared" ca="1" si="5"/>
        <v>#REF!</v>
      </c>
      <c r="I33" s="16" t="e">
        <f t="shared" ca="1" si="5"/>
        <v>#REF!</v>
      </c>
      <c r="J33" s="16" t="e">
        <f t="shared" ca="1" si="5"/>
        <v>#REF!</v>
      </c>
      <c r="K33" s="16" t="e">
        <f t="shared" ca="1" si="3"/>
        <v>#REF!</v>
      </c>
      <c r="L33" s="25"/>
      <c r="M33" s="25"/>
      <c r="R33">
        <v>20</v>
      </c>
      <c r="S33" t="s">
        <v>58</v>
      </c>
      <c r="T33" s="9" t="e">
        <f t="shared" ca="1" si="4"/>
        <v>#REF!</v>
      </c>
      <c r="U33" s="9" t="e">
        <f t="shared" ca="1" si="4"/>
        <v>#REF!</v>
      </c>
      <c r="V33" s="9" t="e">
        <f t="shared" ca="1" si="4"/>
        <v>#REF!</v>
      </c>
      <c r="W33" s="9" t="e">
        <f t="shared" ca="1" si="4"/>
        <v>#REF!</v>
      </c>
      <c r="X33" s="9" t="e">
        <f t="shared" ca="1" si="4"/>
        <v>#REF!</v>
      </c>
      <c r="Y33" s="9" t="e">
        <f t="shared" ca="1" si="4"/>
        <v>#REF!</v>
      </c>
      <c r="Z33" s="9" t="e">
        <f t="shared" ca="1" si="4"/>
        <v>#REF!</v>
      </c>
      <c r="AA33" s="9" t="e">
        <f t="shared" ca="1" si="4"/>
        <v>#REF!</v>
      </c>
      <c r="AB33" s="9" t="e">
        <f t="shared" ca="1" si="2"/>
        <v>#REF!</v>
      </c>
    </row>
    <row r="34" spans="1:28" ht="16.2" thickBot="1" x14ac:dyDescent="0.35">
      <c r="A34" s="17" t="s">
        <v>25</v>
      </c>
      <c r="B34" s="18"/>
      <c r="C34" s="19" cm="1">
        <f t="array" aca="1" ref="C34" ca="1">SUM(IFERROR(C15:C33,0))</f>
        <v>0</v>
      </c>
      <c r="D34" s="19" cm="1">
        <f t="array" aca="1" ref="D34" ca="1">SUM(IFERROR(D15:D33,0))</f>
        <v>0</v>
      </c>
      <c r="E34" s="19" cm="1">
        <f t="array" aca="1" ref="E34" ca="1">SUM(IFERROR(E15:E33,0))</f>
        <v>0</v>
      </c>
      <c r="F34" s="19" cm="1">
        <f t="array" aca="1" ref="F34" ca="1">SUM(IFERROR(F15:F33,0))</f>
        <v>0</v>
      </c>
      <c r="G34" s="19" cm="1">
        <f t="array" aca="1" ref="G34" ca="1">SUM(IFERROR(G15:G33,0))</f>
        <v>0</v>
      </c>
      <c r="H34" s="19" cm="1">
        <f t="array" aca="1" ref="H34" ca="1">SUM(IFERROR(H15:H33,0))</f>
        <v>0</v>
      </c>
      <c r="I34" s="19" cm="1">
        <f t="array" aca="1" ref="I34" ca="1">SUM(IFERROR(I15:I33,0))</f>
        <v>0</v>
      </c>
      <c r="J34" s="19" cm="1">
        <f t="array" aca="1" ref="J34" ca="1">SUM(IFERROR(J15:J33,0))</f>
        <v>0</v>
      </c>
      <c r="K34" s="19" cm="1">
        <f t="array" aca="1" ref="K34" ca="1">SUM(IFERROR(K15:K33,0))</f>
        <v>0</v>
      </c>
      <c r="R34">
        <v>21</v>
      </c>
      <c r="S34" t="s">
        <v>56</v>
      </c>
      <c r="T34" s="9" t="e">
        <f t="shared" ref="T34:AA43" ca="1" si="6">INDEX(INDIRECT($AF$6),
       MATCH(TRIM($S34), INDIRECT($AF$7), 0),
       MATCH(TRIM(T$13), INDIRECT($AF$8), 0))</f>
        <v>#REF!</v>
      </c>
      <c r="U34" s="9" t="e">
        <f t="shared" ca="1" si="6"/>
        <v>#REF!</v>
      </c>
      <c r="V34" s="9" t="e">
        <f t="shared" ca="1" si="6"/>
        <v>#REF!</v>
      </c>
      <c r="W34" s="9" t="e">
        <f t="shared" ca="1" si="6"/>
        <v>#REF!</v>
      </c>
      <c r="X34" s="9" t="e">
        <f t="shared" ca="1" si="6"/>
        <v>#REF!</v>
      </c>
      <c r="Y34" s="9" t="e">
        <f t="shared" ca="1" si="6"/>
        <v>#REF!</v>
      </c>
      <c r="Z34" s="9" t="e">
        <f t="shared" ca="1" si="6"/>
        <v>#REF!</v>
      </c>
      <c r="AA34" s="9" t="e">
        <f t="shared" ca="1" si="6"/>
        <v>#REF!</v>
      </c>
      <c r="AB34" s="9" t="e">
        <f t="shared" ca="1" si="2"/>
        <v>#REF!</v>
      </c>
    </row>
    <row r="35" spans="1:28" ht="16.2" thickTop="1" x14ac:dyDescent="0.3">
      <c r="R35">
        <v>22</v>
      </c>
      <c r="S35" t="s">
        <v>53</v>
      </c>
      <c r="T35" s="9" t="e">
        <f t="shared" ca="1" si="6"/>
        <v>#REF!</v>
      </c>
      <c r="U35" s="9" t="e">
        <f t="shared" ca="1" si="6"/>
        <v>#REF!</v>
      </c>
      <c r="V35" s="9" t="e">
        <f t="shared" ca="1" si="6"/>
        <v>#REF!</v>
      </c>
      <c r="W35" s="9" t="e">
        <f t="shared" ca="1" si="6"/>
        <v>#REF!</v>
      </c>
      <c r="X35" s="9" t="e">
        <f t="shared" ca="1" si="6"/>
        <v>#REF!</v>
      </c>
      <c r="Y35" s="9" t="e">
        <f t="shared" ca="1" si="6"/>
        <v>#REF!</v>
      </c>
      <c r="Z35" s="9" t="e">
        <f t="shared" ca="1" si="6"/>
        <v>#REF!</v>
      </c>
      <c r="AA35" s="9" t="e">
        <f t="shared" ca="1" si="6"/>
        <v>#REF!</v>
      </c>
      <c r="AB35" s="9" t="e">
        <f t="shared" ca="1" si="2"/>
        <v>#REF!</v>
      </c>
    </row>
    <row r="36" spans="1:28" x14ac:dyDescent="0.3">
      <c r="R36">
        <v>23</v>
      </c>
      <c r="S36" t="s">
        <v>45</v>
      </c>
      <c r="T36" s="9" t="e">
        <f t="shared" ca="1" si="6"/>
        <v>#REF!</v>
      </c>
      <c r="U36" s="9" t="e">
        <f t="shared" ca="1" si="6"/>
        <v>#REF!</v>
      </c>
      <c r="V36" s="9" t="e">
        <f t="shared" ca="1" si="6"/>
        <v>#REF!</v>
      </c>
      <c r="W36" s="9" t="e">
        <f t="shared" ca="1" si="6"/>
        <v>#REF!</v>
      </c>
      <c r="X36" s="9" t="e">
        <f t="shared" ca="1" si="6"/>
        <v>#REF!</v>
      </c>
      <c r="Y36" s="9" t="e">
        <f t="shared" ca="1" si="6"/>
        <v>#REF!</v>
      </c>
      <c r="Z36" s="9" t="e">
        <f t="shared" ca="1" si="6"/>
        <v>#REF!</v>
      </c>
      <c r="AA36" s="9" t="e">
        <f t="shared" ca="1" si="6"/>
        <v>#REF!</v>
      </c>
      <c r="AB36" s="9" t="e">
        <f t="shared" ca="1" si="2"/>
        <v>#REF!</v>
      </c>
    </row>
    <row r="37" spans="1:28" x14ac:dyDescent="0.3">
      <c r="R37">
        <v>24</v>
      </c>
      <c r="S37" t="s">
        <v>69</v>
      </c>
      <c r="T37" s="9" t="e">
        <f t="shared" ca="1" si="6"/>
        <v>#REF!</v>
      </c>
      <c r="U37" s="9" t="e">
        <f t="shared" ca="1" si="6"/>
        <v>#REF!</v>
      </c>
      <c r="V37" s="9" t="e">
        <f t="shared" ca="1" si="6"/>
        <v>#REF!</v>
      </c>
      <c r="W37" s="9" t="e">
        <f t="shared" ca="1" si="6"/>
        <v>#REF!</v>
      </c>
      <c r="X37" s="9" t="e">
        <f t="shared" ca="1" si="6"/>
        <v>#REF!</v>
      </c>
      <c r="Y37" s="9" t="e">
        <f t="shared" ca="1" si="6"/>
        <v>#REF!</v>
      </c>
      <c r="Z37" s="9" t="e">
        <f t="shared" ca="1" si="6"/>
        <v>#REF!</v>
      </c>
      <c r="AA37" s="9" t="e">
        <f t="shared" ca="1" si="6"/>
        <v>#REF!</v>
      </c>
      <c r="AB37" s="9" t="e">
        <f t="shared" ca="1" si="2"/>
        <v>#REF!</v>
      </c>
    </row>
    <row r="38" spans="1:28" x14ac:dyDescent="0.3">
      <c r="R38">
        <v>25</v>
      </c>
      <c r="S38" t="s">
        <v>64</v>
      </c>
      <c r="T38" s="9" t="e">
        <f t="shared" ca="1" si="6"/>
        <v>#REF!</v>
      </c>
      <c r="U38" s="9" t="e">
        <f t="shared" ca="1" si="6"/>
        <v>#REF!</v>
      </c>
      <c r="V38" s="9" t="e">
        <f t="shared" ca="1" si="6"/>
        <v>#REF!</v>
      </c>
      <c r="W38" s="9" t="e">
        <f t="shared" ca="1" si="6"/>
        <v>#REF!</v>
      </c>
      <c r="X38" s="9" t="e">
        <f t="shared" ca="1" si="6"/>
        <v>#REF!</v>
      </c>
      <c r="Y38" s="9" t="e">
        <f t="shared" ca="1" si="6"/>
        <v>#REF!</v>
      </c>
      <c r="Z38" s="9" t="e">
        <f t="shared" ca="1" si="6"/>
        <v>#REF!</v>
      </c>
      <c r="AA38" s="9" t="e">
        <f t="shared" ca="1" si="6"/>
        <v>#REF!</v>
      </c>
      <c r="AB38" s="9" t="e">
        <f t="shared" ca="1" si="2"/>
        <v>#REF!</v>
      </c>
    </row>
    <row r="39" spans="1:28" x14ac:dyDescent="0.3">
      <c r="R39">
        <v>26</v>
      </c>
      <c r="S39" t="s">
        <v>51</v>
      </c>
      <c r="T39" s="9" t="e">
        <f t="shared" ca="1" si="6"/>
        <v>#REF!</v>
      </c>
      <c r="U39" s="9" t="e">
        <f t="shared" ca="1" si="6"/>
        <v>#REF!</v>
      </c>
      <c r="V39" s="9" t="e">
        <f t="shared" ca="1" si="6"/>
        <v>#REF!</v>
      </c>
      <c r="W39" s="9" t="e">
        <f t="shared" ca="1" si="6"/>
        <v>#REF!</v>
      </c>
      <c r="X39" s="9" t="e">
        <f t="shared" ca="1" si="6"/>
        <v>#REF!</v>
      </c>
      <c r="Y39" s="9" t="e">
        <f t="shared" ca="1" si="6"/>
        <v>#REF!</v>
      </c>
      <c r="Z39" s="9" t="e">
        <f t="shared" ca="1" si="6"/>
        <v>#REF!</v>
      </c>
      <c r="AA39" s="9" t="e">
        <f t="shared" ca="1" si="6"/>
        <v>#REF!</v>
      </c>
      <c r="AB39" s="9" t="e">
        <f t="shared" ca="1" si="2"/>
        <v>#REF!</v>
      </c>
    </row>
    <row r="40" spans="1:28" x14ac:dyDescent="0.3">
      <c r="R40">
        <v>27</v>
      </c>
      <c r="S40" t="s">
        <v>61</v>
      </c>
      <c r="T40" s="9" t="e">
        <f t="shared" ca="1" si="6"/>
        <v>#REF!</v>
      </c>
      <c r="U40" s="9" t="e">
        <f t="shared" ca="1" si="6"/>
        <v>#REF!</v>
      </c>
      <c r="V40" s="9" t="e">
        <f t="shared" ca="1" si="6"/>
        <v>#REF!</v>
      </c>
      <c r="W40" s="9" t="e">
        <f t="shared" ca="1" si="6"/>
        <v>#REF!</v>
      </c>
      <c r="X40" s="9" t="e">
        <f t="shared" ca="1" si="6"/>
        <v>#REF!</v>
      </c>
      <c r="Y40" s="9" t="e">
        <f t="shared" ca="1" si="6"/>
        <v>#REF!</v>
      </c>
      <c r="Z40" s="9" t="e">
        <f t="shared" ca="1" si="6"/>
        <v>#REF!</v>
      </c>
      <c r="AA40" s="9" t="e">
        <f t="shared" ca="1" si="6"/>
        <v>#REF!</v>
      </c>
      <c r="AB40" s="9" t="e">
        <f t="shared" ca="1" si="2"/>
        <v>#REF!</v>
      </c>
    </row>
    <row r="41" spans="1:28" x14ac:dyDescent="0.3">
      <c r="R41">
        <v>28</v>
      </c>
      <c r="S41" t="s">
        <v>78</v>
      </c>
      <c r="T41" s="9" t="e">
        <f t="shared" ca="1" si="6"/>
        <v>#REF!</v>
      </c>
      <c r="U41" s="9" t="e">
        <f t="shared" ca="1" si="6"/>
        <v>#REF!</v>
      </c>
      <c r="V41" s="9" t="e">
        <f t="shared" ca="1" si="6"/>
        <v>#REF!</v>
      </c>
      <c r="W41" s="9" t="e">
        <f t="shared" ca="1" si="6"/>
        <v>#REF!</v>
      </c>
      <c r="X41" s="9" t="e">
        <f t="shared" ca="1" si="6"/>
        <v>#REF!</v>
      </c>
      <c r="Y41" s="9" t="e">
        <f t="shared" ca="1" si="6"/>
        <v>#REF!</v>
      </c>
      <c r="Z41" s="9" t="e">
        <f t="shared" ca="1" si="6"/>
        <v>#REF!</v>
      </c>
      <c r="AA41" s="9" t="e">
        <f t="shared" ca="1" si="6"/>
        <v>#REF!</v>
      </c>
      <c r="AB41" s="9" t="e">
        <f t="shared" ca="1" si="2"/>
        <v>#REF!</v>
      </c>
    </row>
    <row r="42" spans="1:28" x14ac:dyDescent="0.3">
      <c r="R42">
        <v>29</v>
      </c>
      <c r="S42" t="s">
        <v>68</v>
      </c>
      <c r="T42" s="9" t="e">
        <f t="shared" ca="1" si="6"/>
        <v>#REF!</v>
      </c>
      <c r="U42" s="9" t="e">
        <f t="shared" ca="1" si="6"/>
        <v>#REF!</v>
      </c>
      <c r="V42" s="9" t="e">
        <f t="shared" ca="1" si="6"/>
        <v>#REF!</v>
      </c>
      <c r="W42" s="9" t="e">
        <f t="shared" ca="1" si="6"/>
        <v>#REF!</v>
      </c>
      <c r="X42" s="9" t="e">
        <f t="shared" ca="1" si="6"/>
        <v>#REF!</v>
      </c>
      <c r="Y42" s="9" t="e">
        <f t="shared" ca="1" si="6"/>
        <v>#REF!</v>
      </c>
      <c r="Z42" s="9" t="e">
        <f t="shared" ca="1" si="6"/>
        <v>#REF!</v>
      </c>
      <c r="AA42" s="9" t="e">
        <f t="shared" ca="1" si="6"/>
        <v>#REF!</v>
      </c>
      <c r="AB42" s="9" t="e">
        <f t="shared" ca="1" si="2"/>
        <v>#REF!</v>
      </c>
    </row>
    <row r="43" spans="1:28" x14ac:dyDescent="0.3">
      <c r="R43">
        <v>30</v>
      </c>
      <c r="S43" t="s">
        <v>73</v>
      </c>
      <c r="T43" s="9" t="e">
        <f t="shared" ca="1" si="6"/>
        <v>#REF!</v>
      </c>
      <c r="U43" s="9" t="e">
        <f t="shared" ca="1" si="6"/>
        <v>#REF!</v>
      </c>
      <c r="V43" s="9" t="e">
        <f t="shared" ca="1" si="6"/>
        <v>#REF!</v>
      </c>
      <c r="W43" s="9" t="e">
        <f t="shared" ca="1" si="6"/>
        <v>#REF!</v>
      </c>
      <c r="X43" s="9" t="e">
        <f t="shared" ca="1" si="6"/>
        <v>#REF!</v>
      </c>
      <c r="Y43" s="9" t="e">
        <f t="shared" ca="1" si="6"/>
        <v>#REF!</v>
      </c>
      <c r="Z43" s="9" t="e">
        <f t="shared" ca="1" si="6"/>
        <v>#REF!</v>
      </c>
      <c r="AA43" s="9" t="e">
        <f t="shared" ca="1" si="6"/>
        <v>#REF!</v>
      </c>
      <c r="AB43" s="9" t="e">
        <f t="shared" ca="1" si="2"/>
        <v>#REF!</v>
      </c>
    </row>
    <row r="44" spans="1:28" x14ac:dyDescent="0.3">
      <c r="R44">
        <v>31</v>
      </c>
      <c r="S44" t="s">
        <v>85</v>
      </c>
      <c r="T44" s="9" t="e">
        <f t="shared" ref="T44:AA53" ca="1" si="7">INDEX(INDIRECT($AF$6),
       MATCH(TRIM($S44), INDIRECT($AF$7), 0),
       MATCH(TRIM(T$13), INDIRECT($AF$8), 0))</f>
        <v>#REF!</v>
      </c>
      <c r="U44" s="9" t="e">
        <f t="shared" ca="1" si="7"/>
        <v>#REF!</v>
      </c>
      <c r="V44" s="9" t="e">
        <f t="shared" ca="1" si="7"/>
        <v>#REF!</v>
      </c>
      <c r="W44" s="9" t="e">
        <f t="shared" ca="1" si="7"/>
        <v>#REF!</v>
      </c>
      <c r="X44" s="9" t="e">
        <f t="shared" ca="1" si="7"/>
        <v>#REF!</v>
      </c>
      <c r="Y44" s="9" t="e">
        <f t="shared" ca="1" si="7"/>
        <v>#REF!</v>
      </c>
      <c r="Z44" s="9" t="e">
        <f t="shared" ca="1" si="7"/>
        <v>#REF!</v>
      </c>
      <c r="AA44" s="9" t="e">
        <f t="shared" ca="1" si="7"/>
        <v>#REF!</v>
      </c>
      <c r="AB44" s="9" t="e">
        <f t="shared" ca="1" si="2"/>
        <v>#REF!</v>
      </c>
    </row>
    <row r="45" spans="1:28" x14ac:dyDescent="0.3">
      <c r="R45">
        <v>32</v>
      </c>
      <c r="S45" t="s">
        <v>81</v>
      </c>
      <c r="T45" s="9" t="e">
        <f t="shared" ca="1" si="7"/>
        <v>#REF!</v>
      </c>
      <c r="U45" s="9" t="e">
        <f t="shared" ca="1" si="7"/>
        <v>#REF!</v>
      </c>
      <c r="V45" s="9" t="e">
        <f t="shared" ca="1" si="7"/>
        <v>#REF!</v>
      </c>
      <c r="W45" s="9" t="e">
        <f t="shared" ca="1" si="7"/>
        <v>#REF!</v>
      </c>
      <c r="X45" s="9" t="e">
        <f t="shared" ca="1" si="7"/>
        <v>#REF!</v>
      </c>
      <c r="Y45" s="9" t="e">
        <f t="shared" ca="1" si="7"/>
        <v>#REF!</v>
      </c>
      <c r="Z45" s="9" t="e">
        <f t="shared" ca="1" si="7"/>
        <v>#REF!</v>
      </c>
      <c r="AA45" s="9" t="e">
        <f t="shared" ca="1" si="7"/>
        <v>#REF!</v>
      </c>
      <c r="AB45" s="9" t="e">
        <f t="shared" ca="1" si="2"/>
        <v>#REF!</v>
      </c>
    </row>
    <row r="46" spans="1:28" x14ac:dyDescent="0.3">
      <c r="R46">
        <v>33</v>
      </c>
      <c r="S46" t="s">
        <v>77</v>
      </c>
      <c r="T46" s="9" t="e">
        <f t="shared" ca="1" si="7"/>
        <v>#REF!</v>
      </c>
      <c r="U46" s="9" t="e">
        <f t="shared" ca="1" si="7"/>
        <v>#REF!</v>
      </c>
      <c r="V46" s="9" t="e">
        <f t="shared" ca="1" si="7"/>
        <v>#REF!</v>
      </c>
      <c r="W46" s="9" t="e">
        <f t="shared" ca="1" si="7"/>
        <v>#REF!</v>
      </c>
      <c r="X46" s="9" t="e">
        <f t="shared" ca="1" si="7"/>
        <v>#REF!</v>
      </c>
      <c r="Y46" s="9" t="e">
        <f t="shared" ca="1" si="7"/>
        <v>#REF!</v>
      </c>
      <c r="Z46" s="9" t="e">
        <f t="shared" ca="1" si="7"/>
        <v>#REF!</v>
      </c>
      <c r="AA46" s="9" t="e">
        <f t="shared" ca="1" si="7"/>
        <v>#REF!</v>
      </c>
      <c r="AB46" s="9" t="e">
        <f t="shared" ca="1" si="2"/>
        <v>#REF!</v>
      </c>
    </row>
    <row r="47" spans="1:28" x14ac:dyDescent="0.3">
      <c r="R47">
        <v>34</v>
      </c>
      <c r="S47" t="s">
        <v>37</v>
      </c>
      <c r="T47" s="9" t="e">
        <f t="shared" ca="1" si="7"/>
        <v>#REF!</v>
      </c>
      <c r="U47" s="9" t="e">
        <f t="shared" ca="1" si="7"/>
        <v>#REF!</v>
      </c>
      <c r="V47" s="9" t="e">
        <f t="shared" ca="1" si="7"/>
        <v>#REF!</v>
      </c>
      <c r="W47" s="9" t="e">
        <f t="shared" ca="1" si="7"/>
        <v>#REF!</v>
      </c>
      <c r="X47" s="9" t="e">
        <f t="shared" ca="1" si="7"/>
        <v>#REF!</v>
      </c>
      <c r="Y47" s="9" t="e">
        <f t="shared" ca="1" si="7"/>
        <v>#REF!</v>
      </c>
      <c r="Z47" s="9" t="e">
        <f t="shared" ca="1" si="7"/>
        <v>#REF!</v>
      </c>
      <c r="AA47" s="9" t="e">
        <f t="shared" ca="1" si="7"/>
        <v>#REF!</v>
      </c>
      <c r="AB47" s="9" t="e">
        <f t="shared" ca="1" si="2"/>
        <v>#REF!</v>
      </c>
    </row>
    <row r="48" spans="1:28" x14ac:dyDescent="0.3">
      <c r="R48">
        <v>35</v>
      </c>
      <c r="S48" t="s">
        <v>63</v>
      </c>
      <c r="T48" s="9" t="e">
        <f t="shared" ca="1" si="7"/>
        <v>#REF!</v>
      </c>
      <c r="U48" s="9" t="e">
        <f t="shared" ca="1" si="7"/>
        <v>#REF!</v>
      </c>
      <c r="V48" s="9" t="e">
        <f t="shared" ca="1" si="7"/>
        <v>#REF!</v>
      </c>
      <c r="W48" s="9" t="e">
        <f t="shared" ca="1" si="7"/>
        <v>#REF!</v>
      </c>
      <c r="X48" s="9" t="e">
        <f t="shared" ca="1" si="7"/>
        <v>#REF!</v>
      </c>
      <c r="Y48" s="9" t="e">
        <f t="shared" ca="1" si="7"/>
        <v>#REF!</v>
      </c>
      <c r="Z48" s="9" t="e">
        <f t="shared" ca="1" si="7"/>
        <v>#REF!</v>
      </c>
      <c r="AA48" s="9" t="e">
        <f t="shared" ca="1" si="7"/>
        <v>#REF!</v>
      </c>
      <c r="AB48" s="9" t="e">
        <f t="shared" ca="1" si="2"/>
        <v>#REF!</v>
      </c>
    </row>
    <row r="49" spans="18:28" x14ac:dyDescent="0.3">
      <c r="R49">
        <v>36</v>
      </c>
      <c r="S49" t="s">
        <v>130</v>
      </c>
      <c r="T49" s="9" t="e">
        <f t="shared" ca="1" si="7"/>
        <v>#REF!</v>
      </c>
      <c r="U49" s="9" t="e">
        <f t="shared" ca="1" si="7"/>
        <v>#REF!</v>
      </c>
      <c r="V49" s="9" t="e">
        <f t="shared" ca="1" si="7"/>
        <v>#REF!</v>
      </c>
      <c r="W49" s="9" t="e">
        <f t="shared" ca="1" si="7"/>
        <v>#REF!</v>
      </c>
      <c r="X49" s="9" t="e">
        <f t="shared" ca="1" si="7"/>
        <v>#REF!</v>
      </c>
      <c r="Y49" s="9" t="e">
        <f t="shared" ca="1" si="7"/>
        <v>#REF!</v>
      </c>
      <c r="Z49" s="9" t="e">
        <f t="shared" ca="1" si="7"/>
        <v>#REF!</v>
      </c>
      <c r="AA49" s="9" t="e">
        <f t="shared" ca="1" si="7"/>
        <v>#REF!</v>
      </c>
      <c r="AB49" s="9" t="e">
        <f t="shared" ca="1" si="2"/>
        <v>#REF!</v>
      </c>
    </row>
    <row r="50" spans="18:28" x14ac:dyDescent="0.3">
      <c r="R50">
        <v>37</v>
      </c>
      <c r="S50" t="s">
        <v>72</v>
      </c>
      <c r="T50" s="9" t="e">
        <f t="shared" ca="1" si="7"/>
        <v>#REF!</v>
      </c>
      <c r="U50" s="9" t="e">
        <f t="shared" ca="1" si="7"/>
        <v>#REF!</v>
      </c>
      <c r="V50" s="9" t="e">
        <f t="shared" ca="1" si="7"/>
        <v>#REF!</v>
      </c>
      <c r="W50" s="9" t="e">
        <f t="shared" ca="1" si="7"/>
        <v>#REF!</v>
      </c>
      <c r="X50" s="9" t="e">
        <f t="shared" ca="1" si="7"/>
        <v>#REF!</v>
      </c>
      <c r="Y50" s="9" t="e">
        <f t="shared" ca="1" si="7"/>
        <v>#REF!</v>
      </c>
      <c r="Z50" s="9" t="e">
        <f t="shared" ca="1" si="7"/>
        <v>#REF!</v>
      </c>
      <c r="AA50" s="9" t="e">
        <f t="shared" ca="1" si="7"/>
        <v>#REF!</v>
      </c>
      <c r="AB50" s="9" t="e">
        <f t="shared" ca="1" si="2"/>
        <v>#REF!</v>
      </c>
    </row>
    <row r="51" spans="18:28" x14ac:dyDescent="0.3">
      <c r="R51">
        <v>38</v>
      </c>
      <c r="S51" t="s">
        <v>74</v>
      </c>
      <c r="T51" s="9" t="e">
        <f t="shared" ca="1" si="7"/>
        <v>#REF!</v>
      </c>
      <c r="U51" s="9" t="e">
        <f t="shared" ca="1" si="7"/>
        <v>#REF!</v>
      </c>
      <c r="V51" s="9" t="e">
        <f t="shared" ca="1" si="7"/>
        <v>#REF!</v>
      </c>
      <c r="W51" s="9" t="e">
        <f t="shared" ca="1" si="7"/>
        <v>#REF!</v>
      </c>
      <c r="X51" s="9" t="e">
        <f t="shared" ca="1" si="7"/>
        <v>#REF!</v>
      </c>
      <c r="Y51" s="9" t="e">
        <f t="shared" ca="1" si="7"/>
        <v>#REF!</v>
      </c>
      <c r="Z51" s="9" t="e">
        <f t="shared" ca="1" si="7"/>
        <v>#REF!</v>
      </c>
      <c r="AA51" s="9" t="e">
        <f t="shared" ca="1" si="7"/>
        <v>#REF!</v>
      </c>
      <c r="AB51" s="9" t="e">
        <f t="shared" ca="1" si="2"/>
        <v>#REF!</v>
      </c>
    </row>
    <row r="52" spans="18:28" x14ac:dyDescent="0.3">
      <c r="R52">
        <v>39</v>
      </c>
      <c r="S52" t="s">
        <v>65</v>
      </c>
      <c r="T52" s="9" t="e">
        <f t="shared" ca="1" si="7"/>
        <v>#REF!</v>
      </c>
      <c r="U52" s="9" t="e">
        <f t="shared" ca="1" si="7"/>
        <v>#REF!</v>
      </c>
      <c r="V52" s="9" t="e">
        <f t="shared" ca="1" si="7"/>
        <v>#REF!</v>
      </c>
      <c r="W52" s="9" t="e">
        <f t="shared" ca="1" si="7"/>
        <v>#REF!</v>
      </c>
      <c r="X52" s="9" t="e">
        <f t="shared" ca="1" si="7"/>
        <v>#REF!</v>
      </c>
      <c r="Y52" s="9" t="e">
        <f t="shared" ca="1" si="7"/>
        <v>#REF!</v>
      </c>
      <c r="Z52" s="9" t="e">
        <f t="shared" ca="1" si="7"/>
        <v>#REF!</v>
      </c>
      <c r="AA52" s="9" t="e">
        <f t="shared" ca="1" si="7"/>
        <v>#REF!</v>
      </c>
      <c r="AB52" s="9" t="e">
        <f t="shared" ca="1" si="2"/>
        <v>#REF!</v>
      </c>
    </row>
    <row r="53" spans="18:28" x14ac:dyDescent="0.3">
      <c r="R53">
        <v>40</v>
      </c>
      <c r="S53" t="s">
        <v>59</v>
      </c>
      <c r="T53" s="9" t="e">
        <f t="shared" ca="1" si="7"/>
        <v>#REF!</v>
      </c>
      <c r="U53" s="9" t="e">
        <f t="shared" ca="1" si="7"/>
        <v>#REF!</v>
      </c>
      <c r="V53" s="9" t="e">
        <f t="shared" ca="1" si="7"/>
        <v>#REF!</v>
      </c>
      <c r="W53" s="9" t="e">
        <f t="shared" ca="1" si="7"/>
        <v>#REF!</v>
      </c>
      <c r="X53" s="9" t="e">
        <f t="shared" ca="1" si="7"/>
        <v>#REF!</v>
      </c>
      <c r="Y53" s="9" t="e">
        <f t="shared" ca="1" si="7"/>
        <v>#REF!</v>
      </c>
      <c r="Z53" s="9" t="e">
        <f t="shared" ca="1" si="7"/>
        <v>#REF!</v>
      </c>
      <c r="AA53" s="9" t="e">
        <f t="shared" ca="1" si="7"/>
        <v>#REF!</v>
      </c>
      <c r="AB53" s="9" t="e">
        <f t="shared" ca="1" si="2"/>
        <v>#REF!</v>
      </c>
    </row>
    <row r="54" spans="18:28" x14ac:dyDescent="0.3">
      <c r="R54">
        <v>41</v>
      </c>
      <c r="S54" t="s">
        <v>57</v>
      </c>
      <c r="T54" s="9" t="e">
        <f t="shared" ref="T54:AA63" ca="1" si="8">INDEX(INDIRECT($AF$6),
       MATCH(TRIM($S54), INDIRECT($AF$7), 0),
       MATCH(TRIM(T$13), INDIRECT($AF$8), 0))</f>
        <v>#REF!</v>
      </c>
      <c r="U54" s="9" t="e">
        <f t="shared" ca="1" si="8"/>
        <v>#REF!</v>
      </c>
      <c r="V54" s="9" t="e">
        <f t="shared" ca="1" si="8"/>
        <v>#REF!</v>
      </c>
      <c r="W54" s="9" t="e">
        <f t="shared" ca="1" si="8"/>
        <v>#REF!</v>
      </c>
      <c r="X54" s="9" t="e">
        <f t="shared" ca="1" si="8"/>
        <v>#REF!</v>
      </c>
      <c r="Y54" s="9" t="e">
        <f t="shared" ca="1" si="8"/>
        <v>#REF!</v>
      </c>
      <c r="Z54" s="9" t="e">
        <f t="shared" ca="1" si="8"/>
        <v>#REF!</v>
      </c>
      <c r="AA54" s="9" t="e">
        <f t="shared" ca="1" si="8"/>
        <v>#REF!</v>
      </c>
      <c r="AB54" s="9" t="e">
        <f t="shared" ca="1" si="2"/>
        <v>#REF!</v>
      </c>
    </row>
    <row r="55" spans="18:28" x14ac:dyDescent="0.3">
      <c r="R55">
        <v>42</v>
      </c>
      <c r="S55" t="s">
        <v>54</v>
      </c>
      <c r="T55" s="9" t="e">
        <f t="shared" ca="1" si="8"/>
        <v>#REF!</v>
      </c>
      <c r="U55" s="9" t="e">
        <f t="shared" ca="1" si="8"/>
        <v>#REF!</v>
      </c>
      <c r="V55" s="9" t="e">
        <f t="shared" ca="1" si="8"/>
        <v>#REF!</v>
      </c>
      <c r="W55" s="9" t="e">
        <f t="shared" ca="1" si="8"/>
        <v>#REF!</v>
      </c>
      <c r="X55" s="9" t="e">
        <f t="shared" ca="1" si="8"/>
        <v>#REF!</v>
      </c>
      <c r="Y55" s="9" t="e">
        <f t="shared" ca="1" si="8"/>
        <v>#REF!</v>
      </c>
      <c r="Z55" s="9" t="e">
        <f t="shared" ca="1" si="8"/>
        <v>#REF!</v>
      </c>
      <c r="AA55" s="9" t="e">
        <f t="shared" ca="1" si="8"/>
        <v>#REF!</v>
      </c>
      <c r="AB55" s="9" t="e">
        <f t="shared" ca="1" si="2"/>
        <v>#REF!</v>
      </c>
    </row>
    <row r="56" spans="18:28" x14ac:dyDescent="0.3">
      <c r="R56">
        <v>43</v>
      </c>
      <c r="S56" t="s">
        <v>55</v>
      </c>
      <c r="T56" s="9" t="e">
        <f t="shared" ca="1" si="8"/>
        <v>#REF!</v>
      </c>
      <c r="U56" s="9" t="e">
        <f t="shared" ca="1" si="8"/>
        <v>#REF!</v>
      </c>
      <c r="V56" s="9" t="e">
        <f t="shared" ca="1" si="8"/>
        <v>#REF!</v>
      </c>
      <c r="W56" s="9" t="e">
        <f t="shared" ca="1" si="8"/>
        <v>#REF!</v>
      </c>
      <c r="X56" s="9" t="e">
        <f t="shared" ca="1" si="8"/>
        <v>#REF!</v>
      </c>
      <c r="Y56" s="9" t="e">
        <f t="shared" ca="1" si="8"/>
        <v>#REF!</v>
      </c>
      <c r="Z56" s="9" t="e">
        <f t="shared" ca="1" si="8"/>
        <v>#REF!</v>
      </c>
      <c r="AA56" s="9" t="e">
        <f t="shared" ca="1" si="8"/>
        <v>#REF!</v>
      </c>
      <c r="AB56" s="9" t="e">
        <f t="shared" ca="1" si="2"/>
        <v>#REF!</v>
      </c>
    </row>
    <row r="57" spans="18:28" x14ac:dyDescent="0.3">
      <c r="R57">
        <v>44</v>
      </c>
      <c r="S57" t="s">
        <v>80</v>
      </c>
      <c r="T57" s="9" t="e">
        <f t="shared" ca="1" si="8"/>
        <v>#REF!</v>
      </c>
      <c r="U57" s="9" t="e">
        <f t="shared" ca="1" si="8"/>
        <v>#REF!</v>
      </c>
      <c r="V57" s="9" t="e">
        <f t="shared" ca="1" si="8"/>
        <v>#REF!</v>
      </c>
      <c r="W57" s="9" t="e">
        <f t="shared" ca="1" si="8"/>
        <v>#REF!</v>
      </c>
      <c r="X57" s="9" t="e">
        <f t="shared" ca="1" si="8"/>
        <v>#REF!</v>
      </c>
      <c r="Y57" s="9" t="e">
        <f t="shared" ca="1" si="8"/>
        <v>#REF!</v>
      </c>
      <c r="Z57" s="9" t="e">
        <f t="shared" ca="1" si="8"/>
        <v>#REF!</v>
      </c>
      <c r="AA57" s="9" t="e">
        <f t="shared" ca="1" si="8"/>
        <v>#REF!</v>
      </c>
      <c r="AB57" s="9" t="e">
        <f t="shared" ca="1" si="2"/>
        <v>#REF!</v>
      </c>
    </row>
    <row r="58" spans="18:28" x14ac:dyDescent="0.3">
      <c r="R58">
        <v>45</v>
      </c>
      <c r="S58" t="s">
        <v>70</v>
      </c>
      <c r="T58" s="9" t="e">
        <f t="shared" ca="1" si="8"/>
        <v>#REF!</v>
      </c>
      <c r="U58" s="9" t="e">
        <f t="shared" ca="1" si="8"/>
        <v>#REF!</v>
      </c>
      <c r="V58" s="9" t="e">
        <f t="shared" ca="1" si="8"/>
        <v>#REF!</v>
      </c>
      <c r="W58" s="9" t="e">
        <f t="shared" ca="1" si="8"/>
        <v>#REF!</v>
      </c>
      <c r="X58" s="9" t="e">
        <f t="shared" ca="1" si="8"/>
        <v>#REF!</v>
      </c>
      <c r="Y58" s="9" t="e">
        <f t="shared" ca="1" si="8"/>
        <v>#REF!</v>
      </c>
      <c r="Z58" s="9" t="e">
        <f t="shared" ca="1" si="8"/>
        <v>#REF!</v>
      </c>
      <c r="AA58" s="9" t="e">
        <f t="shared" ca="1" si="8"/>
        <v>#REF!</v>
      </c>
      <c r="AB58" s="9" t="e">
        <f t="shared" ca="1" si="2"/>
        <v>#REF!</v>
      </c>
    </row>
    <row r="59" spans="18:28" x14ac:dyDescent="0.3">
      <c r="R59">
        <v>46</v>
      </c>
      <c r="S59" t="s">
        <v>84</v>
      </c>
      <c r="T59" s="9" t="e">
        <f t="shared" ca="1" si="8"/>
        <v>#REF!</v>
      </c>
      <c r="U59" s="9" t="e">
        <f t="shared" ca="1" si="8"/>
        <v>#REF!</v>
      </c>
      <c r="V59" s="9" t="e">
        <f t="shared" ca="1" si="8"/>
        <v>#REF!</v>
      </c>
      <c r="W59" s="9" t="e">
        <f t="shared" ca="1" si="8"/>
        <v>#REF!</v>
      </c>
      <c r="X59" s="9" t="e">
        <f t="shared" ca="1" si="8"/>
        <v>#REF!</v>
      </c>
      <c r="Y59" s="9" t="e">
        <f t="shared" ca="1" si="8"/>
        <v>#REF!</v>
      </c>
      <c r="Z59" s="9" t="e">
        <f t="shared" ca="1" si="8"/>
        <v>#REF!</v>
      </c>
      <c r="AA59" s="9" t="e">
        <f t="shared" ca="1" si="8"/>
        <v>#REF!</v>
      </c>
      <c r="AB59" s="9" t="e">
        <f t="shared" ca="1" si="2"/>
        <v>#REF!</v>
      </c>
    </row>
    <row r="60" spans="18:28" x14ac:dyDescent="0.3">
      <c r="R60">
        <v>47</v>
      </c>
      <c r="S60" t="s">
        <v>82</v>
      </c>
      <c r="T60" s="9" t="e">
        <f t="shared" ca="1" si="8"/>
        <v>#REF!</v>
      </c>
      <c r="U60" s="9" t="e">
        <f t="shared" ca="1" si="8"/>
        <v>#REF!</v>
      </c>
      <c r="V60" s="9" t="e">
        <f t="shared" ca="1" si="8"/>
        <v>#REF!</v>
      </c>
      <c r="W60" s="9" t="e">
        <f t="shared" ca="1" si="8"/>
        <v>#REF!</v>
      </c>
      <c r="X60" s="9" t="e">
        <f t="shared" ca="1" si="8"/>
        <v>#REF!</v>
      </c>
      <c r="Y60" s="9" t="e">
        <f t="shared" ca="1" si="8"/>
        <v>#REF!</v>
      </c>
      <c r="Z60" s="9" t="e">
        <f t="shared" ca="1" si="8"/>
        <v>#REF!</v>
      </c>
      <c r="AA60" s="9" t="e">
        <f t="shared" ca="1" si="8"/>
        <v>#REF!</v>
      </c>
      <c r="AB60" s="9" t="e">
        <f t="shared" ca="1" si="2"/>
        <v>#REF!</v>
      </c>
    </row>
    <row r="61" spans="18:28" x14ac:dyDescent="0.3">
      <c r="R61">
        <v>48</v>
      </c>
      <c r="S61" t="s">
        <v>79</v>
      </c>
      <c r="T61" s="9" t="e">
        <f t="shared" ca="1" si="8"/>
        <v>#REF!</v>
      </c>
      <c r="U61" s="9" t="e">
        <f t="shared" ca="1" si="8"/>
        <v>#REF!</v>
      </c>
      <c r="V61" s="9" t="e">
        <f t="shared" ca="1" si="8"/>
        <v>#REF!</v>
      </c>
      <c r="W61" s="9" t="e">
        <f t="shared" ca="1" si="8"/>
        <v>#REF!</v>
      </c>
      <c r="X61" s="9" t="e">
        <f t="shared" ca="1" si="8"/>
        <v>#REF!</v>
      </c>
      <c r="Y61" s="9" t="e">
        <f t="shared" ca="1" si="8"/>
        <v>#REF!</v>
      </c>
      <c r="Z61" s="9" t="e">
        <f t="shared" ca="1" si="8"/>
        <v>#REF!</v>
      </c>
      <c r="AA61" s="9" t="e">
        <f t="shared" ca="1" si="8"/>
        <v>#REF!</v>
      </c>
      <c r="AB61" s="9" t="e">
        <f t="shared" ca="1" si="2"/>
        <v>#REF!</v>
      </c>
    </row>
    <row r="62" spans="18:28" x14ac:dyDescent="0.3">
      <c r="R62">
        <v>49</v>
      </c>
      <c r="S62" t="s">
        <v>62</v>
      </c>
      <c r="T62" s="9" t="e">
        <f t="shared" ca="1" si="8"/>
        <v>#REF!</v>
      </c>
      <c r="U62" s="9" t="e">
        <f t="shared" ca="1" si="8"/>
        <v>#REF!</v>
      </c>
      <c r="V62" s="9" t="e">
        <f t="shared" ca="1" si="8"/>
        <v>#REF!</v>
      </c>
      <c r="W62" s="9" t="e">
        <f t="shared" ca="1" si="8"/>
        <v>#REF!</v>
      </c>
      <c r="X62" s="9" t="e">
        <f t="shared" ca="1" si="8"/>
        <v>#REF!</v>
      </c>
      <c r="Y62" s="9" t="e">
        <f t="shared" ca="1" si="8"/>
        <v>#REF!</v>
      </c>
      <c r="Z62" s="9" t="e">
        <f t="shared" ca="1" si="8"/>
        <v>#REF!</v>
      </c>
      <c r="AA62" s="9" t="e">
        <f t="shared" ca="1" si="8"/>
        <v>#REF!</v>
      </c>
      <c r="AB62" s="9" t="e">
        <f t="shared" ca="1" si="2"/>
        <v>#REF!</v>
      </c>
    </row>
    <row r="63" spans="18:28" x14ac:dyDescent="0.3">
      <c r="R63">
        <v>50</v>
      </c>
      <c r="S63" t="s">
        <v>117</v>
      </c>
      <c r="T63" s="9" t="e">
        <f t="shared" ca="1" si="8"/>
        <v>#REF!</v>
      </c>
      <c r="U63" s="9" t="e">
        <f t="shared" ca="1" si="8"/>
        <v>#REF!</v>
      </c>
      <c r="V63" s="9" t="e">
        <f t="shared" ca="1" si="8"/>
        <v>#REF!</v>
      </c>
      <c r="W63" s="9" t="e">
        <f t="shared" ca="1" si="8"/>
        <v>#REF!</v>
      </c>
      <c r="X63" s="9" t="e">
        <f t="shared" ca="1" si="8"/>
        <v>#REF!</v>
      </c>
      <c r="Y63" s="9" t="e">
        <f t="shared" ca="1" si="8"/>
        <v>#REF!</v>
      </c>
      <c r="Z63" s="9" t="e">
        <f t="shared" ca="1" si="8"/>
        <v>#REF!</v>
      </c>
      <c r="AA63" s="9" t="e">
        <f t="shared" ca="1" si="8"/>
        <v>#REF!</v>
      </c>
      <c r="AB63" s="9" t="e">
        <f t="shared" ca="1" si="2"/>
        <v>#REF!</v>
      </c>
    </row>
    <row r="64" spans="18:28" x14ac:dyDescent="0.3">
      <c r="R64">
        <v>51</v>
      </c>
      <c r="S64" t="s">
        <v>86</v>
      </c>
      <c r="T64" s="9" t="e">
        <f t="shared" ref="T64:AA71" ca="1" si="9">INDEX(INDIRECT($AF$6),
       MATCH(TRIM($S64), INDIRECT($AF$7), 0),
       MATCH(TRIM(T$13), INDIRECT($AF$8), 0))</f>
        <v>#REF!</v>
      </c>
      <c r="U64" s="9" t="e">
        <f t="shared" ca="1" si="9"/>
        <v>#REF!</v>
      </c>
      <c r="V64" s="9" t="e">
        <f t="shared" ca="1" si="9"/>
        <v>#REF!</v>
      </c>
      <c r="W64" s="9" t="e">
        <f t="shared" ca="1" si="9"/>
        <v>#REF!</v>
      </c>
      <c r="X64" s="9" t="e">
        <f t="shared" ca="1" si="9"/>
        <v>#REF!</v>
      </c>
      <c r="Y64" s="9" t="e">
        <f t="shared" ca="1" si="9"/>
        <v>#REF!</v>
      </c>
      <c r="Z64" s="9" t="e">
        <f t="shared" ca="1" si="9"/>
        <v>#REF!</v>
      </c>
      <c r="AA64" s="9" t="e">
        <f t="shared" ca="1" si="9"/>
        <v>#REF!</v>
      </c>
      <c r="AB64" s="9" t="e">
        <f t="shared" ca="1" si="2"/>
        <v>#REF!</v>
      </c>
    </row>
    <row r="65" spans="18:29" x14ac:dyDescent="0.3">
      <c r="R65">
        <v>52</v>
      </c>
      <c r="S65" t="s">
        <v>71</v>
      </c>
      <c r="T65" s="9" t="e">
        <f t="shared" ca="1" si="9"/>
        <v>#REF!</v>
      </c>
      <c r="U65" s="9" t="e">
        <f t="shared" ca="1" si="9"/>
        <v>#REF!</v>
      </c>
      <c r="V65" s="9" t="e">
        <f t="shared" ca="1" si="9"/>
        <v>#REF!</v>
      </c>
      <c r="W65" s="9" t="e">
        <f t="shared" ca="1" si="9"/>
        <v>#REF!</v>
      </c>
      <c r="X65" s="9" t="e">
        <f t="shared" ca="1" si="9"/>
        <v>#REF!</v>
      </c>
      <c r="Y65" s="9" t="e">
        <f t="shared" ca="1" si="9"/>
        <v>#REF!</v>
      </c>
      <c r="Z65" s="9" t="e">
        <f t="shared" ca="1" si="9"/>
        <v>#REF!</v>
      </c>
      <c r="AA65" s="9" t="e">
        <f t="shared" ca="1" si="9"/>
        <v>#REF!</v>
      </c>
      <c r="AB65" s="9" t="e">
        <f t="shared" ca="1" si="2"/>
        <v>#REF!</v>
      </c>
    </row>
    <row r="66" spans="18:29" x14ac:dyDescent="0.3">
      <c r="R66">
        <v>53</v>
      </c>
      <c r="S66" t="s">
        <v>116</v>
      </c>
      <c r="T66" s="9" t="e">
        <f t="shared" ca="1" si="9"/>
        <v>#REF!</v>
      </c>
      <c r="U66" s="9" t="e">
        <f t="shared" ca="1" si="9"/>
        <v>#REF!</v>
      </c>
      <c r="V66" s="9" t="e">
        <f t="shared" ca="1" si="9"/>
        <v>#REF!</v>
      </c>
      <c r="W66" s="9" t="e">
        <f t="shared" ca="1" si="9"/>
        <v>#REF!</v>
      </c>
      <c r="X66" s="9" t="e">
        <f t="shared" ca="1" si="9"/>
        <v>#REF!</v>
      </c>
      <c r="Y66" s="9" t="e">
        <f t="shared" ca="1" si="9"/>
        <v>#REF!</v>
      </c>
      <c r="Z66" s="9" t="e">
        <f t="shared" ca="1" si="9"/>
        <v>#REF!</v>
      </c>
      <c r="AA66" s="9" t="e">
        <f t="shared" ca="1" si="9"/>
        <v>#REF!</v>
      </c>
      <c r="AB66" s="9" t="e">
        <f t="shared" ca="1" si="2"/>
        <v>#REF!</v>
      </c>
    </row>
    <row r="67" spans="18:29" x14ac:dyDescent="0.3">
      <c r="R67">
        <v>54</v>
      </c>
      <c r="S67" t="s">
        <v>133</v>
      </c>
      <c r="T67" s="9" t="e">
        <f t="shared" ca="1" si="9"/>
        <v>#REF!</v>
      </c>
      <c r="U67" s="9" t="e">
        <f t="shared" ca="1" si="9"/>
        <v>#REF!</v>
      </c>
      <c r="V67" s="9" t="e">
        <f t="shared" ca="1" si="9"/>
        <v>#REF!</v>
      </c>
      <c r="W67" s="9" t="e">
        <f t="shared" ca="1" si="9"/>
        <v>#REF!</v>
      </c>
      <c r="X67" s="9" t="e">
        <f t="shared" ca="1" si="9"/>
        <v>#REF!</v>
      </c>
      <c r="Y67" s="9" t="e">
        <f t="shared" ca="1" si="9"/>
        <v>#REF!</v>
      </c>
      <c r="Z67" s="9" t="e">
        <f t="shared" ca="1" si="9"/>
        <v>#REF!</v>
      </c>
      <c r="AA67" s="9" t="e">
        <f t="shared" ca="1" si="9"/>
        <v>#REF!</v>
      </c>
      <c r="AB67" s="9" t="e">
        <f t="shared" ca="1" si="2"/>
        <v>#REF!</v>
      </c>
    </row>
    <row r="68" spans="18:29" x14ac:dyDescent="0.3">
      <c r="R68">
        <v>55</v>
      </c>
      <c r="S68" t="s">
        <v>114</v>
      </c>
      <c r="T68" s="9" t="e">
        <f t="shared" ca="1" si="9"/>
        <v>#REF!</v>
      </c>
      <c r="U68" s="9" t="e">
        <f t="shared" ca="1" si="9"/>
        <v>#REF!</v>
      </c>
      <c r="V68" s="9" t="e">
        <f t="shared" ca="1" si="9"/>
        <v>#REF!</v>
      </c>
      <c r="W68" s="9" t="e">
        <f t="shared" ca="1" si="9"/>
        <v>#REF!</v>
      </c>
      <c r="X68" s="9" t="e">
        <f t="shared" ca="1" si="9"/>
        <v>#REF!</v>
      </c>
      <c r="Y68" s="9" t="e">
        <f t="shared" ca="1" si="9"/>
        <v>#REF!</v>
      </c>
      <c r="Z68" s="9" t="e">
        <f t="shared" ca="1" si="9"/>
        <v>#REF!</v>
      </c>
      <c r="AA68" s="9" t="e">
        <f t="shared" ca="1" si="9"/>
        <v>#REF!</v>
      </c>
      <c r="AB68" s="9" t="e">
        <f t="shared" ca="1" si="2"/>
        <v>#REF!</v>
      </c>
    </row>
    <row r="69" spans="18:29" x14ac:dyDescent="0.3">
      <c r="R69">
        <v>56</v>
      </c>
      <c r="S69" t="s">
        <v>75</v>
      </c>
      <c r="T69" s="9" t="e">
        <f t="shared" ca="1" si="9"/>
        <v>#REF!</v>
      </c>
      <c r="U69" s="9" t="e">
        <f t="shared" ca="1" si="9"/>
        <v>#REF!</v>
      </c>
      <c r="V69" s="9" t="e">
        <f t="shared" ca="1" si="9"/>
        <v>#REF!</v>
      </c>
      <c r="W69" s="9" t="e">
        <f t="shared" ca="1" si="9"/>
        <v>#REF!</v>
      </c>
      <c r="X69" s="9" t="e">
        <f t="shared" ca="1" si="9"/>
        <v>#REF!</v>
      </c>
      <c r="Y69" s="9" t="e">
        <f t="shared" ca="1" si="9"/>
        <v>#REF!</v>
      </c>
      <c r="Z69" s="9" t="e">
        <f t="shared" ca="1" si="9"/>
        <v>#REF!</v>
      </c>
      <c r="AA69" s="9" t="e">
        <f t="shared" ca="1" si="9"/>
        <v>#REF!</v>
      </c>
      <c r="AB69" s="9" t="e">
        <f t="shared" ca="1" si="2"/>
        <v>#REF!</v>
      </c>
    </row>
    <row r="70" spans="18:29" x14ac:dyDescent="0.3">
      <c r="R70">
        <v>57</v>
      </c>
      <c r="S70" t="s">
        <v>115</v>
      </c>
      <c r="T70" s="9" t="e">
        <f t="shared" ca="1" si="9"/>
        <v>#REF!</v>
      </c>
      <c r="U70" s="9" t="e">
        <f t="shared" ca="1" si="9"/>
        <v>#REF!</v>
      </c>
      <c r="V70" s="9" t="e">
        <f t="shared" ca="1" si="9"/>
        <v>#REF!</v>
      </c>
      <c r="W70" s="9" t="e">
        <f t="shared" ca="1" si="9"/>
        <v>#REF!</v>
      </c>
      <c r="X70" s="9" t="e">
        <f t="shared" ca="1" si="9"/>
        <v>#REF!</v>
      </c>
      <c r="Y70" s="9" t="e">
        <f t="shared" ca="1" si="9"/>
        <v>#REF!</v>
      </c>
      <c r="Z70" s="9" t="e">
        <f t="shared" ca="1" si="9"/>
        <v>#REF!</v>
      </c>
      <c r="AA70" s="9" t="e">
        <f t="shared" ca="1" si="9"/>
        <v>#REF!</v>
      </c>
      <c r="AB70" s="9" t="e">
        <f t="shared" ca="1" si="2"/>
        <v>#REF!</v>
      </c>
    </row>
    <row r="71" spans="18:29" x14ac:dyDescent="0.3">
      <c r="R71">
        <v>58</v>
      </c>
      <c r="S71" t="s">
        <v>131</v>
      </c>
      <c r="T71" s="9" t="e">
        <f t="shared" ca="1" si="9"/>
        <v>#REF!</v>
      </c>
      <c r="U71" s="9" t="e">
        <f t="shared" ca="1" si="9"/>
        <v>#REF!</v>
      </c>
      <c r="V71" s="9" t="e">
        <f t="shared" ca="1" si="9"/>
        <v>#REF!</v>
      </c>
      <c r="W71" s="9" t="e">
        <f t="shared" ca="1" si="9"/>
        <v>#REF!</v>
      </c>
      <c r="X71" s="9" t="e">
        <f t="shared" ca="1" si="9"/>
        <v>#REF!</v>
      </c>
      <c r="Y71" s="9" t="e">
        <f t="shared" ca="1" si="9"/>
        <v>#REF!</v>
      </c>
      <c r="Z71" s="9" t="e">
        <f t="shared" ca="1" si="9"/>
        <v>#REF!</v>
      </c>
      <c r="AA71" s="9" t="e">
        <f t="shared" ca="1" si="9"/>
        <v>#REF!</v>
      </c>
      <c r="AB71" s="9" t="e">
        <f t="shared" ca="1" si="2"/>
        <v>#REF!</v>
      </c>
    </row>
    <row r="72" spans="18:29" x14ac:dyDescent="0.3">
      <c r="R72">
        <v>59</v>
      </c>
      <c r="S72" t="s">
        <v>118</v>
      </c>
      <c r="T72" s="9" t="e">
        <f ca="1">INDEX(INDIRECT($AF$6),
       MATCH(TRIM($S72), INDIRECT($AF$7), 0),
       MATCH(TRIM(T$13), INDIRECT($AF$8), 0))</f>
        <v>#REF!</v>
      </c>
      <c r="U72" s="9" t="e">
        <f t="shared" ref="U72:AA72" ca="1" si="10">INDEX(INDIRECT($AF$6),
       MATCH(TRIM($S72), INDIRECT($AF$7), 0),
       MATCH(TRIM(U$13), INDIRECT($AF$8), 0))</f>
        <v>#REF!</v>
      </c>
      <c r="V72" s="9" t="e">
        <f t="shared" ca="1" si="10"/>
        <v>#REF!</v>
      </c>
      <c r="W72" s="9" t="e">
        <f t="shared" ca="1" si="10"/>
        <v>#REF!</v>
      </c>
      <c r="X72" s="9" t="e">
        <f t="shared" ca="1" si="10"/>
        <v>#REF!</v>
      </c>
      <c r="Y72" s="9" t="e">
        <f t="shared" ca="1" si="10"/>
        <v>#REF!</v>
      </c>
      <c r="Z72" s="9" t="e">
        <f t="shared" ca="1" si="10"/>
        <v>#REF!</v>
      </c>
      <c r="AA72" s="9" t="e">
        <f t="shared" ca="1" si="10"/>
        <v>#REF!</v>
      </c>
      <c r="AB72" s="9" t="e">
        <f t="shared" ca="1" si="2"/>
        <v>#REF!</v>
      </c>
    </row>
    <row r="73" spans="18:29" x14ac:dyDescent="0.3">
      <c r="R73">
        <v>60</v>
      </c>
      <c r="S73" t="s">
        <v>132</v>
      </c>
      <c r="T73" s="9" t="e">
        <f t="shared" ref="T73:AA76" ca="1" si="11">INDEX(INDIRECT($AF$6),
       MATCH(TRIM($S73), INDIRECT($AF$7), 0),
       MATCH(TRIM(T$13), INDIRECT($AF$8), 0))</f>
        <v>#REF!</v>
      </c>
      <c r="U73" s="9" t="e">
        <f t="shared" ca="1" si="11"/>
        <v>#REF!</v>
      </c>
      <c r="V73" s="9" t="e">
        <f t="shared" ca="1" si="11"/>
        <v>#REF!</v>
      </c>
      <c r="W73" s="9" t="e">
        <f t="shared" ca="1" si="11"/>
        <v>#REF!</v>
      </c>
      <c r="X73" s="9" t="e">
        <f t="shared" ca="1" si="11"/>
        <v>#REF!</v>
      </c>
      <c r="Y73" s="9" t="e">
        <f t="shared" ca="1" si="11"/>
        <v>#REF!</v>
      </c>
      <c r="Z73" s="9" t="e">
        <f t="shared" ca="1" si="11"/>
        <v>#REF!</v>
      </c>
      <c r="AA73" s="9" t="e">
        <f t="shared" ca="1" si="11"/>
        <v>#REF!</v>
      </c>
      <c r="AB73" s="9" t="e">
        <f t="shared" ca="1" si="2"/>
        <v>#REF!</v>
      </c>
      <c r="AC73" s="50">
        <f t="shared" ref="AC73" si="12">SUM(AC14:AC72)</f>
        <v>0</v>
      </c>
    </row>
    <row r="74" spans="18:29" x14ac:dyDescent="0.3">
      <c r="R74">
        <v>61</v>
      </c>
      <c r="S74" t="s">
        <v>147</v>
      </c>
      <c r="T74" s="9" t="e">
        <f t="shared" ca="1" si="11"/>
        <v>#REF!</v>
      </c>
      <c r="U74" s="9" t="e">
        <f t="shared" ca="1" si="11"/>
        <v>#REF!</v>
      </c>
      <c r="V74" s="9" t="e">
        <f t="shared" ca="1" si="11"/>
        <v>#REF!</v>
      </c>
      <c r="W74" s="9" t="e">
        <f t="shared" ca="1" si="11"/>
        <v>#REF!</v>
      </c>
      <c r="X74" s="9" t="e">
        <f t="shared" ca="1" si="11"/>
        <v>#REF!</v>
      </c>
      <c r="Y74" s="9" t="e">
        <f t="shared" ca="1" si="11"/>
        <v>#REF!</v>
      </c>
      <c r="Z74" s="9" t="e">
        <f t="shared" ca="1" si="11"/>
        <v>#REF!</v>
      </c>
      <c r="AA74" s="9" t="e">
        <f t="shared" ca="1" si="11"/>
        <v>#REF!</v>
      </c>
      <c r="AB74" s="9" t="e">
        <f t="shared" ca="1" si="2"/>
        <v>#REF!</v>
      </c>
    </row>
    <row r="75" spans="18:29" x14ac:dyDescent="0.3">
      <c r="R75">
        <v>62</v>
      </c>
      <c r="S75" t="s">
        <v>83</v>
      </c>
      <c r="T75" s="9" t="e">
        <f t="shared" ca="1" si="11"/>
        <v>#REF!</v>
      </c>
      <c r="U75" s="9" t="e">
        <f t="shared" ca="1" si="11"/>
        <v>#REF!</v>
      </c>
      <c r="V75" s="9" t="e">
        <f t="shared" ca="1" si="11"/>
        <v>#REF!</v>
      </c>
      <c r="W75" s="9" t="e">
        <f t="shared" ca="1" si="11"/>
        <v>#REF!</v>
      </c>
      <c r="X75" s="9" t="e">
        <f t="shared" ca="1" si="11"/>
        <v>#REF!</v>
      </c>
      <c r="Y75" s="9" t="e">
        <f t="shared" ca="1" si="11"/>
        <v>#REF!</v>
      </c>
      <c r="Z75" s="9" t="e">
        <f t="shared" ca="1" si="11"/>
        <v>#REF!</v>
      </c>
      <c r="AA75" s="9" t="e">
        <f t="shared" ca="1" si="11"/>
        <v>#REF!</v>
      </c>
      <c r="AB75" s="9" t="e">
        <f t="shared" ca="1" si="2"/>
        <v>#REF!</v>
      </c>
      <c r="AC75" s="50">
        <f>SUM(AC16:AC74)</f>
        <v>0</v>
      </c>
    </row>
    <row r="76" spans="18:29" x14ac:dyDescent="0.3">
      <c r="R76">
        <v>63</v>
      </c>
      <c r="S76" t="s">
        <v>119</v>
      </c>
      <c r="T76" s="9" t="e">
        <f t="shared" ca="1" si="11"/>
        <v>#REF!</v>
      </c>
      <c r="U76" s="9" t="e">
        <f t="shared" ca="1" si="11"/>
        <v>#REF!</v>
      </c>
      <c r="V76" s="9" t="e">
        <f t="shared" ca="1" si="11"/>
        <v>#REF!</v>
      </c>
      <c r="W76" s="9" t="e">
        <f t="shared" ca="1" si="11"/>
        <v>#REF!</v>
      </c>
      <c r="X76" s="9" t="e">
        <f t="shared" ca="1" si="11"/>
        <v>#REF!</v>
      </c>
      <c r="Y76" s="9" t="e">
        <f t="shared" ca="1" si="11"/>
        <v>#REF!</v>
      </c>
      <c r="Z76" s="9" t="e">
        <f t="shared" ca="1" si="11"/>
        <v>#REF!</v>
      </c>
      <c r="AA76" s="9" t="e">
        <f t="shared" ca="1" si="11"/>
        <v>#REF!</v>
      </c>
      <c r="AB76" s="9" t="e">
        <f t="shared" ca="1" si="2"/>
        <v>#REF!</v>
      </c>
      <c r="AC76" s="59"/>
    </row>
    <row r="77" spans="18:29" x14ac:dyDescent="0.3">
      <c r="R77" s="94" t="s">
        <v>25</v>
      </c>
      <c r="S77" s="95"/>
      <c r="T77" s="48" cm="1">
        <f t="array" aca="1" ref="T77" ca="1">SUM(IFERROR(T14:T76,0))</f>
        <v>0</v>
      </c>
      <c r="U77" s="48" cm="1">
        <f t="array" aca="1" ref="U77" ca="1">SUM(IFERROR(U14:U76,0))</f>
        <v>0</v>
      </c>
      <c r="V77" s="48" cm="1">
        <f t="array" aca="1" ref="V77" ca="1">SUM(IFERROR(V14:V76,0))</f>
        <v>0</v>
      </c>
      <c r="W77" s="48" cm="1">
        <f t="array" aca="1" ref="W77" ca="1">SUM(IFERROR(W14:W76,0))</f>
        <v>0</v>
      </c>
      <c r="X77" s="48" cm="1">
        <f t="array" aca="1" ref="X77" ca="1">SUM(IFERROR(X14:X76,0))</f>
        <v>0</v>
      </c>
      <c r="Y77" s="48" cm="1">
        <f t="array" aca="1" ref="Y77" ca="1">SUM(IFERROR(Y14:Y76,0))</f>
        <v>0</v>
      </c>
      <c r="Z77" s="48" cm="1">
        <f t="array" aca="1" ref="Z77" ca="1">SUM(IFERROR(Z14:Z76,0))</f>
        <v>0</v>
      </c>
      <c r="AA77" s="48" cm="1">
        <f t="array" aca="1" ref="AA77" ca="1">SUM(IFERROR(AA14:AA76,0))</f>
        <v>0</v>
      </c>
      <c r="AB77" s="48" cm="1">
        <f t="array" aca="1" ref="AB77" ca="1">SUM(IFERROR(AB14:AB76,0))</f>
        <v>0</v>
      </c>
    </row>
  </sheetData>
  <mergeCells count="14">
    <mergeCell ref="A3:I3"/>
    <mergeCell ref="R3:Z3"/>
    <mergeCell ref="A4:I4"/>
    <mergeCell ref="R4:Z4"/>
    <mergeCell ref="T12:V12"/>
    <mergeCell ref="W12:Y12"/>
    <mergeCell ref="Z12:AA12"/>
    <mergeCell ref="R77:S77"/>
    <mergeCell ref="AB12:AB13"/>
    <mergeCell ref="A13:A14"/>
    <mergeCell ref="B13:B14"/>
    <mergeCell ref="C13:E13"/>
    <mergeCell ref="F13:H13"/>
    <mergeCell ref="I13:J13"/>
  </mergeCells>
  <conditionalFormatting sqref="S77">
    <cfRule type="duplicateValues" dxfId="3" priority="1" stopIfTrue="1"/>
    <cfRule type="duplicateValues" dxfId="2" priority="2" stopIfTrue="1"/>
    <cfRule type="duplicateValues" dxfId="1" priority="3" stopIfTrue="1"/>
    <cfRule type="duplicateValues" dxfId="0" priority="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Dao</dc:creator>
  <cp:lastModifiedBy>Thành Vĩnh</cp:lastModifiedBy>
  <dcterms:created xsi:type="dcterms:W3CDTF">2025-02-19T20:10:50Z</dcterms:created>
  <dcterms:modified xsi:type="dcterms:W3CDTF">2025-02-25T21:58:27Z</dcterms:modified>
</cp:coreProperties>
</file>