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mbeddings/oleObject7.bin" ContentType="application/vnd.openxmlformats-officedocument.oleObject"/>
  <Override PartName="/xl/embeddings/oleObject8.bin" ContentType="application/vnd.openxmlformats-officedocument.oleObject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Default Extension="wmf" ContentType="image/x-wmf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embeddings/oleObject9.bin" ContentType="application/vnd.openxmlformats-officedocument.oleObject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5600" windowHeight="10050"/>
  </bookViews>
  <sheets>
    <sheet name="Лист1" sheetId="1" r:id="rId1"/>
    <sheet name="Лист2" sheetId="2" r:id="rId2"/>
    <sheet name="Лист3" sheetId="3" r:id="rId3"/>
    <sheet name="Лист4" sheetId="4" r:id="rId4"/>
  </sheets>
  <definedNames>
    <definedName name="solver_adj" localSheetId="0" hidden="1">Лист1!$B$8:$D$9</definedName>
    <definedName name="solver_adj" localSheetId="1" hidden="1">Лист2!$B$5:$C$5</definedName>
    <definedName name="solver_adj" localSheetId="2" hidden="1">Лист3!$B$8:$E$10</definedName>
    <definedName name="solver_adj" localSheetId="3" hidden="1">Лист4!$B$22:$D$22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Лист1!$B$5:$D$5</definedName>
    <definedName name="solver_lhs1" localSheetId="1" hidden="1">Лист2!$B$5:$C$5</definedName>
    <definedName name="solver_lhs1" localSheetId="2" hidden="1">Лист3!$B$6:$E$6</definedName>
    <definedName name="solver_lhs1" localSheetId="3" hidden="1">Лист4!$B$22:$D$22</definedName>
    <definedName name="solver_lhs2" localSheetId="0" hidden="1">Лист1!$B$8:$D$9</definedName>
    <definedName name="solver_lhs2" localSheetId="1" hidden="1">Лист2!$B$5:$C$5</definedName>
    <definedName name="solver_lhs2" localSheetId="2" hidden="1">Лист3!$B$8:$E$10</definedName>
    <definedName name="solver_lhs2" localSheetId="3" hidden="1">Лист4!$B$22:$D$22</definedName>
    <definedName name="solver_lhs3" localSheetId="0" hidden="1">Лист1!$F$8:$F$9</definedName>
    <definedName name="solver_lhs3" localSheetId="1" hidden="1">Лист2!$E$2:$E$3</definedName>
    <definedName name="solver_lhs3" localSheetId="2" hidden="1">Лист3!$B$8:$E$10</definedName>
    <definedName name="solver_lhs3" localSheetId="3" hidden="1">Лист4!$C$22</definedName>
    <definedName name="solver_lhs4" localSheetId="1" hidden="1">Лист2!$E$2:$E$3</definedName>
    <definedName name="solver_lhs4" localSheetId="2" hidden="1">Лист3!$F$3:$F$5</definedName>
    <definedName name="solver_lhs4" localSheetId="3" hidden="1">Лист4!$E$18:$E$20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2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3</definedName>
    <definedName name="solver_num" localSheetId="1" hidden="1">3</definedName>
    <definedName name="solver_num" localSheetId="2" hidden="1">4</definedName>
    <definedName name="solver_num" localSheetId="3" hidden="1">4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Лист1!$F$11</definedName>
    <definedName name="solver_opt" localSheetId="1" hidden="1">Лист2!$D$6</definedName>
    <definedName name="solver_opt" localSheetId="2" hidden="1">Лист3!$F$12</definedName>
    <definedName name="solver_opt" localSheetId="3" hidden="1">Лист4!$E$23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2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2</definedName>
    <definedName name="solver_rel1" localSheetId="1" hidden="1">4</definedName>
    <definedName name="solver_rel1" localSheetId="2" hidden="1">2</definedName>
    <definedName name="solver_rel1" localSheetId="3" hidden="1">4</definedName>
    <definedName name="solver_rel2" localSheetId="0" hidden="1">3</definedName>
    <definedName name="solver_rel2" localSheetId="1" hidden="1">3</definedName>
    <definedName name="solver_rel2" localSheetId="2" hidden="1">4</definedName>
    <definedName name="solver_rel2" localSheetId="3" hidden="1">3</definedName>
    <definedName name="solver_rel3" localSheetId="0" hidden="1">2</definedName>
    <definedName name="solver_rel3" localSheetId="1" hidden="1">1</definedName>
    <definedName name="solver_rel3" localSheetId="2" hidden="1">3</definedName>
    <definedName name="solver_rel3" localSheetId="3" hidden="1">3</definedName>
    <definedName name="solver_rel4" localSheetId="1" hidden="1">1</definedName>
    <definedName name="solver_rel4" localSheetId="2" hidden="1">2</definedName>
    <definedName name="solver_rel4" localSheetId="3" hidden="1">3</definedName>
    <definedName name="solver_rhs1" localSheetId="0" hidden="1">Лист1!$B$10:$D$10</definedName>
    <definedName name="solver_rhs1" localSheetId="1" hidden="1">целое</definedName>
    <definedName name="solver_rhs1" localSheetId="2" hidden="1">Лист3!$B$11:$E$11</definedName>
    <definedName name="solver_rhs1" localSheetId="3" hidden="1">целое</definedName>
    <definedName name="solver_rhs2" localSheetId="0" hidden="1">0</definedName>
    <definedName name="solver_rhs2" localSheetId="1" hidden="1">0</definedName>
    <definedName name="solver_rhs2" localSheetId="2" hidden="1">целое</definedName>
    <definedName name="solver_rhs2" localSheetId="3" hidden="1">0</definedName>
    <definedName name="solver_rhs3" localSheetId="0" hidden="1">Лист1!$F$3:$F$4</definedName>
    <definedName name="solver_rhs3" localSheetId="1" hidden="1">Лист2!$D$2:$D$3</definedName>
    <definedName name="solver_rhs3" localSheetId="2" hidden="1">0</definedName>
    <definedName name="solver_rhs3" localSheetId="3" hidden="1">10</definedName>
    <definedName name="solver_rhs4" localSheetId="1" hidden="1">Лист2!$D$2:$D$3</definedName>
    <definedName name="solver_rhs4" localSheetId="2" hidden="1">Лист3!$F$8:$F$10</definedName>
    <definedName name="solver_rhs4" localSheetId="3" hidden="1">Лист4!$F$18:$F$20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2</definedName>
    <definedName name="solver_typ" localSheetId="1" hidden="1">1</definedName>
    <definedName name="solver_typ" localSheetId="2" hidden="1">2</definedName>
    <definedName name="solver_typ" localSheetId="3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24519"/>
</workbook>
</file>

<file path=xl/calcChain.xml><?xml version="1.0" encoding="utf-8"?>
<calcChain xmlns="http://schemas.openxmlformats.org/spreadsheetml/2006/main">
  <c r="E3" i="2"/>
  <c r="E2"/>
  <c r="D6"/>
  <c r="H7" i="3" l="1"/>
  <c r="H6"/>
  <c r="F11" i="1"/>
  <c r="F9"/>
  <c r="F8"/>
  <c r="D10"/>
  <c r="C10"/>
  <c r="B10"/>
  <c r="F20" i="4" l="1"/>
  <c r="F19"/>
  <c r="F18"/>
  <c r="E23"/>
  <c r="F12" i="3"/>
  <c r="E11"/>
  <c r="D11"/>
  <c r="C11"/>
  <c r="B11"/>
  <c r="F10"/>
  <c r="F9"/>
  <c r="F8"/>
  <c r="J5" l="1"/>
  <c r="J3"/>
</calcChain>
</file>

<file path=xl/sharedStrings.xml><?xml version="1.0" encoding="utf-8"?>
<sst xmlns="http://schemas.openxmlformats.org/spreadsheetml/2006/main" count="178" uniqueCount="94">
  <si>
    <t>Поставщики</t>
  </si>
  <si>
    <t>Потребители</t>
  </si>
  <si>
    <t>А</t>
  </si>
  <si>
    <t>B</t>
  </si>
  <si>
    <t>Планируем</t>
  </si>
  <si>
    <r>
      <t xml:space="preserve">Ввоз  </t>
    </r>
    <r>
      <rPr>
        <b/>
        <i/>
        <u/>
        <sz val="16"/>
        <color theme="1"/>
        <rFont val="Calibri"/>
        <family val="2"/>
        <charset val="204"/>
        <scheme val="minor"/>
      </rPr>
      <t>V</t>
    </r>
  </si>
  <si>
    <r>
      <t xml:space="preserve">Вывоз </t>
    </r>
    <r>
      <rPr>
        <sz val="16"/>
        <color theme="1"/>
        <rFont val="Calibri"/>
        <family val="2"/>
        <charset val="204"/>
        <scheme val="minor"/>
      </rPr>
      <t xml:space="preserve"> </t>
    </r>
    <r>
      <rPr>
        <b/>
        <i/>
        <u/>
        <sz val="16"/>
        <color theme="1"/>
        <rFont val="Calibri"/>
        <family val="2"/>
        <charset val="204"/>
        <scheme val="minor"/>
      </rPr>
      <t>W</t>
    </r>
  </si>
  <si>
    <r>
      <t xml:space="preserve">Запасы </t>
    </r>
    <r>
      <rPr>
        <b/>
        <i/>
        <u/>
        <sz val="16"/>
        <color theme="1"/>
        <rFont val="Calibri"/>
        <family val="2"/>
        <charset val="204"/>
        <scheme val="minor"/>
      </rPr>
      <t>A</t>
    </r>
  </si>
  <si>
    <r>
      <t xml:space="preserve">Потребность </t>
    </r>
    <r>
      <rPr>
        <b/>
        <i/>
        <u/>
        <sz val="16"/>
        <color theme="1"/>
        <rFont val="Calibri"/>
        <family val="2"/>
        <charset val="204"/>
        <scheme val="minor"/>
      </rPr>
      <t>B</t>
    </r>
  </si>
  <si>
    <t>А(1)</t>
  </si>
  <si>
    <t>B(2)</t>
  </si>
  <si>
    <t>c11</t>
  </si>
  <si>
    <t>c12</t>
  </si>
  <si>
    <t>c13</t>
  </si>
  <si>
    <t>c21</t>
  </si>
  <si>
    <t>c22</t>
  </si>
  <si>
    <t>c23</t>
  </si>
  <si>
    <t>a1</t>
  </si>
  <si>
    <t>a2</t>
  </si>
  <si>
    <t>b1</t>
  </si>
  <si>
    <t>b2</t>
  </si>
  <si>
    <t>b3</t>
  </si>
  <si>
    <t>w1</t>
  </si>
  <si>
    <t>w2</t>
  </si>
  <si>
    <t>v1</t>
  </si>
  <si>
    <t>v2</t>
  </si>
  <si>
    <t>v3</t>
  </si>
  <si>
    <t>zapas</t>
  </si>
  <si>
    <t>doski</t>
  </si>
  <si>
    <t>time</t>
  </si>
  <si>
    <t>prib</t>
  </si>
  <si>
    <t>plan</t>
  </si>
  <si>
    <t>rashod</t>
  </si>
  <si>
    <t>G:</t>
  </si>
  <si>
    <t>x11</t>
  </si>
  <si>
    <t>x12</t>
  </si>
  <si>
    <t>x13</t>
  </si>
  <si>
    <t>x21</t>
  </si>
  <si>
    <t>x22</t>
  </si>
  <si>
    <t>x23</t>
  </si>
  <si>
    <t>План</t>
  </si>
  <si>
    <t>Матрица цен</t>
  </si>
  <si>
    <t>Найти допустимый план доставляющий минимум целевой функции</t>
  </si>
  <si>
    <t>Замкнутая транспортная задача (запас равен потребности)</t>
  </si>
  <si>
    <t>Cij-стоимость перевозки единицы груза от i-го поставщика к j-му потребителю</t>
  </si>
  <si>
    <t xml:space="preserve"> </t>
  </si>
  <si>
    <t>Xij-объем  перевозки  от i-го поставщика к j-му потребителю</t>
  </si>
  <si>
    <t>Область допустимых планов G:</t>
  </si>
  <si>
    <t>Xij &gt;=0</t>
  </si>
  <si>
    <t>Xij -целые для некоторых задач</t>
  </si>
  <si>
    <t>V=B</t>
  </si>
  <si>
    <t>Завоз должен удовлетворить потребность</t>
  </si>
  <si>
    <t>W=A</t>
  </si>
  <si>
    <t>Все запасы должны быть вывезены</t>
  </si>
  <si>
    <t>Тр. Задача с недостатком.     Для решения вводится фиктивный поставщик</t>
  </si>
  <si>
    <t>y1</t>
  </si>
  <si>
    <t>y2</t>
  </si>
  <si>
    <t>y3</t>
  </si>
  <si>
    <t>w3</t>
  </si>
  <si>
    <t>a3</t>
  </si>
  <si>
    <t>z1</t>
  </si>
  <si>
    <t>z2</t>
  </si>
  <si>
    <t>z3</t>
  </si>
  <si>
    <t>Штрафы за недовоз единицы груза</t>
  </si>
  <si>
    <t>v4</t>
  </si>
  <si>
    <t>b4</t>
  </si>
  <si>
    <t>Тр. Задача с избытком на складе .     Для решения вводится фиктивный потребитель</t>
  </si>
  <si>
    <t>фирмы</t>
  </si>
  <si>
    <t>стоимость пальто</t>
  </si>
  <si>
    <t>Р1</t>
  </si>
  <si>
    <t>Р2</t>
  </si>
  <si>
    <t>Р3</t>
  </si>
  <si>
    <t>A(Мощн)</t>
  </si>
  <si>
    <t>B (потребн)</t>
  </si>
  <si>
    <t>V(куплено)</t>
  </si>
  <si>
    <t>W(куплено у фирмы)</t>
  </si>
  <si>
    <t>фирма</t>
  </si>
  <si>
    <t>общ потребность</t>
  </si>
  <si>
    <t xml:space="preserve">предлагается </t>
  </si>
  <si>
    <t>C(3)</t>
  </si>
  <si>
    <t>Ресурс</t>
  </si>
  <si>
    <t>норма расхода</t>
  </si>
  <si>
    <t>Б</t>
  </si>
  <si>
    <t>С</t>
  </si>
  <si>
    <t>запас</t>
  </si>
  <si>
    <t>цена</t>
  </si>
  <si>
    <t>расход</t>
  </si>
  <si>
    <t>Resurs</t>
  </si>
  <si>
    <t>Р4</t>
  </si>
  <si>
    <t>PA</t>
  </si>
  <si>
    <t>PB</t>
  </si>
  <si>
    <t>x1</t>
  </si>
  <si>
    <t>x2</t>
  </si>
  <si>
    <t>Pribyl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</si>
</sst>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i/>
      <u/>
      <sz val="16"/>
      <color theme="1"/>
      <name val="Calibri"/>
      <family val="2"/>
      <charset val="204"/>
      <scheme val="minor"/>
    </font>
    <font>
      <i/>
      <sz val="16"/>
      <color theme="1"/>
      <name val="Calibri"/>
      <family val="2"/>
      <charset val="204"/>
      <scheme val="minor"/>
    </font>
    <font>
      <b/>
      <i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0" borderId="0" xfId="0" applyFont="1"/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5" fillId="0" borderId="0" xfId="0" applyFont="1"/>
    <xf numFmtId="0" fontId="0" fillId="9" borderId="0" xfId="0" applyFill="1"/>
    <xf numFmtId="0" fontId="0" fillId="10" borderId="0" xfId="0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1" fillId="11" borderId="0" xfId="0" applyFont="1" applyFill="1"/>
    <xf numFmtId="0" fontId="0" fillId="11" borderId="0" xfId="0" applyFill="1"/>
    <xf numFmtId="0" fontId="0" fillId="0" borderId="0" xfId="0" applyAlignment="1">
      <alignment horizontal="center"/>
    </xf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0" borderId="0" xfId="0" applyFill="1"/>
    <xf numFmtId="0" fontId="3" fillId="1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15" borderId="0" xfId="0" applyFill="1"/>
    <xf numFmtId="0" fontId="0" fillId="16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3" Type="http://schemas.openxmlformats.org/officeDocument/2006/relationships/image" Target="../media/image5.wmf"/><Relationship Id="rId7" Type="http://schemas.openxmlformats.org/officeDocument/2006/relationships/image" Target="../media/image9.emf"/><Relationship Id="rId12" Type="http://schemas.openxmlformats.org/officeDocument/2006/relationships/image" Target="../media/image14.emf"/><Relationship Id="rId2" Type="http://schemas.openxmlformats.org/officeDocument/2006/relationships/image" Target="../media/image4.wmf"/><Relationship Id="rId1" Type="http://schemas.openxmlformats.org/officeDocument/2006/relationships/image" Target="../media/image3.emf"/><Relationship Id="rId6" Type="http://schemas.openxmlformats.org/officeDocument/2006/relationships/image" Target="../media/image8.emf"/><Relationship Id="rId11" Type="http://schemas.openxmlformats.org/officeDocument/2006/relationships/image" Target="../media/image13.emf"/><Relationship Id="rId5" Type="http://schemas.openxmlformats.org/officeDocument/2006/relationships/image" Target="../media/image7.emf"/><Relationship Id="rId10" Type="http://schemas.openxmlformats.org/officeDocument/2006/relationships/image" Target="../media/image12.wmf"/><Relationship Id="rId4" Type="http://schemas.openxmlformats.org/officeDocument/2006/relationships/image" Target="../media/image6.emf"/><Relationship Id="rId9" Type="http://schemas.openxmlformats.org/officeDocument/2006/relationships/image" Target="../media/image1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22</xdr:row>
      <xdr:rowOff>9524</xdr:rowOff>
    </xdr:from>
    <xdr:to>
      <xdr:col>11</xdr:col>
      <xdr:colOff>502393</xdr:colOff>
      <xdr:row>26</xdr:row>
      <xdr:rowOff>152399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86175" y="5086349"/>
          <a:ext cx="3388468" cy="904875"/>
        </a:xfrm>
        <a:prstGeom prst="rect">
          <a:avLst/>
        </a:prstGeom>
        <a:noFill/>
      </xdr:spPr>
    </xdr:pic>
    <xdr:clientData/>
  </xdr:twoCellAnchor>
  <xdr:twoCellAnchor>
    <xdr:from>
      <xdr:col>3</xdr:col>
      <xdr:colOff>114300</xdr:colOff>
      <xdr:row>49</xdr:row>
      <xdr:rowOff>152400</xdr:rowOff>
    </xdr:from>
    <xdr:to>
      <xdr:col>7</xdr:col>
      <xdr:colOff>590550</xdr:colOff>
      <xdr:row>51</xdr:row>
      <xdr:rowOff>123825</xdr:rowOff>
    </xdr:to>
    <xdr:cxnSp macro="">
      <xdr:nvCxnSpPr>
        <xdr:cNvPr id="6" name="Прямая со стрелкой 5"/>
        <xdr:cNvCxnSpPr/>
      </xdr:nvCxnSpPr>
      <xdr:spPr>
        <a:xfrm flipV="1">
          <a:off x="2419350" y="10610850"/>
          <a:ext cx="2305050" cy="504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51</xdr:row>
      <xdr:rowOff>209550</xdr:rowOff>
    </xdr:from>
    <xdr:to>
      <xdr:col>6</xdr:col>
      <xdr:colOff>371475</xdr:colOff>
      <xdr:row>52</xdr:row>
      <xdr:rowOff>104775</xdr:rowOff>
    </xdr:to>
    <xdr:cxnSp macro="">
      <xdr:nvCxnSpPr>
        <xdr:cNvPr id="8" name="Прямая со стрелкой 7"/>
        <xdr:cNvCxnSpPr/>
      </xdr:nvCxnSpPr>
      <xdr:spPr>
        <a:xfrm>
          <a:off x="3400425" y="11201400"/>
          <a:ext cx="495300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428625</xdr:colOff>
      <xdr:row>56</xdr:row>
      <xdr:rowOff>85725</xdr:rowOff>
    </xdr:from>
    <xdr:to>
      <xdr:col>5</xdr:col>
      <xdr:colOff>9525</xdr:colOff>
      <xdr:row>61</xdr:row>
      <xdr:rowOff>19050</xdr:rowOff>
    </xdr:to>
    <xdr:cxnSp macro="">
      <xdr:nvCxnSpPr>
        <xdr:cNvPr id="14" name="Прямая со стрелкой 13"/>
        <xdr:cNvCxnSpPr/>
      </xdr:nvCxnSpPr>
      <xdr:spPr>
        <a:xfrm>
          <a:off x="1514475" y="12334875"/>
          <a:ext cx="1409700" cy="111442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238125</xdr:colOff>
      <xdr:row>3</xdr:row>
      <xdr:rowOff>28575</xdr:rowOff>
    </xdr:from>
    <xdr:to>
      <xdr:col>8</xdr:col>
      <xdr:colOff>276225</xdr:colOff>
      <xdr:row>8</xdr:row>
      <xdr:rowOff>47625</xdr:rowOff>
    </xdr:to>
    <xdr:cxnSp macro="">
      <xdr:nvCxnSpPr>
        <xdr:cNvPr id="3" name="Прямая со стрелкой 2"/>
        <xdr:cNvCxnSpPr/>
      </xdr:nvCxnSpPr>
      <xdr:spPr>
        <a:xfrm flipH="1" flipV="1">
          <a:off x="3152775" y="676275"/>
          <a:ext cx="2476500" cy="1123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463377</xdr:colOff>
      <xdr:row>0</xdr:row>
      <xdr:rowOff>0</xdr:rowOff>
    </xdr:from>
    <xdr:to>
      <xdr:col>12</xdr:col>
      <xdr:colOff>134636</xdr:colOff>
      <xdr:row>7</xdr:row>
      <xdr:rowOff>140120</xdr:rowOff>
    </xdr:to>
    <xdr:pic>
      <xdr:nvPicPr>
        <xdr:cNvPr id="10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08039" y="0"/>
          <a:ext cx="3339671" cy="170402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10</xdr:col>
      <xdr:colOff>302541</xdr:colOff>
      <xdr:row>15</xdr:row>
      <xdr:rowOff>38100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6398540" cy="289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13" Type="http://schemas.openxmlformats.org/officeDocument/2006/relationships/oleObject" Target="../embeddings/oleObject10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4.bin"/><Relationship Id="rId12" Type="http://schemas.openxmlformats.org/officeDocument/2006/relationships/oleObject" Target="../embeddings/oleObject9.bin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13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3.bin"/><Relationship Id="rId11" Type="http://schemas.openxmlformats.org/officeDocument/2006/relationships/oleObject" Target="../embeddings/oleObject8.bin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12.bin"/><Relationship Id="rId10" Type="http://schemas.openxmlformats.org/officeDocument/2006/relationships/oleObject" Target="../embeddings/oleObject7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6.bin"/><Relationship Id="rId14" Type="http://schemas.openxmlformats.org/officeDocument/2006/relationships/oleObject" Target="../embeddings/oleObject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87"/>
  <sheetViews>
    <sheetView tabSelected="1" zoomScale="148" zoomScaleNormal="148" workbookViewId="0">
      <selection activeCell="J4" sqref="J4"/>
    </sheetView>
  </sheetViews>
  <sheetFormatPr defaultRowHeight="15"/>
  <cols>
    <col min="1" max="1" width="16.28515625" customWidth="1"/>
  </cols>
  <sheetData>
    <row r="1" spans="1:19">
      <c r="A1" s="37" t="s">
        <v>0</v>
      </c>
      <c r="B1" s="37" t="s">
        <v>1</v>
      </c>
      <c r="C1" s="37"/>
      <c r="D1" s="37"/>
      <c r="E1" s="13"/>
      <c r="F1" s="38" t="s">
        <v>7</v>
      </c>
    </row>
    <row r="2" spans="1:19">
      <c r="A2" s="37"/>
      <c r="B2" s="1">
        <v>1</v>
      </c>
      <c r="C2" s="1">
        <v>2</v>
      </c>
      <c r="D2" s="1">
        <v>3</v>
      </c>
      <c r="E2" s="13"/>
      <c r="F2" s="38"/>
    </row>
    <row r="3" spans="1:19" ht="21">
      <c r="A3" t="s">
        <v>2</v>
      </c>
      <c r="B3" s="2">
        <v>60</v>
      </c>
      <c r="C3" s="2">
        <v>10</v>
      </c>
      <c r="D3" s="2">
        <v>40</v>
      </c>
      <c r="E3" s="36"/>
      <c r="F3" s="4">
        <v>150</v>
      </c>
      <c r="I3" s="6"/>
    </row>
    <row r="4" spans="1:19">
      <c r="A4" t="s">
        <v>3</v>
      </c>
      <c r="B4" s="2">
        <v>120</v>
      </c>
      <c r="C4" s="2">
        <v>20</v>
      </c>
      <c r="D4" s="2">
        <v>80</v>
      </c>
      <c r="E4" s="36"/>
      <c r="F4" s="4">
        <v>90</v>
      </c>
    </row>
    <row r="5" spans="1:19" ht="21">
      <c r="A5" t="s">
        <v>8</v>
      </c>
      <c r="B5" s="3">
        <v>60</v>
      </c>
      <c r="C5" s="3">
        <v>70</v>
      </c>
      <c r="D5" s="3">
        <v>110</v>
      </c>
      <c r="E5" s="3"/>
      <c r="H5" s="12"/>
    </row>
    <row r="7" spans="1:19" ht="21">
      <c r="A7" t="s">
        <v>4</v>
      </c>
      <c r="B7" s="1">
        <v>1</v>
      </c>
      <c r="C7" s="1">
        <v>2</v>
      </c>
      <c r="D7" s="1">
        <v>3</v>
      </c>
      <c r="E7" s="13"/>
      <c r="F7" t="s">
        <v>6</v>
      </c>
    </row>
    <row r="8" spans="1:19">
      <c r="A8" t="s">
        <v>2</v>
      </c>
      <c r="B8" s="5">
        <v>0</v>
      </c>
      <c r="C8" s="5">
        <v>70</v>
      </c>
      <c r="D8" s="5">
        <v>80</v>
      </c>
      <c r="E8" s="36"/>
      <c r="F8" s="4">
        <f>SUM(B8:D8)</f>
        <v>150</v>
      </c>
    </row>
    <row r="9" spans="1:19" ht="18.75">
      <c r="A9" t="s">
        <v>3</v>
      </c>
      <c r="B9" s="5">
        <v>60</v>
      </c>
      <c r="C9" s="5">
        <v>0</v>
      </c>
      <c r="D9" s="5">
        <v>30</v>
      </c>
      <c r="E9" s="36"/>
      <c r="F9" s="4">
        <f t="shared" ref="F9" si="0">SUM(B9:D9)</f>
        <v>90</v>
      </c>
      <c r="L9" s="17" t="s">
        <v>41</v>
      </c>
      <c r="M9" s="17"/>
      <c r="N9" s="17"/>
      <c r="O9" s="17"/>
      <c r="P9" s="17"/>
      <c r="Q9" s="17"/>
      <c r="R9" s="17"/>
      <c r="S9" s="17"/>
    </row>
    <row r="10" spans="1:19" ht="21">
      <c r="A10" t="s">
        <v>5</v>
      </c>
      <c r="B10" s="3">
        <f>SUM(B8:B9)</f>
        <v>60</v>
      </c>
      <c r="C10" s="3">
        <f t="shared" ref="C10:D10" si="1">SUM(C8:C9)</f>
        <v>70</v>
      </c>
      <c r="D10" s="3">
        <f t="shared" si="1"/>
        <v>110</v>
      </c>
      <c r="E10" s="36"/>
      <c r="L10" s="17" t="s">
        <v>44</v>
      </c>
      <c r="M10" s="17"/>
      <c r="N10" s="17"/>
      <c r="O10" s="17"/>
      <c r="P10" s="17"/>
      <c r="Q10" s="17"/>
      <c r="R10" s="17"/>
      <c r="S10" s="17"/>
    </row>
    <row r="11" spans="1:19">
      <c r="F11" s="14">
        <f>SUMPRODUCT(B3:D4,B8:D9)</f>
        <v>13500</v>
      </c>
    </row>
    <row r="13" spans="1:19">
      <c r="A13" s="37" t="s">
        <v>0</v>
      </c>
      <c r="B13" s="37" t="s">
        <v>1</v>
      </c>
      <c r="C13" s="37"/>
      <c r="D13" s="37"/>
      <c r="E13" s="13"/>
      <c r="F13" s="38" t="s">
        <v>7</v>
      </c>
      <c r="H13" t="s">
        <v>40</v>
      </c>
    </row>
    <row r="14" spans="1:19">
      <c r="A14" s="37"/>
      <c r="B14" s="1">
        <v>1</v>
      </c>
      <c r="C14" s="1">
        <v>2</v>
      </c>
      <c r="D14" s="1">
        <v>3</v>
      </c>
      <c r="E14" s="13"/>
      <c r="F14" s="38"/>
      <c r="N14" t="s">
        <v>45</v>
      </c>
    </row>
    <row r="15" spans="1:19" ht="21">
      <c r="A15" t="s">
        <v>9</v>
      </c>
      <c r="B15" s="7" t="s">
        <v>11</v>
      </c>
      <c r="C15" s="7" t="s">
        <v>12</v>
      </c>
      <c r="D15" s="7" t="s">
        <v>13</v>
      </c>
      <c r="E15" s="7"/>
      <c r="F15" s="9" t="s">
        <v>17</v>
      </c>
      <c r="L15" s="17" t="s">
        <v>46</v>
      </c>
      <c r="M15" s="17"/>
      <c r="N15" s="17"/>
      <c r="O15" s="17"/>
      <c r="P15" s="17"/>
      <c r="Q15" s="17"/>
    </row>
    <row r="16" spans="1:19" ht="21">
      <c r="A16" t="s">
        <v>10</v>
      </c>
      <c r="B16" s="7" t="s">
        <v>14</v>
      </c>
      <c r="C16" s="7" t="s">
        <v>15</v>
      </c>
      <c r="D16" s="7" t="s">
        <v>16</v>
      </c>
      <c r="E16" s="7"/>
      <c r="F16" s="9" t="s">
        <v>18</v>
      </c>
    </row>
    <row r="17" spans="1:15" ht="21">
      <c r="A17" t="s">
        <v>8</v>
      </c>
      <c r="B17" s="8" t="s">
        <v>19</v>
      </c>
      <c r="C17" s="8" t="s">
        <v>20</v>
      </c>
      <c r="D17" s="8" t="s">
        <v>21</v>
      </c>
      <c r="E17" s="8"/>
    </row>
    <row r="19" spans="1:15" ht="21">
      <c r="A19" t="s">
        <v>4</v>
      </c>
      <c r="B19" s="1">
        <v>1</v>
      </c>
      <c r="C19" s="1">
        <v>2</v>
      </c>
      <c r="D19" s="1">
        <v>3</v>
      </c>
      <c r="E19" s="13"/>
      <c r="F19" t="s">
        <v>6</v>
      </c>
      <c r="H19" s="12"/>
      <c r="J19" s="17" t="s">
        <v>43</v>
      </c>
      <c r="K19" s="17"/>
      <c r="L19" s="17"/>
      <c r="M19" s="17"/>
      <c r="N19" s="17"/>
      <c r="O19" s="17"/>
    </row>
    <row r="20" spans="1:15" ht="21">
      <c r="A20" t="s">
        <v>9</v>
      </c>
      <c r="B20" s="5" t="s">
        <v>34</v>
      </c>
      <c r="C20" s="5" t="s">
        <v>35</v>
      </c>
      <c r="D20" s="5" t="s">
        <v>36</v>
      </c>
      <c r="E20" s="5"/>
      <c r="F20" s="10" t="s">
        <v>22</v>
      </c>
      <c r="H20" s="12"/>
      <c r="J20" s="17"/>
      <c r="K20" s="17"/>
      <c r="L20" s="17"/>
      <c r="M20" s="17"/>
      <c r="N20" s="17"/>
      <c r="O20" s="17"/>
    </row>
    <row r="21" spans="1:15" ht="21">
      <c r="A21" t="s">
        <v>10</v>
      </c>
      <c r="B21" s="5" t="s">
        <v>37</v>
      </c>
      <c r="C21" s="5" t="s">
        <v>38</v>
      </c>
      <c r="D21" s="5" t="s">
        <v>39</v>
      </c>
      <c r="E21" s="5"/>
      <c r="F21" s="10" t="s">
        <v>23</v>
      </c>
      <c r="G21" s="17" t="s">
        <v>42</v>
      </c>
      <c r="H21" s="17"/>
      <c r="I21" s="17"/>
      <c r="J21" s="17"/>
      <c r="K21" s="17"/>
      <c r="L21" s="17"/>
      <c r="M21" s="17"/>
    </row>
    <row r="22" spans="1:15" ht="21">
      <c r="A22" t="s">
        <v>5</v>
      </c>
      <c r="B22" s="11" t="s">
        <v>24</v>
      </c>
      <c r="C22" s="11" t="s">
        <v>25</v>
      </c>
      <c r="D22" s="11" t="s">
        <v>26</v>
      </c>
      <c r="E22" s="11"/>
    </row>
    <row r="28" spans="1:15" ht="18.75">
      <c r="C28" s="17" t="s">
        <v>47</v>
      </c>
    </row>
    <row r="30" spans="1:15" ht="18.75">
      <c r="B30" s="17" t="s">
        <v>48</v>
      </c>
    </row>
    <row r="31" spans="1:15" ht="18.75">
      <c r="B31" s="17" t="s">
        <v>49</v>
      </c>
    </row>
    <row r="32" spans="1:15" ht="18.75">
      <c r="A32" s="17"/>
      <c r="B32" s="17" t="s">
        <v>50</v>
      </c>
      <c r="C32" s="17" t="s">
        <v>51</v>
      </c>
      <c r="D32" s="17"/>
      <c r="E32" s="17"/>
      <c r="F32" s="17"/>
      <c r="G32" s="17"/>
      <c r="H32" s="17"/>
    </row>
    <row r="33" spans="1:8" ht="18.75">
      <c r="B33" s="17" t="s">
        <v>52</v>
      </c>
      <c r="C33" s="17" t="s">
        <v>53</v>
      </c>
      <c r="D33" s="17"/>
      <c r="E33" s="17"/>
      <c r="F33" s="17"/>
      <c r="G33" s="17"/>
      <c r="H33" s="17"/>
    </row>
    <row r="41" spans="1:8">
      <c r="B41" t="s">
        <v>54</v>
      </c>
    </row>
    <row r="48" spans="1:8">
      <c r="A48" s="37" t="s">
        <v>0</v>
      </c>
      <c r="B48" s="37" t="s">
        <v>1</v>
      </c>
      <c r="C48" s="37"/>
      <c r="D48" s="37"/>
      <c r="E48" s="13"/>
      <c r="F48" s="38" t="s">
        <v>7</v>
      </c>
    </row>
    <row r="49" spans="1:16">
      <c r="A49" s="37"/>
      <c r="B49" s="13">
        <v>1</v>
      </c>
      <c r="C49" s="13">
        <v>2</v>
      </c>
      <c r="D49" s="13">
        <v>3</v>
      </c>
      <c r="E49" s="13"/>
      <c r="F49" s="38"/>
    </row>
    <row r="50" spans="1:16" ht="21">
      <c r="A50" t="s">
        <v>9</v>
      </c>
      <c r="B50" s="7" t="s">
        <v>11</v>
      </c>
      <c r="C50" s="7" t="s">
        <v>12</v>
      </c>
      <c r="D50" s="7" t="s">
        <v>13</v>
      </c>
      <c r="E50" s="7"/>
      <c r="F50" s="9" t="s">
        <v>17</v>
      </c>
      <c r="I50" t="s">
        <v>63</v>
      </c>
    </row>
    <row r="51" spans="1:16" ht="21">
      <c r="A51" t="s">
        <v>10</v>
      </c>
      <c r="B51" s="7" t="s">
        <v>14</v>
      </c>
      <c r="C51" s="7" t="s">
        <v>15</v>
      </c>
      <c r="D51" s="7" t="s">
        <v>16</v>
      </c>
      <c r="E51" s="7"/>
      <c r="F51" s="9" t="s">
        <v>18</v>
      </c>
    </row>
    <row r="52" spans="1:16" ht="21">
      <c r="A52" t="s">
        <v>79</v>
      </c>
      <c r="B52" s="19" t="s">
        <v>60</v>
      </c>
      <c r="C52" s="19" t="s">
        <v>61</v>
      </c>
      <c r="D52" s="19" t="s">
        <v>62</v>
      </c>
      <c r="E52" s="19"/>
      <c r="F52" s="9" t="s">
        <v>59</v>
      </c>
    </row>
    <row r="53" spans="1:16" ht="21">
      <c r="A53" t="s">
        <v>8</v>
      </c>
      <c r="B53" s="8" t="s">
        <v>19</v>
      </c>
      <c r="C53" s="8" t="s">
        <v>20</v>
      </c>
      <c r="D53" s="8" t="s">
        <v>21</v>
      </c>
      <c r="E53" s="8"/>
    </row>
    <row r="55" spans="1:16" ht="21">
      <c r="A55" t="s">
        <v>4</v>
      </c>
      <c r="B55" s="13">
        <v>1</v>
      </c>
      <c r="C55" s="13">
        <v>2</v>
      </c>
      <c r="D55" s="13">
        <v>3</v>
      </c>
      <c r="E55" s="13"/>
      <c r="F55" t="s">
        <v>6</v>
      </c>
    </row>
    <row r="56" spans="1:16" ht="21">
      <c r="A56" t="s">
        <v>9</v>
      </c>
      <c r="B56" s="5" t="s">
        <v>34</v>
      </c>
      <c r="C56" s="5" t="s">
        <v>35</v>
      </c>
      <c r="D56" s="5" t="s">
        <v>36</v>
      </c>
      <c r="E56" s="5"/>
      <c r="F56" s="10" t="s">
        <v>22</v>
      </c>
    </row>
    <row r="57" spans="1:16" ht="21">
      <c r="A57" t="s">
        <v>10</v>
      </c>
      <c r="B57" s="5" t="s">
        <v>37</v>
      </c>
      <c r="C57" s="5" t="s">
        <v>38</v>
      </c>
      <c r="D57" s="5" t="s">
        <v>39</v>
      </c>
      <c r="E57" s="5"/>
      <c r="F57" s="10" t="s">
        <v>23</v>
      </c>
      <c r="G57" s="25"/>
      <c r="H57" s="25"/>
      <c r="I57" s="25"/>
      <c r="J57" s="25"/>
      <c r="K57" s="25"/>
      <c r="L57" s="25"/>
      <c r="M57" s="25"/>
      <c r="N57" s="25"/>
      <c r="O57" s="25"/>
      <c r="P57" s="25"/>
    </row>
    <row r="58" spans="1:16" ht="21">
      <c r="A58" t="s">
        <v>79</v>
      </c>
      <c r="B58" s="18" t="s">
        <v>55</v>
      </c>
      <c r="C58" s="18" t="s">
        <v>56</v>
      </c>
      <c r="D58" s="18" t="s">
        <v>57</v>
      </c>
      <c r="E58" s="18"/>
      <c r="F58" s="10" t="s">
        <v>58</v>
      </c>
      <c r="G58" s="25"/>
      <c r="H58" s="25"/>
      <c r="I58" s="25"/>
      <c r="J58" s="25"/>
      <c r="K58" s="25"/>
      <c r="L58" s="25"/>
      <c r="M58" s="25"/>
      <c r="N58" s="25"/>
      <c r="O58" s="25"/>
      <c r="P58" s="25"/>
    </row>
    <row r="59" spans="1:16" ht="21">
      <c r="A59" t="s">
        <v>5</v>
      </c>
      <c r="B59" s="11" t="s">
        <v>24</v>
      </c>
      <c r="C59" s="11" t="s">
        <v>25</v>
      </c>
      <c r="D59" s="11" t="s">
        <v>26</v>
      </c>
      <c r="E59" s="11"/>
      <c r="G59" s="25"/>
      <c r="H59" s="25"/>
      <c r="I59" s="25"/>
      <c r="J59" s="25"/>
      <c r="K59" s="25"/>
      <c r="L59" s="25"/>
      <c r="M59" s="25"/>
      <c r="N59" s="25"/>
      <c r="O59" s="25"/>
      <c r="P59" s="25"/>
    </row>
    <row r="60" spans="1:16" ht="21">
      <c r="G60" s="25"/>
      <c r="H60" s="24" t="s">
        <v>33</v>
      </c>
      <c r="I60" s="25"/>
      <c r="J60" s="25"/>
      <c r="K60" s="25"/>
      <c r="L60" s="25"/>
      <c r="M60" s="25"/>
      <c r="N60" s="25"/>
      <c r="O60" s="25"/>
      <c r="P60" s="25"/>
    </row>
    <row r="61" spans="1:16">
      <c r="G61" s="25"/>
      <c r="H61" s="25"/>
      <c r="I61" s="25"/>
      <c r="J61" s="25"/>
      <c r="K61" s="25"/>
      <c r="L61" s="25"/>
      <c r="M61" s="25"/>
      <c r="N61" s="25"/>
      <c r="O61" s="25"/>
      <c r="P61" s="25"/>
    </row>
    <row r="62" spans="1:16" ht="18.75">
      <c r="F62" s="17" t="s">
        <v>40</v>
      </c>
      <c r="G62" s="25"/>
      <c r="H62" s="25"/>
      <c r="I62" s="25"/>
      <c r="J62" s="25"/>
      <c r="K62" s="25"/>
      <c r="L62" s="25"/>
      <c r="M62" s="25"/>
      <c r="N62" s="25"/>
      <c r="O62" s="25"/>
      <c r="P62" s="25"/>
    </row>
    <row r="63" spans="1:16">
      <c r="G63" s="25"/>
      <c r="H63" s="25"/>
      <c r="I63" s="25"/>
      <c r="J63" s="25"/>
      <c r="K63" s="25"/>
      <c r="L63" s="25"/>
      <c r="M63" s="25"/>
      <c r="N63" s="25"/>
      <c r="O63" s="25"/>
      <c r="P63" s="25"/>
    </row>
    <row r="64" spans="1:16">
      <c r="G64" s="25"/>
      <c r="H64" s="25"/>
      <c r="I64" s="25"/>
      <c r="J64" s="25"/>
      <c r="K64" s="25"/>
      <c r="L64" s="25"/>
      <c r="M64" s="25"/>
      <c r="N64" s="25"/>
      <c r="O64" s="25"/>
      <c r="P64" s="25"/>
    </row>
    <row r="65" spans="1:16">
      <c r="G65" s="25"/>
      <c r="H65" s="25"/>
      <c r="I65" s="25"/>
      <c r="J65" s="25"/>
      <c r="K65" s="25"/>
      <c r="L65" s="25"/>
      <c r="M65" s="25"/>
      <c r="N65" s="25"/>
      <c r="O65" s="25"/>
      <c r="P65" s="25"/>
    </row>
    <row r="66" spans="1:16">
      <c r="G66" s="25"/>
      <c r="H66" s="25"/>
      <c r="I66" s="25"/>
      <c r="J66" s="25"/>
      <c r="K66" s="25"/>
      <c r="L66" s="25"/>
      <c r="M66" s="25"/>
      <c r="N66" s="25"/>
      <c r="O66" s="25"/>
      <c r="P66" s="25"/>
    </row>
    <row r="67" spans="1:16">
      <c r="G67" s="25"/>
      <c r="H67" s="25"/>
      <c r="I67" s="25"/>
      <c r="J67" s="25"/>
      <c r="K67" s="25"/>
      <c r="L67" s="25"/>
      <c r="M67" s="25"/>
      <c r="N67" s="25"/>
      <c r="O67" s="25"/>
      <c r="P67" s="25"/>
    </row>
    <row r="68" spans="1:16">
      <c r="G68" s="25"/>
      <c r="H68" s="25"/>
      <c r="I68" s="25"/>
      <c r="J68" s="25"/>
      <c r="K68" s="25"/>
      <c r="L68" s="25"/>
      <c r="M68" s="25"/>
      <c r="N68" s="25"/>
      <c r="O68" s="25"/>
      <c r="P68" s="25"/>
    </row>
    <row r="69" spans="1:16">
      <c r="G69" s="25"/>
      <c r="H69" s="25"/>
      <c r="I69" s="25"/>
      <c r="J69" s="25"/>
      <c r="K69" s="25"/>
      <c r="L69" s="25"/>
      <c r="M69" s="25"/>
      <c r="N69" s="25"/>
      <c r="O69" s="25"/>
      <c r="P69" s="25"/>
    </row>
    <row r="70" spans="1:16">
      <c r="C70" t="s">
        <v>66</v>
      </c>
    </row>
    <row r="72" spans="1:16" ht="21">
      <c r="I72" s="24" t="s">
        <v>33</v>
      </c>
      <c r="J72" s="24"/>
      <c r="K72" s="24"/>
      <c r="L72" s="24"/>
      <c r="M72" s="25"/>
      <c r="N72" s="25"/>
      <c r="O72" s="25"/>
      <c r="P72" s="25"/>
    </row>
    <row r="73" spans="1:16" ht="15" customHeight="1">
      <c r="A73" s="37"/>
      <c r="I73" s="24"/>
      <c r="J73" s="24"/>
      <c r="K73" s="24"/>
      <c r="L73" s="24"/>
      <c r="M73" s="25"/>
      <c r="N73" s="25"/>
      <c r="O73" s="25"/>
      <c r="P73" s="25"/>
    </row>
    <row r="74" spans="1:16">
      <c r="A74" s="37"/>
      <c r="I74" s="25"/>
      <c r="J74" s="25"/>
      <c r="K74" s="25"/>
      <c r="L74" s="25"/>
      <c r="M74" s="25"/>
      <c r="N74" s="25"/>
      <c r="O74" s="25"/>
      <c r="P74" s="25"/>
    </row>
    <row r="75" spans="1:16">
      <c r="I75" s="25"/>
      <c r="J75" s="25"/>
      <c r="K75" s="25"/>
      <c r="L75" s="25"/>
      <c r="M75" s="25"/>
      <c r="N75" s="25"/>
      <c r="O75" s="25"/>
      <c r="P75" s="25"/>
    </row>
    <row r="76" spans="1:16">
      <c r="B76" s="37" t="s">
        <v>1</v>
      </c>
      <c r="C76" s="37"/>
      <c r="D76" s="37"/>
      <c r="I76" s="25"/>
      <c r="J76" s="25"/>
      <c r="K76" s="25"/>
      <c r="L76" s="25"/>
      <c r="M76" s="25"/>
      <c r="N76" s="25"/>
      <c r="O76" s="25"/>
      <c r="P76" s="25"/>
    </row>
    <row r="77" spans="1:16">
      <c r="A77" s="37" t="s">
        <v>0</v>
      </c>
      <c r="B77">
        <v>1</v>
      </c>
      <c r="C77">
        <v>2</v>
      </c>
      <c r="D77">
        <v>3</v>
      </c>
      <c r="E77" s="13">
        <v>4</v>
      </c>
      <c r="I77" s="25"/>
      <c r="J77" s="25"/>
      <c r="K77" s="25"/>
      <c r="L77" s="25"/>
      <c r="M77" s="25"/>
      <c r="N77" s="25"/>
      <c r="O77" s="25"/>
      <c r="P77" s="25"/>
    </row>
    <row r="78" spans="1:16" ht="21">
      <c r="A78" s="37"/>
      <c r="B78" s="20" t="s">
        <v>11</v>
      </c>
      <c r="C78" s="20" t="s">
        <v>12</v>
      </c>
      <c r="D78" s="20" t="s">
        <v>13</v>
      </c>
      <c r="E78" s="21" t="s">
        <v>60</v>
      </c>
      <c r="F78" s="31" t="s">
        <v>17</v>
      </c>
      <c r="I78" s="25"/>
      <c r="J78" s="25"/>
      <c r="K78" s="25"/>
      <c r="L78" s="25"/>
      <c r="M78" s="25"/>
      <c r="N78" s="25"/>
      <c r="O78" s="25"/>
      <c r="P78" s="25"/>
    </row>
    <row r="79" spans="1:16" ht="21">
      <c r="A79" t="s">
        <v>10</v>
      </c>
      <c r="B79" s="20" t="s">
        <v>14</v>
      </c>
      <c r="C79" s="20" t="s">
        <v>15</v>
      </c>
      <c r="D79" s="20" t="s">
        <v>16</v>
      </c>
      <c r="E79" s="21" t="s">
        <v>61</v>
      </c>
      <c r="F79" s="9" t="s">
        <v>18</v>
      </c>
      <c r="I79" s="25"/>
      <c r="J79" s="25"/>
      <c r="K79" s="25"/>
      <c r="L79" s="25"/>
      <c r="M79" s="25"/>
      <c r="N79" s="25"/>
      <c r="O79" s="25"/>
      <c r="P79" s="25"/>
    </row>
    <row r="80" spans="1:16" ht="21">
      <c r="A80" t="s">
        <v>8</v>
      </c>
      <c r="B80" s="8" t="s">
        <v>19</v>
      </c>
      <c r="C80" s="8" t="s">
        <v>20</v>
      </c>
      <c r="D80" s="8" t="s">
        <v>21</v>
      </c>
      <c r="E80" s="8" t="s">
        <v>65</v>
      </c>
      <c r="I80" s="25"/>
      <c r="J80" s="25"/>
      <c r="K80" s="25"/>
      <c r="L80" s="25"/>
      <c r="M80" s="25"/>
      <c r="N80" s="25"/>
      <c r="O80" s="25"/>
      <c r="P80" s="25"/>
    </row>
    <row r="81" spans="1:16">
      <c r="I81" s="25"/>
      <c r="J81" s="25"/>
      <c r="K81" s="25"/>
      <c r="L81" s="25"/>
      <c r="M81" s="25"/>
      <c r="N81" s="25"/>
      <c r="O81" s="25"/>
      <c r="P81" s="25"/>
    </row>
    <row r="82" spans="1:16" ht="21">
      <c r="A82" t="s">
        <v>4</v>
      </c>
      <c r="B82" s="13">
        <v>1</v>
      </c>
      <c r="C82" s="13">
        <v>2</v>
      </c>
      <c r="D82" s="13">
        <v>3</v>
      </c>
      <c r="E82" s="13"/>
      <c r="F82" t="s">
        <v>6</v>
      </c>
      <c r="I82" s="25"/>
      <c r="J82" s="25"/>
      <c r="K82" s="25"/>
      <c r="L82" s="25"/>
      <c r="M82" s="25"/>
      <c r="N82" s="25"/>
      <c r="O82" s="25"/>
      <c r="P82" s="25"/>
    </row>
    <row r="83" spans="1:16" ht="21">
      <c r="A83" t="s">
        <v>9</v>
      </c>
      <c r="B83" s="22" t="s">
        <v>34</v>
      </c>
      <c r="C83" s="22" t="s">
        <v>35</v>
      </c>
      <c r="D83" s="22" t="s">
        <v>36</v>
      </c>
      <c r="E83" s="23" t="s">
        <v>55</v>
      </c>
      <c r="F83" s="10" t="s">
        <v>22</v>
      </c>
      <c r="I83" s="25"/>
      <c r="J83" s="25"/>
      <c r="K83" s="25"/>
      <c r="L83" s="25"/>
      <c r="M83" s="25"/>
      <c r="N83" s="25"/>
      <c r="O83" s="25"/>
      <c r="P83" s="25"/>
    </row>
    <row r="84" spans="1:16" ht="21">
      <c r="A84" t="s">
        <v>10</v>
      </c>
      <c r="B84" s="22" t="s">
        <v>37</v>
      </c>
      <c r="C84" s="22" t="s">
        <v>38</v>
      </c>
      <c r="D84" s="22" t="s">
        <v>39</v>
      </c>
      <c r="E84" s="23" t="s">
        <v>56</v>
      </c>
      <c r="F84" s="10" t="s">
        <v>23</v>
      </c>
      <c r="I84" s="25"/>
      <c r="J84" s="25"/>
      <c r="K84" s="25"/>
      <c r="L84" s="25"/>
      <c r="M84" s="25"/>
      <c r="N84" s="25"/>
      <c r="O84" s="25"/>
      <c r="P84" s="25"/>
    </row>
    <row r="85" spans="1:16" ht="21">
      <c r="A85" t="s">
        <v>5</v>
      </c>
      <c r="B85" s="11" t="s">
        <v>24</v>
      </c>
      <c r="C85" s="11" t="s">
        <v>25</v>
      </c>
      <c r="D85" s="11" t="s">
        <v>26</v>
      </c>
      <c r="E85" s="11" t="s">
        <v>64</v>
      </c>
      <c r="I85" s="25"/>
      <c r="J85" s="25"/>
      <c r="K85" s="25"/>
      <c r="L85" s="25"/>
      <c r="M85" s="25"/>
      <c r="N85" s="25"/>
      <c r="O85" s="25"/>
      <c r="P85" s="25"/>
    </row>
    <row r="86" spans="1:16">
      <c r="I86" s="25"/>
      <c r="J86" s="25"/>
      <c r="K86" s="25"/>
      <c r="L86" s="25"/>
      <c r="M86" s="25"/>
      <c r="N86" s="25"/>
      <c r="O86" s="25"/>
      <c r="P86" s="25"/>
    </row>
    <row r="87" spans="1:16">
      <c r="I87" s="25"/>
      <c r="J87" s="25"/>
      <c r="K87" s="25"/>
      <c r="L87" s="25"/>
      <c r="M87" s="25"/>
      <c r="N87" s="25"/>
      <c r="O87" s="25"/>
      <c r="P87" s="25"/>
    </row>
  </sheetData>
  <mergeCells count="12">
    <mergeCell ref="A77:A78"/>
    <mergeCell ref="B76:D76"/>
    <mergeCell ref="A48:A49"/>
    <mergeCell ref="B48:D48"/>
    <mergeCell ref="F48:F49"/>
    <mergeCell ref="A73:A74"/>
    <mergeCell ref="B1:D1"/>
    <mergeCell ref="A1:A2"/>
    <mergeCell ref="F1:F2"/>
    <mergeCell ref="A13:A14"/>
    <mergeCell ref="B13:D13"/>
    <mergeCell ref="F13:F14"/>
  </mergeCells>
  <pageMargins left="0.7" right="0.7" top="0.75" bottom="0.75" header="0.3" footer="0.3"/>
  <pageSetup paperSize="9" orientation="portrait" verticalDpi="0" r:id="rId1"/>
  <drawing r:id="rId2"/>
  <legacyDrawing r:id="rId3"/>
  <oleObjects>
    <oleObject progId="Equation.DSMT4" shapeId="1027" r:id="rId4"/>
    <oleObject progId="Equation.DSMT4" shapeId="1028" r:id="rId5"/>
    <oleObject progId="Equation.DSMT4" shapeId="1030" r:id="rId6"/>
    <oleObject progId="Equation.DSMT4" shapeId="1031" r:id="rId7"/>
    <oleObject progId="Equation.DSMT4" shapeId="1033" r:id="rId8"/>
    <oleObject progId="Equation.DSMT4" shapeId="1034" r:id="rId9"/>
    <oleObject progId="Equation.DSMT4" shapeId="1035" r:id="rId10"/>
    <oleObject progId="Equation.DSMT4" shapeId="1036" r:id="rId11"/>
    <oleObject progId="Equation.DSMT4" shapeId="1037" r:id="rId12"/>
    <oleObject progId="Equation.DSMT4" shapeId="1038" r:id="rId13"/>
    <oleObject progId="Equation.DSMT4" shapeId="1055" r:id="rId14"/>
    <oleObject progId="Equation.DSMT4" shapeId="1056" r:id="rId15"/>
    <oleObject progId="Equation.DSMT4" shapeId="1057" r:id="rId16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topLeftCell="A4" zoomScale="200" zoomScaleNormal="200" workbookViewId="0">
      <selection activeCell="D6" sqref="D6"/>
    </sheetView>
  </sheetViews>
  <sheetFormatPr defaultRowHeight="15"/>
  <sheetData>
    <row r="1" spans="1:5">
      <c r="A1" t="s">
        <v>87</v>
      </c>
      <c r="B1" s="33" t="s">
        <v>89</v>
      </c>
      <c r="C1" s="33" t="s">
        <v>90</v>
      </c>
      <c r="D1" t="s">
        <v>27</v>
      </c>
      <c r="E1" t="s">
        <v>32</v>
      </c>
    </row>
    <row r="2" spans="1:5">
      <c r="A2" t="s">
        <v>28</v>
      </c>
      <c r="B2" s="2">
        <v>3</v>
      </c>
      <c r="C2" s="2">
        <v>4</v>
      </c>
      <c r="D2" s="16">
        <v>1700</v>
      </c>
      <c r="E2" s="29">
        <f>SUMPRODUCT(B2:C2,$B$5:$C$5)</f>
        <v>1700</v>
      </c>
    </row>
    <row r="3" spans="1:5">
      <c r="A3" t="s">
        <v>29</v>
      </c>
      <c r="B3" s="2">
        <v>0.2</v>
      </c>
      <c r="C3" s="2">
        <v>0.5</v>
      </c>
      <c r="D3" s="16">
        <v>160</v>
      </c>
      <c r="E3" s="29">
        <f t="shared" ref="E3" si="0">SUMPRODUCT(B3:C3,$B$5:$C$5)</f>
        <v>160</v>
      </c>
    </row>
    <row r="4" spans="1:5">
      <c r="A4" t="s">
        <v>30</v>
      </c>
      <c r="B4" s="35">
        <v>1000</v>
      </c>
      <c r="C4" s="35">
        <v>2000</v>
      </c>
    </row>
    <row r="5" spans="1:5">
      <c r="A5" t="s">
        <v>31</v>
      </c>
      <c r="B5" s="15">
        <v>300</v>
      </c>
      <c r="C5" s="15">
        <v>200</v>
      </c>
    </row>
    <row r="6" spans="1:5">
      <c r="B6" t="s">
        <v>91</v>
      </c>
      <c r="C6" t="s">
        <v>92</v>
      </c>
      <c r="D6" s="14">
        <f>SUMPRODUCT(B5:C5,B4:C4)</f>
        <v>700000</v>
      </c>
    </row>
    <row r="7" spans="1:5">
      <c r="D7" t="s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2"/>
  <sheetViews>
    <sheetView zoomScale="200" zoomScaleNormal="200" workbookViewId="0">
      <selection activeCell="F12" sqref="F12"/>
    </sheetView>
  </sheetViews>
  <sheetFormatPr defaultRowHeight="15"/>
  <cols>
    <col min="1" max="1" width="12.28515625" customWidth="1"/>
    <col min="6" max="6" width="16.140625" customWidth="1"/>
  </cols>
  <sheetData>
    <row r="1" spans="1:10">
      <c r="B1" s="37" t="s">
        <v>68</v>
      </c>
      <c r="C1" s="37"/>
      <c r="D1" s="37"/>
      <c r="E1" s="26"/>
    </row>
    <row r="2" spans="1:10">
      <c r="A2" t="s">
        <v>67</v>
      </c>
      <c r="B2" t="s">
        <v>69</v>
      </c>
      <c r="C2" t="s">
        <v>70</v>
      </c>
      <c r="D2" t="s">
        <v>71</v>
      </c>
      <c r="E2" t="s">
        <v>88</v>
      </c>
      <c r="F2" t="s">
        <v>72</v>
      </c>
    </row>
    <row r="3" spans="1:10">
      <c r="A3">
        <v>1</v>
      </c>
      <c r="B3" s="2">
        <v>3100</v>
      </c>
      <c r="C3" s="2">
        <v>3150</v>
      </c>
      <c r="D3" s="2">
        <v>3260</v>
      </c>
      <c r="E3" s="30">
        <v>3000</v>
      </c>
      <c r="F3" s="4">
        <v>1000</v>
      </c>
      <c r="H3" t="s">
        <v>77</v>
      </c>
      <c r="J3">
        <f>SUM(B6:D6)</f>
        <v>3700</v>
      </c>
    </row>
    <row r="4" spans="1:10">
      <c r="A4">
        <v>2</v>
      </c>
      <c r="B4" s="2">
        <v>3070</v>
      </c>
      <c r="C4" s="2">
        <v>3150</v>
      </c>
      <c r="D4" s="2">
        <v>3300</v>
      </c>
      <c r="E4" s="30">
        <v>0</v>
      </c>
      <c r="F4" s="4">
        <v>1500</v>
      </c>
    </row>
    <row r="5" spans="1:10">
      <c r="A5">
        <v>3</v>
      </c>
      <c r="B5" s="2">
        <v>3040</v>
      </c>
      <c r="C5" s="2">
        <v>3090</v>
      </c>
      <c r="D5" s="2">
        <v>3160</v>
      </c>
      <c r="E5" s="30">
        <v>0</v>
      </c>
      <c r="F5" s="4">
        <v>2500</v>
      </c>
      <c r="H5" t="s">
        <v>78</v>
      </c>
      <c r="J5">
        <f>SUM(F3:F5)</f>
        <v>5000</v>
      </c>
    </row>
    <row r="6" spans="1:10">
      <c r="A6" t="s">
        <v>73</v>
      </c>
      <c r="B6" s="28">
        <v>1000</v>
      </c>
      <c r="C6" s="28">
        <v>1500</v>
      </c>
      <c r="D6" s="28">
        <v>1200</v>
      </c>
      <c r="E6" s="28">
        <v>1300</v>
      </c>
      <c r="H6">
        <f>SUM(F3:F5)</f>
        <v>5000</v>
      </c>
    </row>
    <row r="7" spans="1:10">
      <c r="A7" t="s">
        <v>76</v>
      </c>
      <c r="F7" t="s">
        <v>75</v>
      </c>
      <c r="H7">
        <f>SUM(B6:D6)</f>
        <v>3700</v>
      </c>
    </row>
    <row r="8" spans="1:10">
      <c r="A8">
        <v>1</v>
      </c>
      <c r="B8" s="27">
        <v>0</v>
      </c>
      <c r="C8" s="27">
        <v>1000</v>
      </c>
      <c r="D8" s="27">
        <v>0</v>
      </c>
      <c r="E8" s="18">
        <v>0</v>
      </c>
      <c r="F8" s="29">
        <f>SUM(B8:E8)</f>
        <v>1000</v>
      </c>
    </row>
    <row r="9" spans="1:10">
      <c r="A9">
        <v>2</v>
      </c>
      <c r="B9" s="27">
        <v>200</v>
      </c>
      <c r="C9" s="27">
        <v>0</v>
      </c>
      <c r="D9" s="27">
        <v>0</v>
      </c>
      <c r="E9" s="18">
        <v>1300</v>
      </c>
      <c r="F9" s="29">
        <f t="shared" ref="F9:F10" si="0">SUM(B9:E9)</f>
        <v>1500</v>
      </c>
    </row>
    <row r="10" spans="1:10">
      <c r="A10">
        <v>3</v>
      </c>
      <c r="B10" s="27">
        <v>800</v>
      </c>
      <c r="C10" s="27">
        <v>500</v>
      </c>
      <c r="D10" s="27">
        <v>1200</v>
      </c>
      <c r="E10" s="18">
        <v>0</v>
      </c>
      <c r="F10" s="29">
        <f t="shared" si="0"/>
        <v>2500</v>
      </c>
    </row>
    <row r="11" spans="1:10">
      <c r="A11" t="s">
        <v>74</v>
      </c>
      <c r="B11" s="28">
        <f>SUM(B8:B10)</f>
        <v>1000</v>
      </c>
      <c r="C11" s="28">
        <f t="shared" ref="C11:E11" si="1">SUM(C8:C10)</f>
        <v>1500</v>
      </c>
      <c r="D11" s="28">
        <f t="shared" si="1"/>
        <v>1200</v>
      </c>
      <c r="E11" s="28">
        <f t="shared" si="1"/>
        <v>1300</v>
      </c>
    </row>
    <row r="12" spans="1:10">
      <c r="F12" s="14">
        <f>SUMPRODUCT(B3:E5,B8:E10)</f>
        <v>11533000</v>
      </c>
    </row>
  </sheetData>
  <mergeCells count="1"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6:F23"/>
  <sheetViews>
    <sheetView topLeftCell="A10" zoomScale="166" zoomScaleNormal="166" workbookViewId="0">
      <selection activeCell="E23" sqref="E23"/>
    </sheetView>
  </sheetViews>
  <sheetFormatPr defaultRowHeight="15"/>
  <sheetData>
    <row r="16" spans="2:4">
      <c r="B16" s="37" t="s">
        <v>81</v>
      </c>
      <c r="C16" s="37"/>
      <c r="D16" s="37"/>
    </row>
    <row r="17" spans="1:6">
      <c r="A17" t="s">
        <v>80</v>
      </c>
      <c r="B17" s="32" t="s">
        <v>2</v>
      </c>
      <c r="C17" s="32" t="s">
        <v>82</v>
      </c>
      <c r="D17" s="32" t="s">
        <v>83</v>
      </c>
      <c r="E17" s="32" t="s">
        <v>84</v>
      </c>
      <c r="F17" s="32" t="s">
        <v>86</v>
      </c>
    </row>
    <row r="18" spans="1:6">
      <c r="A18">
        <v>1</v>
      </c>
      <c r="B18" s="2">
        <v>18</v>
      </c>
      <c r="C18" s="2">
        <v>15</v>
      </c>
      <c r="D18" s="2">
        <v>12</v>
      </c>
      <c r="E18" s="16">
        <v>1000</v>
      </c>
      <c r="F18" s="28">
        <f>SUMPRODUCT($B$22:$D$22,B18:D18)</f>
        <v>45</v>
      </c>
    </row>
    <row r="19" spans="1:6">
      <c r="A19">
        <v>2</v>
      </c>
      <c r="B19" s="2">
        <v>6</v>
      </c>
      <c r="C19" s="2">
        <v>4</v>
      </c>
      <c r="D19" s="2">
        <v>8</v>
      </c>
      <c r="E19" s="16">
        <v>750</v>
      </c>
      <c r="F19" s="28">
        <f t="shared" ref="F19:F20" si="0">SUMPRODUCT($B$22:$D$22,B19:D19)</f>
        <v>18</v>
      </c>
    </row>
    <row r="20" spans="1:6">
      <c r="A20">
        <v>3</v>
      </c>
      <c r="B20" s="2">
        <v>5</v>
      </c>
      <c r="C20" s="2">
        <v>3</v>
      </c>
      <c r="D20" s="2">
        <v>3</v>
      </c>
      <c r="E20" s="16">
        <v>800</v>
      </c>
      <c r="F20" s="28">
        <f t="shared" si="0"/>
        <v>11</v>
      </c>
    </row>
    <row r="21" spans="1:6">
      <c r="A21" t="s">
        <v>85</v>
      </c>
      <c r="B21">
        <v>120</v>
      </c>
      <c r="C21">
        <v>110</v>
      </c>
      <c r="D21">
        <v>160</v>
      </c>
    </row>
    <row r="22" spans="1:6">
      <c r="A22" t="s">
        <v>40</v>
      </c>
      <c r="B22" s="5">
        <v>1</v>
      </c>
      <c r="C22" s="5">
        <v>1</v>
      </c>
      <c r="D22" s="5">
        <v>1</v>
      </c>
    </row>
    <row r="23" spans="1:6">
      <c r="E23" s="34">
        <f>SUMPRODUCT(B22:D22,B21:D21)</f>
        <v>390</v>
      </c>
    </row>
  </sheetData>
  <mergeCells count="1">
    <mergeCell ref="B16:D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>ГОУВПО УдГУ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</dc:creator>
  <cp:lastModifiedBy>User</cp:lastModifiedBy>
  <dcterms:created xsi:type="dcterms:W3CDTF">2016-05-10T07:45:59Z</dcterms:created>
  <dcterms:modified xsi:type="dcterms:W3CDTF">2023-10-07T03:51:10Z</dcterms:modified>
</cp:coreProperties>
</file>