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showInkAnnotation="0" autoCompressPictures="0"/>
  <mc:AlternateContent xmlns:mc="http://schemas.openxmlformats.org/markup-compatibility/2006">
    <mc:Choice Requires="x15">
      <x15ac:absPath xmlns:x15ac="http://schemas.microsoft.com/office/spreadsheetml/2010/11/ac" url="https://sena4-my.sharepoint.com/personal/jecardonam_sena_edu_co/Documents/1. SENA/05 Regional/01 Formación/02 SENNOVA/2025/02 CCS/Seguimiento/ServiciosTecnologicos/"/>
    </mc:Choice>
  </mc:AlternateContent>
  <xr:revisionPtr revIDLastSave="2" documentId="8_{E370FD83-8D37-4B41-A97F-CD900FE29252}" xr6:coauthVersionLast="47" xr6:coauthVersionMax="47" xr10:uidLastSave="{1A6E1F11-059A-4ED8-B0F7-BE206BA9F206}"/>
  <bookViews>
    <workbookView xWindow="-120" yWindow="-120" windowWidth="29040" windowHeight="15720" tabRatio="500" xr2:uid="{00000000-000D-0000-FFFF-FFFF00000000}"/>
  </bookViews>
  <sheets>
    <sheet name="Formato GIC-F-004" sheetId="3" r:id="rId1"/>
    <sheet name="Listas desplegables" sheetId="6" state="hidden" r:id="rId2"/>
    <sheet name="Instruccion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0" i="3" l="1"/>
  <c r="K50" i="3" s="1"/>
  <c r="N50" i="3" s="1"/>
  <c r="Q50" i="3" s="1"/>
  <c r="T50" i="3" s="1"/>
  <c r="W50" i="3" s="1"/>
  <c r="Z50" i="3" s="1"/>
  <c r="AC50" i="3" s="1"/>
  <c r="AF50" i="3" s="1"/>
  <c r="E50" i="3"/>
  <c r="C49" i="3"/>
  <c r="C50" i="3" s="1"/>
  <c r="C47" i="3"/>
  <c r="C48" i="3"/>
  <c r="V34" i="3"/>
  <c r="V35" i="3"/>
  <c r="V36" i="3"/>
  <c r="V37" i="3"/>
  <c r="V38" i="3"/>
  <c r="V39" i="3"/>
  <c r="V40" i="3"/>
  <c r="V33" i="3"/>
  <c r="AA44" i="3" l="1"/>
  <c r="L41" i="3"/>
  <c r="V41" i="3" s="1"/>
  <c r="L42" i="3"/>
  <c r="V42" i="3" s="1"/>
  <c r="K32" i="3"/>
  <c r="V32" i="3" s="1"/>
  <c r="C51" i="3" l="1"/>
  <c r="V44" i="3" l="1"/>
  <c r="AI50" i="3" l="1"/>
  <c r="AL50" i="3" s="1"/>
</calcChain>
</file>

<file path=xl/sharedStrings.xml><?xml version="1.0" encoding="utf-8"?>
<sst xmlns="http://schemas.openxmlformats.org/spreadsheetml/2006/main" count="802" uniqueCount="617">
  <si>
    <t>Versión: 05</t>
  </si>
  <si>
    <t>Código: 
GIC-F-004</t>
  </si>
  <si>
    <t xml:space="preserve"> Gestión de la Innovación y la Competitividad</t>
  </si>
  <si>
    <t xml:space="preserve"> Formato Seguimiento a proyectos marco lógico </t>
  </si>
  <si>
    <t>INFORMACIÓN DEL PROYECTO</t>
  </si>
  <si>
    <t>Regional</t>
  </si>
  <si>
    <t>RISARALDA</t>
  </si>
  <si>
    <t>Nombre del centro de formación</t>
  </si>
  <si>
    <t>9308-Centro de Comercio y Servicios</t>
  </si>
  <si>
    <t>Línea programática</t>
  </si>
  <si>
    <t>68-Servicios tecnológicos</t>
  </si>
  <si>
    <t>Titulo del Proyecto</t>
  </si>
  <si>
    <t>Elaboración del sistema de gestión bajo norma ISO 17021-1 para el servicio tecnológico de Organismo de certificación de sistemas de gestión para el fortalecimiento de la economía popular en el eje cafetero durante la vigencia 2025, Risaralda (SGPS 930868-2025)</t>
  </si>
  <si>
    <t>Código SGPS o Capacidad instalada</t>
  </si>
  <si>
    <t>SGPS 930868-2025</t>
  </si>
  <si>
    <t>Red de conocimiento sectorial</t>
  </si>
  <si>
    <t>Red de Logística y gestión de la producción.</t>
  </si>
  <si>
    <t>Año de implementación o implantación del proyecto</t>
  </si>
  <si>
    <t>Periodo de ejecución del proyecto</t>
  </si>
  <si>
    <t>Nombre líder o lideresa del proyecto (quien lo diligencia)</t>
  </si>
  <si>
    <t>BREYNER STEVENS LARGO ARBOLEDA</t>
  </si>
  <si>
    <t>Correo @sena.edu.co del líder o lideresa del proyecto</t>
  </si>
  <si>
    <t>BLARGO@SENA.EDU.CO</t>
  </si>
  <si>
    <t>Número celular del líder o lideresa del proyecto</t>
  </si>
  <si>
    <t>IP</t>
  </si>
  <si>
    <t>Rol Sennova del líder o lideresa del proyecto</t>
  </si>
  <si>
    <t>Responsable de gestión técnica servicios tecnológicos (servicios técnicos o servicios especiales)</t>
  </si>
  <si>
    <t>Fecha de diligenciamiento</t>
  </si>
  <si>
    <t>Nota: LOS DATOS PROPORCIONADOS SERÁN TRATADOS DE ACUERDO CON LA POLÍTICA DE TRATAMIENTO DE DATOS PERSONALES DEL SENA Y A LA LEY 1581 DE 2012.</t>
  </si>
  <si>
    <t>SEGUIMIENTO TÉCNICO DE IMPLEMENTACIÓN O IMPLANTACIÓN DEL PROYECTO</t>
  </si>
  <si>
    <t>Objetivo general</t>
  </si>
  <si>
    <t>Crear un Organismo de Certificación de Sistemas de febrero Gestión que opera bajo la norma ISO 17021-1 vigente para la certificación de sistemas de gestión de calidad, ambiente y SST a empresas de Economía Popular, por parte del Centro de Comercio y Servicios - SENA</t>
  </si>
  <si>
    <t>Enero</t>
  </si>
  <si>
    <t>Febrero</t>
  </si>
  <si>
    <t>Marzo</t>
  </si>
  <si>
    <t>Abril</t>
  </si>
  <si>
    <t>Mayo</t>
  </si>
  <si>
    <t>Junio</t>
  </si>
  <si>
    <t>Julio</t>
  </si>
  <si>
    <t>Agosto</t>
  </si>
  <si>
    <t>Septiembre</t>
  </si>
  <si>
    <t>Octubre</t>
  </si>
  <si>
    <t>Noviembre</t>
  </si>
  <si>
    <t>Diciembre</t>
  </si>
  <si>
    <t>Objetivo específico</t>
  </si>
  <si>
    <t>Nombre del Producto</t>
  </si>
  <si>
    <t>Actividad (es)</t>
  </si>
  <si>
    <t>Fecha de inicio de la actividad</t>
  </si>
  <si>
    <t>Fecha proyectada de finalización de la actividad</t>
  </si>
  <si>
    <t>Nombre del responsable de la ejecución de la actividad</t>
  </si>
  <si>
    <t>Nombre del indicador del producto - como está en la formulación del proyecto</t>
  </si>
  <si>
    <t>Meta del indicador del producto  - como está en la formulación del proyecto</t>
  </si>
  <si>
    <t>% de avance ejecución de la actividad no acumulativo</t>
  </si>
  <si>
    <t>SUMATORIA % de ejecución de la actividad</t>
  </si>
  <si>
    <t>Estado de la actividad</t>
  </si>
  <si>
    <t>Fecha real de finalización de la actividad</t>
  </si>
  <si>
    <t>Observaciones, aclaraciones, descripciones, dificultades, cambios y/o comentarios que se consideren importantes realizar durante la ejecución de la actividad y que tienen un impacto (positivo/negativo) sobre ella.</t>
  </si>
  <si>
    <t>Enlace de evidencias de ejecución de la actividad tomado desde el Sistema Unificado Documental SENNOVA</t>
  </si>
  <si>
    <t>Avance meta del indicador del producto (unidad %)</t>
  </si>
  <si>
    <t xml:space="preserve">Objetivo específico 1: Elaborar el sistema de gestión ISO 17021 vigente para la certificación de sistemas de gestión de Calidad ISO 9001:2015, ISO 14001:2015 y ISO 45001:2018 con énfasis en la atención de micronegocios, micro, pequeña y mediana empresa de la economía popular priorizadas en la agenda regional de competitividad. </t>
  </si>
  <si>
    <t>Producto 1: Documentos del sistema de Gestión:6
Informe de matriz de requisitos del Organismo de Evaluación de la Conformidad:1
Contratos de SECOPII (SPI, Adquisición Equipos, Materiales e Insumos): 5</t>
  </si>
  <si>
    <t>Actividad 1.1: Contratar el personal del organismo de Certificación de Sistemas de Gestión - CSG</t>
  </si>
  <si>
    <t>BREYNER LARGO
SEBASTIAN HOYOS
CAROLINA HURTADO</t>
  </si>
  <si>
    <t>(PERSONAL CONTRATADO / PERSONAL ASIGNADO)*100</t>
  </si>
  <si>
    <t>Completado</t>
  </si>
  <si>
    <t>N/A</t>
  </si>
  <si>
    <t>SIN SUD</t>
  </si>
  <si>
    <t>Actividad 1.2: Adquirir las normas técnicas vigentes ISO 17021, ISO 9001, ISO 14001 e ISO 45001 y sus normas complementarias.</t>
  </si>
  <si>
    <t>(NUMERO DE NORMAS ADQUIRIDAS/NUMERO DE NORMAS ASIGNADOS)*100</t>
  </si>
  <si>
    <t>En progreso</t>
  </si>
  <si>
    <t>SE DESARROLLO EL ESTUDIO DE MERCADO PARA LA ADQUISICION DE LAS NORMAS TECNICAS, COMO FUE DESCRITO EN LA CONVOCATORIA SENNOVA 2025-03-07</t>
  </si>
  <si>
    <t>Actividad 1.3: Definir los requisitos legales, reglamentarios, normativos, del SENA, de las partes interesadas y de las organizaciones que otorgan reconocimiento para la implementación del sistema de gestión bajo la norma ISO 17021 vigente.</t>
  </si>
  <si>
    <t>INFORME DE MATRIZ DE REQUISITOS</t>
  </si>
  <si>
    <t>SE DESARROLLA LA MATRIZ DE REQUISITO, INSUMO PARA EL DESARROLLO DEL INFORME</t>
  </si>
  <si>
    <t>Actividad 1.4: Dotar equipamiento para medidas industriales en los futuros procesos de la evaluación de la conformidad a la población objetivo.</t>
  </si>
  <si>
    <t>(DOTACION DE EQUIPAMENTO/NUMERO DE CONTRATOS)*100</t>
  </si>
  <si>
    <t>SE DESARROLLO EL ESTUDIO DE MERCADO PARA LA ADQUISICION DEL EQUIPAMENTO NECESARIO, COMO FUE DESCRITO EN LA CONVOCATORIA SENNOVA 2025-03-07</t>
  </si>
  <si>
    <t>Actividad 1.5: Elaborar la documentación del sistema de gestión bajo la norma ISO 17021 para certificación del sistemas de gestión de calidad ISO 9001:2015, ISO 14001:2015 y NTC-ISO 45001:2018 integrada al SIGA del Centro de Comercio y Servicios.</t>
  </si>
  <si>
    <t>(DOCUMENTACION DEL SISTEMA DE GESTION/NUMERO DE DOCUMENTO)*100</t>
  </si>
  <si>
    <t>SE DESARROLLO POR COMPLETO EL DOCUMENTO DE CONTROL DOCUMENTOS CON SUS FORMATOS ANEXOS</t>
  </si>
  <si>
    <t>Objetivo específico 2: Diseñar la ruta de atención diferenciada a aprendices, emprendedores, micro empresarios, emprendedores rurales, campesinos para los servicios tecnológicos a desarrollar por el organismo de evaluación de la conformidad basado en ISO 17021 vigente.</t>
  </si>
  <si>
    <t>Producto 2: Ruta de atención diferenciada: 1
Acta de tarifas para formalizar los Servicios Tecnológicos en el Centro de formación: 1
Informe de las necesidades indentificadas en la región en materia de Certificación de SG a la población objetivo: 1
Proceso documentado para la recepción y tratamiento de PQRS del Organismo de CSG: 1</t>
  </si>
  <si>
    <t>Actividad 2.1: Desarrollar la documentación para la atención de los diferentes beneficiarios del proyecto articulada con la estratégia de producción de centros del Centro de Comercio y Servicios.</t>
  </si>
  <si>
    <t>PROCEDIMIENTO DE ATENCION AL USUARIO</t>
  </si>
  <si>
    <t>No comenzado</t>
  </si>
  <si>
    <t>A LA FECHA DEL DILIGENCIAMIENTO DE DICHO REPORTE NO SE HAN APROBADO LOS RECURSOS PERTINENTES PARA LA REALIZACION DE ESTE PROCESO</t>
  </si>
  <si>
    <t xml:space="preserve">Actividad 2.2: Establecer las tarifas que tendrán los servicios tecnológicos propuestos en este proyecto de manera articulada con el comité de precios del Centro de Formación </t>
  </si>
  <si>
    <t>ACTA DE TARIFAS</t>
  </si>
  <si>
    <t>Actividad 2.3: Identificar las necesidades de certificación de sistemas de gestión de emprendedores, micro empresarios, emprendedores rurales, campesinos en el eje cafetero articulandose con las estrategias FULL POPULAR, CAMPESENA y SENA EMPRENDE RURAL.</t>
  </si>
  <si>
    <t>INFORME DE NECESIDADES</t>
  </si>
  <si>
    <t>Actividad 2.4: Definir estratégias para evaluar la percepción tanto positiva como negativa de los diferentes beneficiarios del proyecto.</t>
  </si>
  <si>
    <t>PROCEDIMIENTO DE PERCEPCION DE USUARIO</t>
  </si>
  <si>
    <t xml:space="preserve">SE DESARROLLA FORMULARIO DE SATISFACCION DE USUARIO Y SE APLICA A CADA TRANSFERENCIA DE CONOCIMIENTO </t>
  </si>
  <si>
    <t>Objetivo específico 3: Apoyar la formación profesional integral haciendo participes a instructores y aprendices del proceso de generación del conocimiento alrededor de la implementación de un Organismo de Evaluación de la Conformidad en el Centro de Comercio y Servicios que realiza certificación de sistemas de gestión.</t>
  </si>
  <si>
    <t>Producto 3:  Informes técnicos trimestrales de apoyo a la FPI: 4</t>
  </si>
  <si>
    <t>Actividad 3.1: Realizar transferencias de conocimiento dirigidas a instructores y aprendices sobre el alcance del organismo de certificación de sistemas de gestión y su impacto en la Formación Profesional Integral</t>
  </si>
  <si>
    <t>INFORME DE TRANSFERENCIA DE CONOCIMIENTO</t>
  </si>
  <si>
    <t>SE REALIZA PRIMER INFORME TRIMESTRAL DE TRANSFERENCIA DE CONOCIMIENTO DE LOS 4 CORRESPONDIENTES A LA VIGENCIA 2025</t>
  </si>
  <si>
    <t>Actividad 3.2: Analizar la percepción tanto negativa como positiva de las visitas técnicas al área de Servicios Tecnológicos desarrollada por los aprendices e instructores.</t>
  </si>
  <si>
    <t>INFORME DE CONFORMIDAD DEL USUARIO</t>
  </si>
  <si>
    <t>SE REALIZA PRIMER INFORME TRIMESTRAL DE CONFORMIDAD DE USUARIO DE LOS 4 CORRESPONDIENTES A LA VIGENCIA 2026</t>
  </si>
  <si>
    <t>SEGUIMIENTO PRESUPUESTAL IMPLEMENTACIÓN O IMPLANTACIÓN DEL PROYECTO</t>
  </si>
  <si>
    <t>Asignación inicial del proyecto</t>
  </si>
  <si>
    <t>Ejecución del presupuesto</t>
  </si>
  <si>
    <t>Total adiciones presupuestales al proyecto</t>
  </si>
  <si>
    <t>Total disminuciones/centralizaciones presupuestales del proyecto</t>
  </si>
  <si>
    <t>Ejecutado</t>
  </si>
  <si>
    <t>Adición</t>
  </si>
  <si>
    <t>Disminución/Centralización</t>
  </si>
  <si>
    <t>Total Ejecutado del proyecto</t>
  </si>
  <si>
    <t>Porcentaje de ejecución presupuestal del proyecto</t>
  </si>
  <si>
    <t>Presupuesto final del proyecto</t>
  </si>
  <si>
    <t>Observación</t>
  </si>
  <si>
    <t>El proyecto durante este mes no contaba con recursos asignados</t>
  </si>
  <si>
    <t>Los recursos fueron asignados el 03 de febrero a través de la Resolución No. 1-00227 de 2025 (003) enviada en la comunicación CPE No.  01-9-2025-002638 DEL 21-01-25 DIRECCION DE FORMACION PROFESIONAL donde fueron asignados 3 roles para 10,5 meses de ejecución por un valor total de 143.325.000 pesos, los contratos fueron suscritos con diferencias en días respecto al valor proyectado:
Breyner Stevens Largo presupuesto comprometido 58.613.333
Sebastián Hoyos presupuesto comprometido 40.296.667
Carolina Hurtado presupuesto compretido 43.120.00
para un compromiso presupuestal de 142.030.000 equivalente a 99,10% 
El valor ejecutado es por concepto de pago de honorarios del personal del proyecto.</t>
  </si>
  <si>
    <t>El valor ejecutado es por concepto de pago de honorarios del personal del proyecto.</t>
  </si>
  <si>
    <t>IMPACTO EN LA FORMACIÓN PROFESIONAL</t>
  </si>
  <si>
    <t>Nivel del programa</t>
  </si>
  <si>
    <t>Nombre del programa de formación beneficiado de la ejecución del proyecto</t>
  </si>
  <si>
    <t>¿El programa cuenta con registro calificado?</t>
  </si>
  <si>
    <t>Número de aprendices beneficiados en la ejecución del proyecto</t>
  </si>
  <si>
    <t>Número de mujeres atendidas</t>
  </si>
  <si>
    <t>Número de personas atendidas con Discapacidad</t>
  </si>
  <si>
    <t>Tecnólogo</t>
  </si>
  <si>
    <t xml:space="preserve">Tecnólogo en Coordinación de Sistemas Integrados de Gestión 2824874 </t>
  </si>
  <si>
    <t>Si</t>
  </si>
  <si>
    <t xml:space="preserve">Tecnólogo en sistemas integrados de calidad, ambiente y seguridad y salud en el trabajo 2824867 </t>
  </si>
  <si>
    <t>Técnico</t>
  </si>
  <si>
    <t xml:space="preserve">Tecnico en gestion logistica 3140123 </t>
  </si>
  <si>
    <t>Nombre del semillero (s) de investigación vinculado(s) al proyecto</t>
  </si>
  <si>
    <t>Aprendices participantes en el proyecto en modalidad de monitoría, contrato de aprendizaje, pasantía, proyecto productivo con enfoque de CTeI</t>
  </si>
  <si>
    <t>Nombre completo del aprendiz</t>
  </si>
  <si>
    <t>Tipo de vinculación al proyecto</t>
  </si>
  <si>
    <t>Número de documento de identidad</t>
  </si>
  <si>
    <t>Fecha de inicio de participación en el proyecto</t>
  </si>
  <si>
    <t>Fecha de finalización de participación en el proyecto</t>
  </si>
  <si>
    <t>Número de contrato de aprendizaje (según aplique)</t>
  </si>
  <si>
    <t>Número resolución de monitoria(según aplique)</t>
  </si>
  <si>
    <t>Número de Acuerdo de voluntades (según aplique)</t>
  </si>
  <si>
    <t>Productos obtenidos</t>
  </si>
  <si>
    <t>Nombre del producto final resultado de I+D+i</t>
  </si>
  <si>
    <t>Descripción del producto final resultado de I+D+i</t>
  </si>
  <si>
    <t>Tipología del producto final resultado de I+D+i</t>
  </si>
  <si>
    <t>Subtipología del producto final resultado de I+D+i</t>
  </si>
  <si>
    <t>Link de acceso del producto terminado tomado desde el repositorio de Sistema de Bibliotecas o desde el Sistema Unificado Documental SENNOVA</t>
  </si>
  <si>
    <t>Aval del autor o autores para divulgar el producto final de investigación</t>
  </si>
  <si>
    <t>¿El producto puede aportar en los procesos de enseñanza - aprendizaje?</t>
  </si>
  <si>
    <t>¿El producto puede ser considerado técnico pedagógico?</t>
  </si>
  <si>
    <t>INFORME DE EJECUCION DEL PROYECTO</t>
  </si>
  <si>
    <t xml:space="preserve">INFORME O DOCUMENTO EL CUAL PRESENTA MEMORIAS Y GESTION DEL CONOCIMIENTO DE LA IMPLEMENTACION DEL ORGANISMO DE CERTIFICACION DE SISTEMAS DE GESTION, BAJO LA CATEGORIA DE DIVULGACION SOCIAL DEL CONOCIMIENTO </t>
  </si>
  <si>
    <t>Apropiación social del conocimiento (ASC)</t>
  </si>
  <si>
    <t>ASC -Informes (final de investigación o técnico)</t>
  </si>
  <si>
    <t>Cierre del proyecto</t>
  </si>
  <si>
    <t>¿Cuál fue la principal conclusión técnica del proyecto?</t>
  </si>
  <si>
    <t>¿Cuál fue el aporte del proyecto al Centro de Formación?</t>
  </si>
  <si>
    <t>¿Cuál fue el aporte del proyecto a la Comunidad?</t>
  </si>
  <si>
    <t>¿Cuál fue el aporte del proyecto al desarrollo de la Región?</t>
  </si>
  <si>
    <t>Si se gestaron alianzas durante el desarrollo del proyecto, indicar cómo se dieron y con quién</t>
  </si>
  <si>
    <t>¿Cuál fue la buena práctica identificada en el desarrollo del proyecto?</t>
  </si>
  <si>
    <t>¿Cuál fue la lección aprendida en el desarrollo del proyecto?</t>
  </si>
  <si>
    <t>Revisó Dinamizador/a SENNOVA</t>
  </si>
  <si>
    <t>Fecha de revisión</t>
  </si>
  <si>
    <t>Nombre de la Regional</t>
  </si>
  <si>
    <t>Código y Nombre del Centro de Formación</t>
  </si>
  <si>
    <t>Tipología MinCiencias</t>
  </si>
  <si>
    <t>Sub-tipología MinCiencias</t>
  </si>
  <si>
    <t>Aval del autor para publicar en "Producción académica Sennova" el producto</t>
  </si>
  <si>
    <t>Nivel del Programa</t>
  </si>
  <si>
    <t>Redes de conocimiento</t>
  </si>
  <si>
    <t>Rol Sennova</t>
  </si>
  <si>
    <t>Tipo de viculación al proyecto</t>
  </si>
  <si>
    <t>AMAZONAS</t>
  </si>
  <si>
    <t>9517-Centro para la Biodiversidad y el Turismo del Amazonas</t>
  </si>
  <si>
    <t>23-Modernización de ambientes</t>
  </si>
  <si>
    <t>Generación del conocimiento (GNC)</t>
  </si>
  <si>
    <t>GNC - Artículos de investigación</t>
  </si>
  <si>
    <t>Auxiliar</t>
  </si>
  <si>
    <t>Red de Cultura.</t>
  </si>
  <si>
    <t>Dinamizador del Conocimiento</t>
  </si>
  <si>
    <t>Monitoria</t>
  </si>
  <si>
    <t>ANTIOQUIA</t>
  </si>
  <si>
    <t>9101-Centro de los Recursos Naturales Renovables -La Salada</t>
  </si>
  <si>
    <t>65-Apropiación de Cti (Divulgación)</t>
  </si>
  <si>
    <t>Desarrollo tecnológico (DT)</t>
  </si>
  <si>
    <t>GNC - Notas científicas</t>
  </si>
  <si>
    <t>No</t>
  </si>
  <si>
    <t>Red de Artesanías.</t>
  </si>
  <si>
    <t>Dinamizador/a Sennova</t>
  </si>
  <si>
    <t>Contrato de aprendizaje</t>
  </si>
  <si>
    <t>ARAUCA</t>
  </si>
  <si>
    <t>9201-Centro del Diseño y Manufactura del Cuero</t>
  </si>
  <si>
    <t>66-Investigación aplicada</t>
  </si>
  <si>
    <t>GNC - Libros resultados de investigación</t>
  </si>
  <si>
    <t>No aplica</t>
  </si>
  <si>
    <t>Ingeniero técnico</t>
  </si>
  <si>
    <t>Red de Artes gráficas.</t>
  </si>
  <si>
    <t>Líder/lideresa de grupo de Investigación</t>
  </si>
  <si>
    <t>Pasantía</t>
  </si>
  <si>
    <t>ATLÁNTICO</t>
  </si>
  <si>
    <t>9202-Centro de Formación en Diseño, Confección y Moda.</t>
  </si>
  <si>
    <t>Formación de recurso humano (FRH)</t>
  </si>
  <si>
    <t>GNC - Capítulos en libro resultado de investigación</t>
  </si>
  <si>
    <t>Técnico profesional</t>
  </si>
  <si>
    <t>Red de Comercio y ventas.</t>
  </si>
  <si>
    <t>Líder/lideresa de Semillero</t>
  </si>
  <si>
    <t>Proyecto Productivo con Enfoque de CTeI</t>
  </si>
  <si>
    <t>BOLÍVAR</t>
  </si>
  <si>
    <t>9203-Centro para el Desarrollo del Hábitat y la Construcción</t>
  </si>
  <si>
    <t>69-Tecnoparque</t>
  </si>
  <si>
    <t>GNC - Libros de Formación Q1</t>
  </si>
  <si>
    <t>Especialización técnica</t>
  </si>
  <si>
    <t>Red de Gestión administrativa y financiera.</t>
  </si>
  <si>
    <t>Instructor - Investigador</t>
  </si>
  <si>
    <t>BOYACÁ</t>
  </si>
  <si>
    <t>9204-Centro de Tecnología de la Manufactura Avanzada.</t>
  </si>
  <si>
    <t>70-Tecnoacademia</t>
  </si>
  <si>
    <t>GNC - Productos tecnológicos patentados o en proceso de solicitud de patente</t>
  </si>
  <si>
    <t>Red de Mecánica industrial.</t>
  </si>
  <si>
    <t>Dinamizador tecnoparque</t>
  </si>
  <si>
    <t>CALDAS</t>
  </si>
  <si>
    <t>9205-Centro Tecnológico del Mobiliario</t>
  </si>
  <si>
    <t>82-Fomento para la innovación</t>
  </si>
  <si>
    <t>GNC - Variedades vegetales, nuevas razas animales y poblaciones mejoradas de razas pecuarias</t>
  </si>
  <si>
    <t>Especialización tecnológica</t>
  </si>
  <si>
    <t>Red de Energía eléctrica.</t>
  </si>
  <si>
    <t>Experto/a Tecnoparque</t>
  </si>
  <si>
    <t>CAQUETÁ</t>
  </si>
  <si>
    <t>9206-Centro Textil y de Gestión Industrial</t>
  </si>
  <si>
    <t>GNC - Obras o productos de investigación-creación en artes, arquitectura y diseño</t>
  </si>
  <si>
    <t xml:space="preserve"> C.A.P TRAB. Calificado</t>
  </si>
  <si>
    <t>Red de Electrónica y automatización.</t>
  </si>
  <si>
    <t>Infocenter Tecnoparque</t>
  </si>
  <si>
    <t>CASANARE</t>
  </si>
  <si>
    <t>9301-Centro de Comercio</t>
  </si>
  <si>
    <t>DT - Diseño industrial</t>
  </si>
  <si>
    <t xml:space="preserve"> Diploma técnico</t>
  </si>
  <si>
    <t>Red de Telecomunicaciones.</t>
  </si>
  <si>
    <t>Dinamizador/a Tecnoacademia (fija con extensión e itinerante)</t>
  </si>
  <si>
    <t>CAUCA</t>
  </si>
  <si>
    <t>9401-Centro de Servicios de Salud</t>
  </si>
  <si>
    <t>DT - Esquema de circuito integrado</t>
  </si>
  <si>
    <t>Cert. Form. Esp. Oficio</t>
  </si>
  <si>
    <t>Red de Química aplicada.</t>
  </si>
  <si>
    <t>Facilitador/a Tecnoacademia (fija con extensión e itinerante)</t>
  </si>
  <si>
    <t>CESAR</t>
  </si>
  <si>
    <t>9402-Centro de Servicios y Gestión Empresarial</t>
  </si>
  <si>
    <t>DT - Software</t>
  </si>
  <si>
    <t>CERT. Especialización</t>
  </si>
  <si>
    <t>Red de Informática, diseño y desarrollo de software.</t>
  </si>
  <si>
    <t>Psicopedagogo/a Tecnoacademia (fija con extensión e itinerante)</t>
  </si>
  <si>
    <t>CHOCO</t>
  </si>
  <si>
    <t>9501-Complejo Tecnológico para la Gestión Agroempresarial</t>
  </si>
  <si>
    <t>DT - Planta piloto</t>
  </si>
  <si>
    <t>Diploma técnico profesional</t>
  </si>
  <si>
    <t>Red Automotor.</t>
  </si>
  <si>
    <t>Responsable regional servicios tecnológicos</t>
  </si>
  <si>
    <t>CÓRDOBA</t>
  </si>
  <si>
    <t xml:space="preserve">9502-Complejo Tecnológico Minero Agroempresarial </t>
  </si>
  <si>
    <t>DT - Prototipo industrial</t>
  </si>
  <si>
    <t>Diploma tecnólogo</t>
  </si>
  <si>
    <t>Red Aeroespacial.</t>
  </si>
  <si>
    <t>Responsable de calidad servicios tecnológicos (servicios de laboratorio o servicios técnicos o servicios especiales)</t>
  </si>
  <si>
    <t>CUNDINAMARCA</t>
  </si>
  <si>
    <t>9503-Centro de la Innovación, la Agroindustria y la Aviación</t>
  </si>
  <si>
    <t>DT - Signo distintivo</t>
  </si>
  <si>
    <t>CAP. Técnico</t>
  </si>
  <si>
    <t>Red Textil, confección, diseño y moda.</t>
  </si>
  <si>
    <t>Responsable de servicios tecnológicos (servicios de laboratorio)</t>
  </si>
  <si>
    <t>DISTRITO CAPITAL</t>
  </si>
  <si>
    <t>9504-Complejo Tecnológico Agroindustrial, Pecuario y Turístico</t>
  </si>
  <si>
    <t>DT - Producto nutracéutico</t>
  </si>
  <si>
    <t xml:space="preserve"> Trabajado calificado</t>
  </si>
  <si>
    <t>Red de Cuero, calzado y marroquinería.</t>
  </si>
  <si>
    <t>Responsable de servicios tecnológicos (servicios técnicos o servicios especiales)</t>
  </si>
  <si>
    <t>GUAINÍA</t>
  </si>
  <si>
    <t>9549-Complejo Tecnológico, Turístico y Agroindustrial del Occidente Antioqueño</t>
  </si>
  <si>
    <t>DT - Nuevo registro científico</t>
  </si>
  <si>
    <t>Ayudante</t>
  </si>
  <si>
    <t>Red de Materiales para la industria.</t>
  </si>
  <si>
    <t>Responsable gestión técnica de servicios tecnológicos (servicios de laboratorio)</t>
  </si>
  <si>
    <t>GUAJIRA</t>
  </si>
  <si>
    <t>9127-Centro de Formación Minero Ambiental</t>
  </si>
  <si>
    <t>DT - Secreto empresarial</t>
  </si>
  <si>
    <t>Operario</t>
  </si>
  <si>
    <t>Red de Minería.</t>
  </si>
  <si>
    <t>GUAVIARE</t>
  </si>
  <si>
    <t>9530-Centro de Gestión y Desarrollo Agroindustrial de Arauca</t>
  </si>
  <si>
    <t>DT - Empresas de base tecnológica</t>
  </si>
  <si>
    <t>Tecnólogo interinstitucional</t>
  </si>
  <si>
    <t>Red de Hidrocarburos.</t>
  </si>
  <si>
    <t>Personal técnico servicios tecnológicos (laboratorio)</t>
  </si>
  <si>
    <t>HUILA</t>
  </si>
  <si>
    <t>9103-Centro para el Desarrollo Agroecologico y Agroindustrial</t>
  </si>
  <si>
    <t>DT - Empresas creativas y cultura</t>
  </si>
  <si>
    <t>Técnico profesional interinstitucional</t>
  </si>
  <si>
    <t>Investigadores/as expertos/as</t>
  </si>
  <si>
    <t>MAGDALENA</t>
  </si>
  <si>
    <t>9207-Centro Nacional Colombo Alemán</t>
  </si>
  <si>
    <t>DT - Innovaciones generadas en la gestión empresarial</t>
  </si>
  <si>
    <t xml:space="preserve"> Formación interinstitucional</t>
  </si>
  <si>
    <t>Red de Construcción.</t>
  </si>
  <si>
    <t>Gestor SENNOVA</t>
  </si>
  <si>
    <t>META</t>
  </si>
  <si>
    <t xml:space="preserve">9208-Centro Industrial y de Aviación  </t>
  </si>
  <si>
    <t>DT - Innovaciones en procesos o procedimientos y servicios</t>
  </si>
  <si>
    <t>Ocupación</t>
  </si>
  <si>
    <t>Red de Infraestructura.</t>
  </si>
  <si>
    <t>Infocenter Tecnoacademia (fija con extensión e itinerante)</t>
  </si>
  <si>
    <t>NARIÑO</t>
  </si>
  <si>
    <t>9302-Centro de Comercio y Servicios</t>
  </si>
  <si>
    <t>DT - Regulaciones, normas, reglamentos o legislaciones</t>
  </si>
  <si>
    <t>Profundización técnica</t>
  </si>
  <si>
    <t>Red Agrícola.</t>
  </si>
  <si>
    <t>Dinamizador/a extensionismo tecnológico</t>
  </si>
  <si>
    <t>NORTE DE SANTANDER</t>
  </si>
  <si>
    <t>9104-Centro Agroempresarial y Minero</t>
  </si>
  <si>
    <t>DT - Práctica clinica</t>
  </si>
  <si>
    <t>Técnico laboral</t>
  </si>
  <si>
    <t>Red Pecuaria.</t>
  </si>
  <si>
    <t>Extensionista tecnológico</t>
  </si>
  <si>
    <t>PUTUMAYO</t>
  </si>
  <si>
    <t>9105-Centro Internacional Náutico, Fluvial y Portuario</t>
  </si>
  <si>
    <t>DT - Protocolos de vigilancia epidemiológica</t>
  </si>
  <si>
    <t>Formación Complementaria- TecnoAcademia (Programa y EDTS)</t>
  </si>
  <si>
    <t>Red Acuícola y de pesca.</t>
  </si>
  <si>
    <t>Personal técnico servicios tecnológicos (servicios técnicos o servicios especiales)</t>
  </si>
  <si>
    <t>QUINDÍO</t>
  </si>
  <si>
    <t>9218-Centro para la Industria Petroquímica</t>
  </si>
  <si>
    <t>DT - Proyectos de ley</t>
  </si>
  <si>
    <t>Usuarios Beneficiados TecnoParque</t>
  </si>
  <si>
    <t>Red Ambiental.</t>
  </si>
  <si>
    <t>Responsable de gestión en propiedad intelectual</t>
  </si>
  <si>
    <t>9304-Centro de Comercio y Servicios</t>
  </si>
  <si>
    <t>DT - Concepto técnico</t>
  </si>
  <si>
    <t>Red de Biotecnología.</t>
  </si>
  <si>
    <t>Responsable de gestión editorial</t>
  </si>
  <si>
    <t>SAN ANDRÉS</t>
  </si>
  <si>
    <t xml:space="preserve">9110-Centro de Desarrollo Agropecuario y Agroindustrial </t>
  </si>
  <si>
    <t>DT - Registros de Acuerdos de licencia para la explotación de obras de Artes, Arquitectura y Diseño</t>
  </si>
  <si>
    <t>Red de Salud.</t>
  </si>
  <si>
    <t>Aprendiz Semillero</t>
  </si>
  <si>
    <t>SANTANDER</t>
  </si>
  <si>
    <t>9111-Centro  Minero</t>
  </si>
  <si>
    <t>ASC - Proceso de apropiación social del conocimiento para fortalecimiento y solución de asuntos de interés</t>
  </si>
  <si>
    <t>Red de Hotelería y turismo.</t>
  </si>
  <si>
    <t>Aprendiz Sennova con contrato de aprendizaje</t>
  </si>
  <si>
    <t>SUCRE</t>
  </si>
  <si>
    <t xml:space="preserve">9305-Centro de Gestión Administrativa y Fortalecimiento Empresarial </t>
  </si>
  <si>
    <t>ASC -Generación de insumos de política pública y normatividad</t>
  </si>
  <si>
    <t>Red de Actividad física, recreación y deporte.</t>
  </si>
  <si>
    <t>Monitor</t>
  </si>
  <si>
    <t>TOLIMA</t>
  </si>
  <si>
    <t>9514-Centro Industrial de Mantenimiento y Manufactura</t>
  </si>
  <si>
    <t>ASC -Fortalecimiento de cadenas productivas</t>
  </si>
  <si>
    <t>Red de Transporte.</t>
  </si>
  <si>
    <t>Investigador(a) junior</t>
  </si>
  <si>
    <t>VAUPÉS</t>
  </si>
  <si>
    <t>9112-Centro para la Formación Cafetera</t>
  </si>
  <si>
    <t>ASC -Trabajo conjunto entre Centros de ciencia y grupo de investigación</t>
  </si>
  <si>
    <t>Red de Servicios personales.</t>
  </si>
  <si>
    <t>Apoyo técnico Tecnoparque</t>
  </si>
  <si>
    <t>VICHADA</t>
  </si>
  <si>
    <t>9219-Centro de Automatización Industrial</t>
  </si>
  <si>
    <t>ASC -Eventos científicos con componentes de apropiación</t>
  </si>
  <si>
    <t>Articulador/a Tecnoparque</t>
  </si>
  <si>
    <t>VALLE</t>
  </si>
  <si>
    <t>9220-Centro de Procesos Industriales y Construcción</t>
  </si>
  <si>
    <t>ASC -Participación en redes de conocimiento especializado</t>
  </si>
  <si>
    <t>Auxiliar editorial</t>
  </si>
  <si>
    <t>9306-Centro de Comercio y Servicios</t>
  </si>
  <si>
    <t>ASC -Talleres de creación</t>
  </si>
  <si>
    <t>9515-Centro Pecuario y Agroempresarial</t>
  </si>
  <si>
    <t>ASC -Eventos culturales y artísticos</t>
  </si>
  <si>
    <t>9516-Centro Tecnológico de la Amazonia</t>
  </si>
  <si>
    <t>ASC -Documentos de trabajo</t>
  </si>
  <si>
    <t>9519-Centro Agroindustrial y Fortalecimiento Empresarial de Casanare</t>
  </si>
  <si>
    <t>ASC -Nueva secuencia genética</t>
  </si>
  <si>
    <t>9113-Centro Agropecuario</t>
  </si>
  <si>
    <t>ASC -Ediciones de revista científica o libros resultados de investigación</t>
  </si>
  <si>
    <t xml:space="preserve">9221-Centro de Teleinformática y Producción Industrial </t>
  </si>
  <si>
    <t>9307-Centro de Comercio y Servicios</t>
  </si>
  <si>
    <t>ASC -Consultorías (científico tecnológicas e investigación - creación)</t>
  </si>
  <si>
    <t>9114-Centro Biotecnológico del Caribe</t>
  </si>
  <si>
    <t>ASC -Publicaciones editoriales no especializadas</t>
  </si>
  <si>
    <t>9520-Centro Agroempresarial</t>
  </si>
  <si>
    <t>ASC -Producciones de contenido digital</t>
  </si>
  <si>
    <t>9521-Centro de Operación y Mantenimiento Minero</t>
  </si>
  <si>
    <t>ASC -Producción de estrategias y contenido transmedia</t>
  </si>
  <si>
    <t>9522-Centro de Recursos Naturales, Industria y Biodiversidad</t>
  </si>
  <si>
    <t>ASC -Desarrollos web</t>
  </si>
  <si>
    <t>9115-Centro Agropecuario y de Biotecnología el Porvenir</t>
  </si>
  <si>
    <t>ASC -Libros de divulgación o compilación de divulgación</t>
  </si>
  <si>
    <t>9523-Centro de Comercio, Industria y Turismo de Córdoba</t>
  </si>
  <si>
    <t>ASC -Libros de formación (Q2 y Q3)</t>
  </si>
  <si>
    <t>9232-Centro Industrial y de Desarrollo Empresarial de Soacha</t>
  </si>
  <si>
    <t>ASC -Manuales y guías especializadas</t>
  </si>
  <si>
    <t>9509-Centro de Desarrollo Agroindustrial y Empresarial</t>
  </si>
  <si>
    <t>ASC -Artículos de divulgación</t>
  </si>
  <si>
    <t xml:space="preserve">9510-Centro Agroecológico y Empresarial </t>
  </si>
  <si>
    <t>ASC -Artículos y notas científicas publicadas en book series, trade journals y/o proceedings</t>
  </si>
  <si>
    <t>9511-Centro de la Tecnología de Diseño y la Productividad Empresarial</t>
  </si>
  <si>
    <t>ASC -Boletines divulgativos</t>
  </si>
  <si>
    <t>9512-Centro de Biotecnología Agropecuaria</t>
  </si>
  <si>
    <t>ASC -Libros de creación</t>
  </si>
  <si>
    <t xml:space="preserve">9513-Centro de Desarrollo Agroempresarial </t>
  </si>
  <si>
    <t>FRH - Tesis de doctorado</t>
  </si>
  <si>
    <t>9209-Centro de Tecnologías para la Construcción y la Madera</t>
  </si>
  <si>
    <t>FRH - Tesis de maestría</t>
  </si>
  <si>
    <t>9210-Centro de Electricidad, Electrónica y Telecomunicaciones</t>
  </si>
  <si>
    <t>FRH - Tesis de pregrado</t>
  </si>
  <si>
    <t>9211-Centro de Gestión Industrial</t>
  </si>
  <si>
    <t>FRH - Proyecto de investigación y desarrollo</t>
  </si>
  <si>
    <t>9212-Centro de Manufactura en Textil y Cuero</t>
  </si>
  <si>
    <t>FRH - Proyecto de investigación - creación</t>
  </si>
  <si>
    <t>9213-Centro de Tecnologías del Transporte</t>
  </si>
  <si>
    <t>FRH - Proyecto de investigación, desarrollo e innovación</t>
  </si>
  <si>
    <t>9214-Centro Metalmecánico</t>
  </si>
  <si>
    <t>FRH - Proyecto de extensión y responsabilidad social</t>
  </si>
  <si>
    <t>9215-Centro de Materiales y Ensayos</t>
  </si>
  <si>
    <t>FRH - Asesoría al programa Ondas</t>
  </si>
  <si>
    <t>9216-Centro de Diseño y Metrología</t>
  </si>
  <si>
    <t>FRH - Apoyo a la creación de programas</t>
  </si>
  <si>
    <t>9217-Centro para la Industria de la Comunicación Grafica</t>
  </si>
  <si>
    <t>FRH - Apoyo a creación de cursos</t>
  </si>
  <si>
    <t>9303-Centro de Gestión de Mercados, Logística y Tecnologías de la Información</t>
  </si>
  <si>
    <t>9403-Centro de Formación de Talento Humano en Salud</t>
  </si>
  <si>
    <t>9404-Centro de Gestión Administrativa</t>
  </si>
  <si>
    <t>9405-Centro de Servicios Financieros</t>
  </si>
  <si>
    <t>9406-Centro Nacional de Hoteleria, Turismo y Alimentos</t>
  </si>
  <si>
    <t>9508-Centro de Formación en Actividad Física y cultura</t>
  </si>
  <si>
    <t>9547-Centro Ambiental y Ecoturistico del Nororiente Amazónico</t>
  </si>
  <si>
    <t>9222-Centro Industrial y de Energías Alternativas</t>
  </si>
  <si>
    <t>9524-Centro Agroempresarial y Acuícola</t>
  </si>
  <si>
    <t>9533-Centro de Desarrollo Agroindustrial, Turístico y Tecnológico del Guaviare</t>
  </si>
  <si>
    <t>9116-Centro de Formación Agroindustrial</t>
  </si>
  <si>
    <t>9525-Centro Agroempresarial y Desarrollo Pecuario del Huila</t>
  </si>
  <si>
    <t>9526-Centro de Desarrollo Agroempresarial y Turístico del Huila</t>
  </si>
  <si>
    <t>9527-Centro de la Industria, la Empresa y los Servicios</t>
  </si>
  <si>
    <t>9528-Centro de Gestión y Desarrollo Sostenible Surcolombiano</t>
  </si>
  <si>
    <t>9118-Centro Acuícola y Agroindustrial de Gaira</t>
  </si>
  <si>
    <t>9529-Centro de Logística y Promoción Ecoturística del Magdalena</t>
  </si>
  <si>
    <t>9117-Centro Agroindustrial del Meta</t>
  </si>
  <si>
    <t>9532-Centro de Industria y Servicios del Meta</t>
  </si>
  <si>
    <t>9534-Centro Sur Colombiano de Logística Internacional</t>
  </si>
  <si>
    <t>9535-Centro Agroindustrial y Pesquero de la Costa Pacifica</t>
  </si>
  <si>
    <t>9536-Centro Internacional de Producción Limpia - Lope</t>
  </si>
  <si>
    <t>9119-Centro de Formación para el Desarrollo Rural y Minero</t>
  </si>
  <si>
    <t>9537-Centro de la Industria, la Empresa y los Servicios</t>
  </si>
  <si>
    <t>9518-Centro Agroforestal y Acuícola Arapaima</t>
  </si>
  <si>
    <t>9120-Centro Agroindustrial</t>
  </si>
  <si>
    <t>9231-Centro para el Desarrollo Tecnológico de la Construcción y la Industria</t>
  </si>
  <si>
    <t>9538-Centro de Comercio y Turismo</t>
  </si>
  <si>
    <t>9121-Centro Atención Sector Agropecuario</t>
  </si>
  <si>
    <t>9223-Centro de Diseño e Innovación Tecnológica Industrial</t>
  </si>
  <si>
    <t>9539-Centro de Formación Turística, Gente de Mar y de Servicios</t>
  </si>
  <si>
    <t>9122-Centro Atención Sector Agropecuario</t>
  </si>
  <si>
    <t>9224-Centro Industrial de Mantenimiento Integral</t>
  </si>
  <si>
    <t>9225-Centro Industrial del Diseño y la Manufactura</t>
  </si>
  <si>
    <t>9309-Centro de Servicios Empresariales y Turísticos</t>
  </si>
  <si>
    <t>9540-Centro Industrial y del Desarrollo Tecnológico</t>
  </si>
  <si>
    <t>9541-Centro Agroturístico</t>
  </si>
  <si>
    <t>9545-Centro Agroempresarial y Turístico de los Andes</t>
  </si>
  <si>
    <t>9546-Centro de Gestión Agroempresarial del Oriente</t>
  </si>
  <si>
    <t>9542-Centro de la Innovación, la Tecnología y los Servicios</t>
  </si>
  <si>
    <t>9123-Centro Agropecuario la Granja</t>
  </si>
  <si>
    <t>9226-Centro de Industria y Construcción</t>
  </si>
  <si>
    <t>9310-Centro de Comercio y Servicios</t>
  </si>
  <si>
    <t>9124-Centro Agropecuario de Buga</t>
  </si>
  <si>
    <t>9125-Centro Latinoamericano de  Especies Menores</t>
  </si>
  <si>
    <t>9126-Centro Náutico Pesquero de Buenaventura</t>
  </si>
  <si>
    <t>9227-Centro de Electricidad y Automatización Industrial -CEAI</t>
  </si>
  <si>
    <t>9228-Centro de la Construcción</t>
  </si>
  <si>
    <t>9229-Centro de Diseño Tecnológico Industrial</t>
  </si>
  <si>
    <t>9230-Centro Nacional de Asistencia Técnica a la Industria -ASTIN</t>
  </si>
  <si>
    <t>9311-Centro de Gestión Tecnológica de Servicios</t>
  </si>
  <si>
    <t>9543-Centro de Tecnologías Agroindustriales</t>
  </si>
  <si>
    <t>9544-Centro de Biotecnología Industrial</t>
  </si>
  <si>
    <t>9548-Centro Agropecuario y de Servicios Ambientales "Jiri-jirimo"</t>
  </si>
  <si>
    <t>9531-Centro de Producción y Transformación Agroindustrial de la Orinoquia</t>
  </si>
  <si>
    <t xml:space="preserve"> Gestión de la Innovación y la Competitividad
Seguimiento a proyectos</t>
  </si>
  <si>
    <r>
      <t xml:space="preserve">Código: 
</t>
    </r>
    <r>
      <rPr>
        <sz val="10"/>
        <rFont val="Calibri"/>
        <family val="2"/>
        <scheme val="minor"/>
      </rPr>
      <t>GIC-F-004</t>
    </r>
  </si>
  <si>
    <t>INSTRUCCIONES PARA EL DILIGENCIAMIENTO DEL FORMATO</t>
  </si>
  <si>
    <t>NO IMPRIMIR</t>
  </si>
  <si>
    <t xml:space="preserve">1. Generalidades </t>
  </si>
  <si>
    <t>a) Objetivo del formato: Realizar el seguimiento técnico y presupuestal del proyecto de I+D+I aprobado en la convocatoria Sennova o de capacidad instalada debidamente registrado e identificado en el Sistema de información dispuesto por la Coordinación SENNOVA</t>
  </si>
  <si>
    <t>b) Quién(es) lo diligencian:  El documento debe ser diligenciado por el líder o la lideresa del proyecto de I+D+I</t>
  </si>
  <si>
    <t>c) Frecuencia de diligenciamiento: Debe diligenciarce de forma bimestral (cada dos meses desde la firma de acta de inicio del proyecto)</t>
  </si>
  <si>
    <t>d) Qué trámite surte el formato una vez diligenciado: El líder o la lideresa del proyecto debe enviar el documento al Dinamizador/a SENNOVA del centro de formación, para su revisión. El Dinamizador/a SENNOVA debe almacenar el documento en el sistema de información y repositorio dispuesto por la Coordinación SENNOVA, y de igual forma, debe notificar por correo electrónico al facilitador SENNOVA que acompaña su centro.</t>
  </si>
  <si>
    <t>e) En lo posible, no imprimir el formato</t>
  </si>
  <si>
    <t>f) Las celdas de color gris claro corresponde a listas desplegables</t>
  </si>
  <si>
    <t>g) Las celdas color azul corresponde a sumatorias y por tanto no se deben diligenciar o alterar</t>
  </si>
  <si>
    <t>2. Instrucciones para diligenciar las casillas</t>
  </si>
  <si>
    <t>NOMBRE DE LA CASILLA</t>
  </si>
  <si>
    <t>INSTRUCCIONES</t>
  </si>
  <si>
    <t>TENER EN CUENTA</t>
  </si>
  <si>
    <t>Instruciones diligenciamiento sección: INFORMACIÓN DEL PROYECTO</t>
  </si>
  <si>
    <t>Desplegar la lista y seleccionar la regional a la cual pertenece el centro de formación</t>
  </si>
  <si>
    <t>Desplegar la lista y seleccionar el centro de formación a la cual pertenece</t>
  </si>
  <si>
    <t>Desplegar la lista y seleccionar la línea programática a la cual pertenece el proyecto</t>
  </si>
  <si>
    <t>Digitar el titulo del proyecto como fue aprobado en la convocatoria o como está registrado en los Sistemas de información</t>
  </si>
  <si>
    <t>Escribir el código SGPS o CAP del proyecto</t>
  </si>
  <si>
    <t>Desplegar la lista y seleccionar la red de conocimiento a la cual pertenece el proyecto</t>
  </si>
  <si>
    <t>Año de implementación o implantación del proyecto.</t>
  </si>
  <si>
    <t>Escribir el año en que se ejecutará el presupuesto asignado para la implementación o implantación del proyecto</t>
  </si>
  <si>
    <t>Escribir los años que el proyecto estará en funcionamiento para la misionalidad de la entidad.</t>
  </si>
  <si>
    <t>Nombre líder o lideresa del proyecto (quien diligencia este formato)</t>
  </si>
  <si>
    <t xml:space="preserve">Escribir el nombre completo del líder o la lideresa del proyecto </t>
  </si>
  <si>
    <t>Escribir el correo @sena.edu.co del líder o lideresa del proyecto</t>
  </si>
  <si>
    <t>Digitar el número de celular del líder o lideresa del proyecto</t>
  </si>
  <si>
    <t>Digitar el IP del líder o lideresa del proyecto</t>
  </si>
  <si>
    <t>Desplegar la lista y seleccionar el rol del líder o lideresa del proyecto</t>
  </si>
  <si>
    <t>Registrar la fecha de diligenciamiento del formato como se indica: AA/MM/DD</t>
  </si>
  <si>
    <t>Instruciones diligenciamiento sección: SEGUIMIENTO TÉCNICO DE IMPLEMENTACIÓN O IMPLANTACIÓN DEL PROYECTO</t>
  </si>
  <si>
    <t>Diligenciar el objetivo general del proyecto como se aprobó en la Convocatoria SENNOVA o como está registrado en los Sistemas de información SENNOVA</t>
  </si>
  <si>
    <t>Objetivo específico 1:</t>
  </si>
  <si>
    <t>Diligenciar el primer objetivo específico del proyecto como se aprobó en la Convocatoria SENNOVA o como está registrado en los Sistemas de información SENNOVA</t>
  </si>
  <si>
    <t>Objetivo específico 2:</t>
  </si>
  <si>
    <t>Diligenciar el segundo objetivo específico del proyecto como se aprobó en la Convocatoria SENNOVA o como está registrado en los Sistemas de información SENNOVA</t>
  </si>
  <si>
    <t>Objetivo específico 3:</t>
  </si>
  <si>
    <t>Diligenciar el tercer objetivo específico del proyecto como se aprobó en la Convocatoria SENNOVA o como está registrado en los Sistemas de información SENNOVA.</t>
  </si>
  <si>
    <t>Si el proyecto no cuenta con un tercer objetivo específico, dejar el campo en blanco</t>
  </si>
  <si>
    <t>Objetivo específico 4:</t>
  </si>
  <si>
    <t>Diligenciar el cuarto objetivo específico del proyecto como se aprobó en la Convocatoria SENNOVA o como está registrado en los Sistemas de información SENNOVA.</t>
  </si>
  <si>
    <t>Si el proyecto no cuenta con un cuarto objetivo específico, dejar el campo en blanco</t>
  </si>
  <si>
    <t>Producto 1:</t>
  </si>
  <si>
    <t>Digenciar el primer producto asociado al objetivo espefício número uno (1), si en este objetivo hay más productos asociados, favor ingresarlos y numerarlos de la siguiente forma: Producto 1.1.; Producto 1.2 …</t>
  </si>
  <si>
    <t>Producto 2:</t>
  </si>
  <si>
    <t>Digenciar el primer producto asociado al objetivo espefício número dos (2), si en este objetivo hay más productos asociados, favor ingresarlos y numerarlos de la siguiente forma: Producto 2.1.; Producto 2.2 …</t>
  </si>
  <si>
    <t>Producto 3:</t>
  </si>
  <si>
    <t>Digenciar el primer producto asociado al objetivo espefício número tres (3), si en este objetivo hay más productos asociados, favor ingresarlos y numerarlos de la siguiente forma: Producto 3.1.; Producto 3.2 …</t>
  </si>
  <si>
    <t xml:space="preserve"> Si el proyecto cuenta con este objetivo</t>
  </si>
  <si>
    <t>Producto 4:</t>
  </si>
  <si>
    <t>Digenciar el primer producto asociado al objetivo espefício número cuatro (4) (si el proyecto cuenta con este objetivo), si en este objetivo hay más productos asociados, favor ingresarlos y numerarlos de la siguiente forma: Producto 4.1.; Producto 4.2 …</t>
  </si>
  <si>
    <t>Actividad 1.1 - Actividad 4.4:</t>
  </si>
  <si>
    <t>Diligenciar las actividades a desarrollar en el proyecto asociándolas a cada uno de los objetivos específicos y productos, de acuerdo con la formulación del proyecto.</t>
  </si>
  <si>
    <t>Agregar cada actividad insertando las filas y arrastrar las fórmulas de las columnas "T", "U" y copiar el formato de la columna "AA".</t>
  </si>
  <si>
    <t>Registrar la fecha de inicio de la actividad</t>
  </si>
  <si>
    <t>Registrar la fecha proyectada de finalización de la actividad</t>
  </si>
  <si>
    <t>Registrar el nombre completo de la persona responsable de ejecutar la actividad.</t>
  </si>
  <si>
    <t>Si la persona pertenece a una entidad aliada, registrarla de esta manera, ejemplo: Juan Perez (Empresa SAS).</t>
  </si>
  <si>
    <t>Escribir el nombre del indicador del producto como se registró en el Sistema de Información SGPS - SIPRO</t>
  </si>
  <si>
    <t>Meta del indicador del producto - como está en la formulación del proyecto</t>
  </si>
  <si>
    <t>Escribir la meta del indicador del producto como se registró en el Sistema de Información SGPS - SIPRO</t>
  </si>
  <si>
    <t>Registrar el porcentaje de avance de la actividad realizada en cada mes, no el acumulativo. Por ejemplo: En el mes de Enero se avanzó en un 10%, en el mes de febrero en un 15% adicional al mes anterior y en el mes de marzo en un 30% más que en el mes de febrero, por tanto, el total de avance en los tres meses es 55% y ese valor se debe reflejar en la columna "SUMATORIA % de ejecución de la actividad".</t>
  </si>
  <si>
    <t>Registrar valores con números enteros</t>
  </si>
  <si>
    <t xml:space="preserve">Campo con fórmula que suma todos los valores registrados en cada mes del año conforme su avance. </t>
  </si>
  <si>
    <t>Desplegar la lista y seleccionar el estado de la actividad: "Completado, Retrasado, En progreso, No comenzado"</t>
  </si>
  <si>
    <t>Registrar la fecha real en la cual finalizó la actividad</t>
  </si>
  <si>
    <t>Registrar de manera concreta las observaciones, aclaraciones, descripciones, dificultades, cambios y/o comentarios que se consideren importantes realizar durante la ejecución de la actividad y que tienen un impacto positivo o negativo sobre ella.</t>
  </si>
  <si>
    <t xml:space="preserve">Relacionar el enlace de las evidencias de cada una de las actividades que se toma desde el Sistema Unificado Documental SENNOVA. </t>
  </si>
  <si>
    <t>Avance meta del indicador del producto</t>
  </si>
  <si>
    <t>Registrar el porcentaje de avance de la meta del indicador del producto de conformidad con las actividades registradas</t>
  </si>
  <si>
    <t>Instruciones diligenciamiento sección: SEGUIMIENTO PRESUPUESTAL IMPLEMENTACIÓN O IMPLANTACIÓN DEL PROYECTO</t>
  </si>
  <si>
    <t>Digitar el valor total asignado al proyecto en la resolución de apertura</t>
  </si>
  <si>
    <t>Escribir número enteros</t>
  </si>
  <si>
    <t>Es un campo que suma todas las adiciones realizadas al proyecto por mes</t>
  </si>
  <si>
    <t>No se diligencia</t>
  </si>
  <si>
    <t>Total disminuciones presupuestales del proyecto</t>
  </si>
  <si>
    <t>Es un campo que suma todas las dismuniones realizadas al proyecto por mes</t>
  </si>
  <si>
    <t>Es un campo que suma toda la ejecución realizada al proyecto por mes</t>
  </si>
  <si>
    <t>Es un campo que automáticamente calcula el porcentaje de ejecución presupuestal</t>
  </si>
  <si>
    <t>Totaliza la ejecución del proyecto</t>
  </si>
  <si>
    <t>Ejecución del presupuesto - mes - Ejecutado</t>
  </si>
  <si>
    <t xml:space="preserve">Digitar el valor de lo ejecutado durante el mes. </t>
  </si>
  <si>
    <t>No se escribe el consolidado de la ejecución</t>
  </si>
  <si>
    <t>Ejecución del presupuesto - mes - Adición</t>
  </si>
  <si>
    <t xml:space="preserve">Digitar el valor de las adiciones realizadas durante el mes. </t>
  </si>
  <si>
    <t>No se escribe el consolidado de las adiciones</t>
  </si>
  <si>
    <t>Ejecución del presupuesto - mes - Disminución/Centralización</t>
  </si>
  <si>
    <t xml:space="preserve">Digitar el valor de las disminuciones solicitadas durante el mes. </t>
  </si>
  <si>
    <t>No se escribe el consolidado de las disminuciones</t>
  </si>
  <si>
    <t>Indicar las observaciones/justificaciones de los movimientos presupuestales que se realizaron durante el mes, relacionando la información de las contrataciones o los contratos celebrados y relacionar las resoluciones en donde se ven reflejados los movimientos.</t>
  </si>
  <si>
    <t xml:space="preserve"> Total ejecutado del proyecto</t>
  </si>
  <si>
    <t xml:space="preserve">Digitar la ejecución presupuestal total de cada mes </t>
  </si>
  <si>
    <t>Instruciones diligenciamiento sección: IMPACTO EN LA FORMACIÓN PROFESIONAL</t>
  </si>
  <si>
    <t>Desplegar la lista y seleccionar el nivel del programa académico  beneficiado de la ejecución del proyecto</t>
  </si>
  <si>
    <t>Escribir el nombre completo del programa de formación beneficiado de la ejecución del proyecto</t>
  </si>
  <si>
    <t>Si hay más de un programa de formación, insertar filas y digitar cada uno en una fila independiente</t>
  </si>
  <si>
    <t>Desplegar la lista y seleccionar si el programa cuenta o no con registro calificado o si no aplica</t>
  </si>
  <si>
    <t>Digitar el número total de aprendices que se beneficiaron de la ejecución del proyecto en cada programa de formación relacionado.</t>
  </si>
  <si>
    <t>Digitar el número total de mujeres aprendices o usuarias (aplica para Red Tecnoparque Colombia) que se beneficiaron de la ejecución del proyecto en cada programa de formación relacionado.</t>
  </si>
  <si>
    <t>Número de personas atendidas con discapacidad</t>
  </si>
  <si>
    <t>Digitar el número total de aprendices o usuarios (aplica para Red Tecnoparque Colombia) en condición de discapacidad que se beneficiaron de la ejecución del proyecto en cada programa de formación relacionado.</t>
  </si>
  <si>
    <t>Escribir el nombre del semillero (s) de investigación vinculado (s) al proyecto como está registrado en el SGPS - SIPRO</t>
  </si>
  <si>
    <t>Instrucciones diligenciamiento sub-sección: Aprendices participantes en el proyecto en modalidad de monitoría, contrato de aprendizaje, pasantía, proyecto productivo con enfoque de CTeI</t>
  </si>
  <si>
    <t>Escribir el nombre completo del o de la aprendiz participante del proyecto en modalidad de monitoría o contrato de aprendizaje</t>
  </si>
  <si>
    <t>Si hay más de un aprendiz participante en el proyecto insertar las filas de la 72 a la 79 las veces que se consideren necesarias.</t>
  </si>
  <si>
    <t>Desplegar la lista y seleccionar el tipo de vinculación del aprendiz al semillero: monitoria, contrato de aprendizaje, Proyecto Productivo con Enfoque de CTeI o pasantía.</t>
  </si>
  <si>
    <t>Digitar el número de documento de identidad</t>
  </si>
  <si>
    <t>Registrar la fecha de inicio de participación del o la aprendiz en el proyecto</t>
  </si>
  <si>
    <t>Registrar la fecha de finalización de participación del o la aprendiz en el proyecto</t>
  </si>
  <si>
    <t>Digitar el número de contrato, si el aprendiz está vinculado al proyecto en modalidad de contrato de aprendizaje . De lo contrario dejar el campo en blanco</t>
  </si>
  <si>
    <t>Digitar el número de resolución, si el aprendiz está vinculado al proyecto en modalidad de monitoria . De lo contrario dejar el campo en blanco</t>
  </si>
  <si>
    <t xml:space="preserve">Digitar el número de acuerdo de voluntades, si el aprendiz está siendo patrocinado por una empresa </t>
  </si>
  <si>
    <t>Instrucciones diligenciamiento sub-sección: Productos obtenidos</t>
  </si>
  <si>
    <t>Escribir el nombre del producto final</t>
  </si>
  <si>
    <t>Escribir un producto por fila. Agregar las filas que considere necesarias. Para los productos generados desde la Red Tecnoparque Colombia, se deben registrar aquellos que se desarrollaron en articulación con los Centros de formación SENA únicamente.</t>
  </si>
  <si>
    <t>Describir de manera concreta el producto resultado de investigación</t>
  </si>
  <si>
    <t xml:space="preserve">Desplegar la lista y seleccionar la tipología que corresponde al producto			</t>
  </si>
  <si>
    <t xml:space="preserve">Desplegar la lista y seleccionar la subtipología que corresponde al producto			</t>
  </si>
  <si>
    <t>Copiar el link del producto terminado del Sistema Unificado Documental SENNOVA</t>
  </si>
  <si>
    <t>Desplegar la lista y seleccionar si el autor o autores avalan o no divulgar el producto final resultado de investigación</t>
  </si>
  <si>
    <t>Desplegar la lista y seleccionar si el producto puede ser utilizado desde su centro de formación o transferirlo a otros centros para aportar en los procesos de enseñanza - aprendizaje</t>
  </si>
  <si>
    <t>Desplegar la lista y seleccionar si el producto puede ser considerado técnico - pedagógico</t>
  </si>
  <si>
    <t>Instrucciones diligenciamiento sub-sección: Cierre del proyecto</t>
  </si>
  <si>
    <t>Escribir brevemente la principal conclusión técnica del proyecto</t>
  </si>
  <si>
    <t>La información de esta sección se debe diligenciar en el mes de noviembre</t>
  </si>
  <si>
    <t>Escribir brevemente el aporte del proyecto al Centro de Formación</t>
  </si>
  <si>
    <t>Será dilgenciado por el Líder de proyecto</t>
  </si>
  <si>
    <t>Escribir brevemente el aporte del proyecto a la Comunidad</t>
  </si>
  <si>
    <t>Escribir brevemente el aporte del proyecto al desarrollo de la Región</t>
  </si>
  <si>
    <t>Escribir las alianzas gestadas en el desarrollo del proyecto con entidades públicas, privadas, sin ánimo de lucro, entre otras. Detallar el tipo de alinaza y los productos obtenidos de esta</t>
  </si>
  <si>
    <t>Escribir brevemente la buena práctica identificada en el desarrollo del proyecto</t>
  </si>
  <si>
    <t>Escribir brevemente la lección aprendida en el desarrollo del proyecto</t>
  </si>
  <si>
    <t xml:space="preserve">El Dinamizador/a SENNOVA firma una vez revisada la información </t>
  </si>
  <si>
    <t>Digitar la fecha en la cual el Dinamizador/a SENNOVA realizó la revisión del formato</t>
  </si>
  <si>
    <t>JOHN EDWIN CARDONA MARÍN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</si>
</sst>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quot;$&quot;* #,##0_-;_-&quot;$&quot;* &quot;-&quot;_-;_-@_-"/>
    <numFmt numFmtId="165" formatCode="yyyy\-mm\-dd;@"/>
    <numFmt numFmtId="166" formatCode="0.0"/>
    <numFmt numFmtId="167" formatCode="_(&quot;$&quot;* #,##0_);_(&quot;$&quot;* \(#,##0\);_(&quot;$&quot;* &quot;-&quot;??_);_(@_)"/>
  </numFmts>
  <fonts count="19" x14ac:knownFonts="1">
    <font>
      <sz val="12"/>
      <color theme="1"/>
      <name val="Calibri"/>
      <family val="2"/>
      <scheme val="minor"/>
    </font>
    <font>
      <sz val="11"/>
      <color theme="1"/>
      <name val="Calibri"/>
      <family val="2"/>
      <scheme val="minor"/>
    </font>
    <font>
      <sz val="10"/>
      <color theme="1"/>
      <name val="Calibri"/>
      <family val="2"/>
      <scheme val="minor"/>
    </font>
    <font>
      <sz val="11"/>
      <color indexed="8"/>
      <name val="Calibri"/>
      <family val="2"/>
      <charset val="1"/>
    </font>
    <font>
      <b/>
      <sz val="12"/>
      <color theme="1"/>
      <name val="Calibri"/>
      <family val="2"/>
      <scheme val="minor"/>
    </font>
    <font>
      <sz val="11"/>
      <color theme="1"/>
      <name val="Calibri"/>
      <family val="2"/>
      <scheme val="minor"/>
    </font>
    <font>
      <b/>
      <sz val="11"/>
      <color theme="1"/>
      <name val="Calibri"/>
      <family val="2"/>
      <scheme val="minor"/>
    </font>
    <font>
      <b/>
      <sz val="14"/>
      <color theme="0"/>
      <name val="Calibri"/>
      <family val="2"/>
      <scheme val="minor"/>
    </font>
    <font>
      <b/>
      <sz val="11"/>
      <color theme="0"/>
      <name val="Calibri"/>
      <family val="2"/>
      <scheme val="minor"/>
    </font>
    <font>
      <sz val="8"/>
      <name val="Calibri"/>
      <family val="2"/>
      <scheme val="minor"/>
    </font>
    <font>
      <sz val="11"/>
      <color theme="1"/>
      <name val="Helvetica"/>
      <family val="2"/>
    </font>
    <font>
      <b/>
      <sz val="12"/>
      <color theme="0"/>
      <name val="Calibri"/>
      <family val="2"/>
      <scheme val="minor"/>
    </font>
    <font>
      <sz val="12"/>
      <color theme="0"/>
      <name val="Calibri"/>
      <family val="2"/>
      <scheme val="minor"/>
    </font>
    <font>
      <b/>
      <sz val="10"/>
      <name val="Calibri"/>
      <family val="2"/>
      <scheme val="minor"/>
    </font>
    <font>
      <sz val="10"/>
      <name val="Calibri"/>
      <family val="2"/>
      <scheme val="minor"/>
    </font>
    <font>
      <b/>
      <sz val="14"/>
      <color rgb="FFFF0000"/>
      <name val="Calibri"/>
      <family val="2"/>
      <scheme val="minor"/>
    </font>
    <font>
      <b/>
      <sz val="14"/>
      <name val="Calibri"/>
      <family val="2"/>
      <scheme val="minor"/>
    </font>
    <font>
      <sz val="12"/>
      <color theme="1"/>
      <name val="Calibri"/>
      <family val="2"/>
      <scheme val="minor"/>
    </font>
    <font>
      <u/>
      <sz val="12"/>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575757"/>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2"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xf numFmtId="0" fontId="5" fillId="0" borderId="0"/>
    <xf numFmtId="164" fontId="5" fillId="0" borderId="0" applyFont="0" applyFill="0" applyBorder="0" applyAlignment="0" applyProtection="0"/>
    <xf numFmtId="9" fontId="17" fillId="0" borderId="0" applyFont="0" applyFill="0" applyBorder="0" applyAlignment="0" applyProtection="0"/>
    <xf numFmtId="0" fontId="18" fillId="0" borderId="0" applyNumberFormat="0" applyFill="0" applyBorder="0" applyAlignment="0" applyProtection="0"/>
  </cellStyleXfs>
  <cellXfs count="219">
    <xf numFmtId="0" fontId="0" fillId="0" borderId="0" xfId="0"/>
    <xf numFmtId="0" fontId="2" fillId="2" borderId="0" xfId="0" applyFont="1" applyFill="1"/>
    <xf numFmtId="0" fontId="2" fillId="0" borderId="0" xfId="0" applyFont="1"/>
    <xf numFmtId="0" fontId="4" fillId="4" borderId="1" xfId="2" applyFont="1" applyFill="1" applyBorder="1" applyAlignment="1">
      <alignment vertical="top" wrapText="1"/>
    </xf>
    <xf numFmtId="0" fontId="4" fillId="4" borderId="1" xfId="2" applyFont="1" applyFill="1" applyBorder="1" applyAlignment="1">
      <alignment horizontal="left" vertical="top" wrapText="1"/>
    </xf>
    <xf numFmtId="0" fontId="5" fillId="0" borderId="1" xfId="2" applyBorder="1"/>
    <xf numFmtId="164" fontId="0" fillId="7" borderId="1" xfId="3" applyFont="1" applyFill="1" applyBorder="1" applyAlignment="1">
      <alignment vertical="center" wrapText="1"/>
    </xf>
    <xf numFmtId="164" fontId="0" fillId="2" borderId="0" xfId="3" applyFont="1" applyFill="1" applyBorder="1" applyAlignment="1">
      <alignment vertical="center" wrapText="1"/>
    </xf>
    <xf numFmtId="0" fontId="6" fillId="4" borderId="1" xfId="2" applyFont="1" applyFill="1" applyBorder="1" applyAlignment="1">
      <alignment vertical="center" wrapText="1"/>
    </xf>
    <xf numFmtId="0" fontId="6" fillId="2" borderId="0" xfId="2" applyFont="1" applyFill="1" applyAlignment="1">
      <alignment horizontal="center" vertical="center" wrapText="1"/>
    </xf>
    <xf numFmtId="0" fontId="5" fillId="8" borderId="1" xfId="2" applyFill="1" applyBorder="1" applyAlignment="1">
      <alignment horizontal="center" vertical="center" wrapText="1"/>
    </xf>
    <xf numFmtId="0" fontId="5" fillId="0" borderId="0" xfId="2" applyAlignment="1">
      <alignment horizontal="center"/>
    </xf>
    <xf numFmtId="0" fontId="5" fillId="0" borderId="1" xfId="2" applyBorder="1" applyAlignment="1">
      <alignment horizontal="center"/>
    </xf>
    <xf numFmtId="0" fontId="5" fillId="0" borderId="1" xfId="2" applyBorder="1" applyAlignment="1">
      <alignment horizontal="center" wrapText="1"/>
    </xf>
    <xf numFmtId="0" fontId="5" fillId="0" borderId="1" xfId="2" applyBorder="1" applyAlignment="1">
      <alignment horizontal="center" vertical="center"/>
    </xf>
    <xf numFmtId="0" fontId="5" fillId="0" borderId="0" xfId="2" applyAlignment="1">
      <alignment horizontal="left" vertical="top"/>
    </xf>
    <xf numFmtId="0" fontId="0" fillId="0" borderId="1" xfId="0" applyBorder="1" applyAlignment="1">
      <alignment horizontal="left" vertical="top" wrapText="1"/>
    </xf>
    <xf numFmtId="0" fontId="4" fillId="4" borderId="1" xfId="2" applyFont="1" applyFill="1" applyBorder="1" applyAlignment="1">
      <alignment vertical="center" wrapText="1"/>
    </xf>
    <xf numFmtId="0" fontId="4" fillId="4" borderId="2" xfId="2" applyFont="1" applyFill="1" applyBorder="1" applyAlignment="1">
      <alignment vertical="center" wrapText="1"/>
    </xf>
    <xf numFmtId="0" fontId="2" fillId="0" borderId="0" xfId="0" applyFont="1" applyAlignment="1">
      <alignment vertical="center"/>
    </xf>
    <xf numFmtId="0" fontId="4" fillId="4" borderId="5" xfId="2" applyFont="1" applyFill="1" applyBorder="1" applyAlignment="1">
      <alignment vertical="center" wrapText="1"/>
    </xf>
    <xf numFmtId="0" fontId="10" fillId="0" borderId="1" xfId="0" applyFont="1" applyBorder="1" applyAlignment="1">
      <alignment vertical="top" wrapText="1"/>
    </xf>
    <xf numFmtId="0" fontId="10" fillId="0" borderId="1" xfId="0" applyFont="1" applyBorder="1" applyAlignment="1">
      <alignment vertical="top"/>
    </xf>
    <xf numFmtId="0" fontId="6" fillId="4" borderId="1" xfId="2" applyFont="1" applyFill="1" applyBorder="1" applyAlignment="1">
      <alignment horizontal="left" vertical="top" wrapText="1"/>
    </xf>
    <xf numFmtId="0" fontId="6" fillId="4" borderId="1" xfId="2" applyFont="1" applyFill="1" applyBorder="1" applyAlignment="1">
      <alignment horizontal="left" vertical="top"/>
    </xf>
    <xf numFmtId="0" fontId="2" fillId="0" borderId="1" xfId="0" applyFont="1" applyBorder="1" applyAlignment="1">
      <alignment horizontal="center" vertical="center"/>
    </xf>
    <xf numFmtId="0" fontId="0" fillId="2" borderId="0" xfId="0" applyFill="1"/>
    <xf numFmtId="0" fontId="2" fillId="0" borderId="1" xfId="0" applyFont="1" applyBorder="1" applyAlignment="1">
      <alignment horizontal="center" vertical="center" wrapText="1"/>
    </xf>
    <xf numFmtId="0" fontId="11" fillId="0" borderId="0" xfId="0" applyFont="1" applyAlignment="1">
      <alignment horizontal="center" vertical="center"/>
    </xf>
    <xf numFmtId="0" fontId="14" fillId="2" borderId="0" xfId="0" applyFont="1" applyFill="1" applyAlignment="1">
      <alignment horizontal="left" vertical="center" wrapText="1"/>
    </xf>
    <xf numFmtId="0" fontId="6" fillId="4" borderId="1" xfId="2" applyFont="1" applyFill="1" applyBorder="1" applyAlignment="1">
      <alignment vertical="top" wrapText="1"/>
    </xf>
    <xf numFmtId="0" fontId="12" fillId="0" borderId="0" xfId="0" applyFont="1" applyAlignment="1">
      <alignment horizontal="center" vertical="center"/>
    </xf>
    <xf numFmtId="0" fontId="6" fillId="4" borderId="2" xfId="2" applyFont="1" applyFill="1" applyBorder="1" applyAlignment="1">
      <alignment horizontal="left" vertical="top" wrapText="1"/>
    </xf>
    <xf numFmtId="0" fontId="5" fillId="0" borderId="1" xfId="2" applyBorder="1" applyAlignment="1">
      <alignment horizontal="center" vertical="center" wrapText="1"/>
    </xf>
    <xf numFmtId="0" fontId="6" fillId="0" borderId="0" xfId="2" applyFont="1" applyAlignment="1">
      <alignment horizontal="center" vertical="center" wrapText="1"/>
    </xf>
    <xf numFmtId="0" fontId="6" fillId="4" borderId="1" xfId="2" applyFont="1" applyFill="1" applyBorder="1" applyAlignment="1">
      <alignment vertical="top"/>
    </xf>
    <xf numFmtId="0" fontId="0" fillId="0" borderId="0" xfId="0" applyAlignment="1">
      <alignment vertical="center"/>
    </xf>
    <xf numFmtId="0" fontId="2" fillId="0" borderId="0" xfId="0" applyFont="1" applyAlignment="1">
      <alignment wrapText="1"/>
    </xf>
    <xf numFmtId="0" fontId="0" fillId="0" borderId="0" xfId="0" applyAlignment="1">
      <alignment wrapText="1"/>
    </xf>
    <xf numFmtId="0" fontId="2" fillId="0" borderId="0" xfId="0" applyFont="1" applyAlignment="1">
      <alignment vertical="center" wrapText="1"/>
    </xf>
    <xf numFmtId="0" fontId="0" fillId="0" borderId="0" xfId="0" applyAlignment="1">
      <alignment vertical="center" wrapText="1"/>
    </xf>
    <xf numFmtId="0" fontId="0" fillId="5" borderId="1" xfId="0" applyFill="1" applyBorder="1" applyAlignment="1">
      <alignment horizontal="center" vertical="center" wrapText="1"/>
    </xf>
    <xf numFmtId="0" fontId="2" fillId="2" borderId="0" xfId="0" applyFont="1" applyFill="1" applyAlignment="1">
      <alignment wrapText="1"/>
    </xf>
    <xf numFmtId="164" fontId="0" fillId="0" borderId="0" xfId="3" applyFont="1" applyFill="1" applyBorder="1" applyAlignment="1">
      <alignment wrapText="1"/>
    </xf>
    <xf numFmtId="164" fontId="0" fillId="6" borderId="1" xfId="3" applyFont="1" applyFill="1" applyBorder="1" applyAlignment="1">
      <alignment wrapText="1"/>
    </xf>
    <xf numFmtId="164" fontId="0" fillId="2" borderId="0" xfId="3" applyFont="1" applyFill="1" applyBorder="1" applyAlignment="1">
      <alignment wrapText="1"/>
    </xf>
    <xf numFmtId="0" fontId="8" fillId="2" borderId="0" xfId="2" applyFont="1" applyFill="1" applyAlignment="1">
      <alignment wrapText="1"/>
    </xf>
    <xf numFmtId="0" fontId="2" fillId="5" borderId="1" xfId="0" applyFont="1" applyFill="1" applyBorder="1" applyAlignment="1">
      <alignment wrapText="1"/>
    </xf>
    <xf numFmtId="0" fontId="2" fillId="0" borderId="1" xfId="0" applyFont="1" applyBorder="1" applyAlignment="1">
      <alignment wrapText="1"/>
    </xf>
    <xf numFmtId="0" fontId="2" fillId="2" borderId="1" xfId="0" applyFont="1" applyFill="1" applyBorder="1" applyAlignment="1">
      <alignment wrapText="1"/>
    </xf>
    <xf numFmtId="14" fontId="2" fillId="0" borderId="1" xfId="0" applyNumberFormat="1" applyFont="1" applyBorder="1" applyAlignment="1">
      <alignment wrapText="1"/>
    </xf>
    <xf numFmtId="14" fontId="0" fillId="0" borderId="1" xfId="0" applyNumberFormat="1" applyBorder="1" applyAlignment="1">
      <alignment horizontal="center" vertical="center" wrapText="1"/>
    </xf>
    <xf numFmtId="9" fontId="0" fillId="0" borderId="1" xfId="4" applyFont="1" applyBorder="1" applyAlignment="1">
      <alignment horizontal="center" vertical="center" wrapText="1"/>
    </xf>
    <xf numFmtId="9" fontId="0" fillId="0" borderId="1" xfId="0" applyNumberFormat="1" applyBorder="1" applyAlignment="1">
      <alignment horizontal="center" vertical="center" wrapText="1"/>
    </xf>
    <xf numFmtId="166" fontId="0" fillId="0" borderId="1" xfId="0" applyNumberFormat="1" applyBorder="1" applyAlignment="1">
      <alignment horizontal="center" vertical="center" wrapText="1"/>
    </xf>
    <xf numFmtId="0" fontId="6" fillId="4" borderId="2" xfId="2" applyFont="1" applyFill="1" applyBorder="1" applyAlignment="1">
      <alignment horizontal="center" vertical="center" wrapText="1"/>
    </xf>
    <xf numFmtId="0" fontId="6" fillId="4" borderId="3" xfId="2" applyFont="1" applyFill="1" applyBorder="1" applyAlignment="1">
      <alignment horizontal="center" vertical="center" wrapText="1"/>
    </xf>
    <xf numFmtId="0" fontId="6" fillId="4" borderId="4" xfId="2" applyFont="1" applyFill="1" applyBorder="1" applyAlignment="1">
      <alignment horizontal="center" vertical="center" wrapText="1"/>
    </xf>
    <xf numFmtId="0" fontId="6" fillId="4" borderId="1" xfId="2" applyFont="1" applyFill="1" applyBorder="1" applyAlignment="1">
      <alignment horizontal="center" vertical="center" wrapText="1"/>
    </xf>
    <xf numFmtId="0" fontId="0" fillId="0" borderId="1" xfId="0" applyBorder="1" applyAlignment="1">
      <alignment horizontal="center" vertical="center" wrapText="1"/>
    </xf>
    <xf numFmtId="0" fontId="5" fillId="0" borderId="1" xfId="2" applyBorder="1" applyAlignment="1">
      <alignment horizontal="left" vertical="top" wrapText="1"/>
    </xf>
    <xf numFmtId="0" fontId="5" fillId="0" borderId="1" xfId="2" applyBorder="1" applyAlignment="1">
      <alignment horizontal="left" vertical="top"/>
    </xf>
    <xf numFmtId="0" fontId="11" fillId="3" borderId="1" xfId="0" applyFont="1" applyFill="1" applyBorder="1" applyAlignment="1">
      <alignment horizontal="center" vertical="center"/>
    </xf>
    <xf numFmtId="166" fontId="2" fillId="9" borderId="0" xfId="0" applyNumberFormat="1" applyFont="1" applyFill="1" applyAlignment="1">
      <alignment wrapText="1"/>
    </xf>
    <xf numFmtId="9" fontId="2" fillId="0" borderId="0" xfId="0" applyNumberFormat="1" applyFont="1" applyAlignment="1">
      <alignment wrapText="1"/>
    </xf>
    <xf numFmtId="0" fontId="0" fillId="0" borderId="0" xfId="0" applyAlignment="1">
      <alignment horizontal="center" vertical="center"/>
    </xf>
    <xf numFmtId="1" fontId="0" fillId="0" borderId="1" xfId="0" applyNumberFormat="1" applyBorder="1" applyAlignment="1">
      <alignment horizontal="center" vertical="center" wrapText="1"/>
    </xf>
    <xf numFmtId="0" fontId="1" fillId="0" borderId="1" xfId="2" applyFont="1" applyBorder="1" applyAlignment="1">
      <alignment wrapText="1"/>
    </xf>
    <xf numFmtId="0" fontId="2" fillId="5" borderId="1" xfId="0" applyFont="1" applyFill="1" applyBorder="1" applyAlignment="1">
      <alignment vertical="center" wrapText="1"/>
    </xf>
    <xf numFmtId="0" fontId="1" fillId="5" borderId="1" xfId="2" applyFont="1" applyFill="1" applyBorder="1" applyAlignment="1">
      <alignment wrapText="1"/>
    </xf>
    <xf numFmtId="0" fontId="1" fillId="2" borderId="0" xfId="2" applyFont="1" applyFill="1" applyAlignment="1">
      <alignment wrapText="1"/>
    </xf>
    <xf numFmtId="0" fontId="1" fillId="2" borderId="0" xfId="2" applyFont="1" applyFill="1" applyAlignment="1">
      <alignment vertical="center" wrapText="1"/>
    </xf>
    <xf numFmtId="0" fontId="1" fillId="2" borderId="2" xfId="2" applyFont="1" applyFill="1" applyBorder="1" applyAlignment="1">
      <alignment horizontal="center" wrapText="1"/>
    </xf>
    <xf numFmtId="0" fontId="1" fillId="2" borderId="3" xfId="2" applyFont="1" applyFill="1" applyBorder="1" applyAlignment="1">
      <alignment horizontal="center" wrapText="1"/>
    </xf>
    <xf numFmtId="0" fontId="1" fillId="2" borderId="4" xfId="2" applyFont="1" applyFill="1" applyBorder="1" applyAlignment="1">
      <alignment horizontal="center" wrapText="1"/>
    </xf>
    <xf numFmtId="0" fontId="1" fillId="0" borderId="1" xfId="2" applyFont="1" applyBorder="1" applyAlignment="1">
      <alignment vertical="center" wrapText="1"/>
    </xf>
    <xf numFmtId="0" fontId="1" fillId="5" borderId="1" xfId="2" applyFont="1" applyFill="1" applyBorder="1" applyAlignment="1">
      <alignment vertical="center" wrapText="1"/>
    </xf>
    <xf numFmtId="0" fontId="1" fillId="0" borderId="0" xfId="2" applyFont="1" applyAlignment="1">
      <alignment horizontal="center" wrapText="1"/>
    </xf>
    <xf numFmtId="0" fontId="1" fillId="0" borderId="1" xfId="0" applyFont="1" applyBorder="1" applyAlignment="1">
      <alignmen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top"/>
    </xf>
    <xf numFmtId="0" fontId="1" fillId="0" borderId="1" xfId="2" applyFont="1" applyBorder="1"/>
    <xf numFmtId="0" fontId="1" fillId="0" borderId="2" xfId="2" applyFont="1" applyBorder="1" applyAlignment="1">
      <alignment horizontal="left"/>
    </xf>
    <xf numFmtId="0" fontId="1" fillId="0" borderId="3" xfId="2" applyFont="1" applyBorder="1" applyAlignment="1">
      <alignment horizontal="left"/>
    </xf>
    <xf numFmtId="0" fontId="1" fillId="0" borderId="4" xfId="2" applyFont="1" applyBorder="1" applyAlignment="1">
      <alignment horizontal="left"/>
    </xf>
    <xf numFmtId="0" fontId="1" fillId="0" borderId="1" xfId="2" applyFont="1" applyBorder="1" applyAlignment="1">
      <alignment vertical="top"/>
    </xf>
    <xf numFmtId="0" fontId="1" fillId="0" borderId="0" xfId="0" applyFont="1"/>
    <xf numFmtId="2" fontId="0" fillId="6" borderId="1" xfId="3" applyNumberFormat="1" applyFont="1" applyFill="1" applyBorder="1" applyAlignment="1">
      <alignment wrapText="1"/>
    </xf>
    <xf numFmtId="167" fontId="1" fillId="0" borderId="1" xfId="2" applyNumberFormat="1" applyFont="1" applyBorder="1" applyAlignment="1">
      <alignment wrapText="1"/>
    </xf>
    <xf numFmtId="167" fontId="0" fillId="0" borderId="1" xfId="3" applyNumberFormat="1" applyFont="1" applyFill="1" applyBorder="1" applyAlignment="1">
      <alignment wrapText="1"/>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1" fillId="2" borderId="2" xfId="2" applyFont="1" applyFill="1" applyBorder="1" applyAlignment="1">
      <alignment horizontal="center" wrapText="1"/>
    </xf>
    <xf numFmtId="0" fontId="1" fillId="2" borderId="3" xfId="2" applyFont="1" applyFill="1" applyBorder="1" applyAlignment="1">
      <alignment horizontal="center" wrapText="1"/>
    </xf>
    <xf numFmtId="0" fontId="1" fillId="2" borderId="4" xfId="2" applyFont="1" applyFill="1" applyBorder="1" applyAlignment="1">
      <alignment horizontal="center" wrapText="1"/>
    </xf>
    <xf numFmtId="0" fontId="6" fillId="4" borderId="2" xfId="2" applyFont="1" applyFill="1" applyBorder="1" applyAlignment="1">
      <alignment horizontal="center" vertical="center" wrapText="1"/>
    </xf>
    <xf numFmtId="0" fontId="6" fillId="4" borderId="3" xfId="2" applyFont="1" applyFill="1" applyBorder="1" applyAlignment="1">
      <alignment horizontal="center" vertical="center" wrapText="1"/>
    </xf>
    <xf numFmtId="0" fontId="6" fillId="4" borderId="4" xfId="2" applyFont="1" applyFill="1" applyBorder="1" applyAlignment="1">
      <alignment horizontal="center" vertical="center" wrapText="1"/>
    </xf>
    <xf numFmtId="164" fontId="1" fillId="7" borderId="1" xfId="2" applyNumberFormat="1" applyFont="1" applyFill="1" applyBorder="1" applyAlignment="1">
      <alignment horizontal="center" wrapText="1"/>
    </xf>
    <xf numFmtId="164" fontId="1" fillId="7" borderId="2" xfId="2" applyNumberFormat="1" applyFont="1" applyFill="1" applyBorder="1" applyAlignment="1">
      <alignment horizontal="center" wrapText="1"/>
    </xf>
    <xf numFmtId="164" fontId="1" fillId="7" borderId="3" xfId="2" applyNumberFormat="1" applyFont="1" applyFill="1" applyBorder="1" applyAlignment="1">
      <alignment horizontal="center" wrapText="1"/>
    </xf>
    <xf numFmtId="164" fontId="1" fillId="7" borderId="4" xfId="2" applyNumberFormat="1" applyFont="1" applyFill="1" applyBorder="1" applyAlignment="1">
      <alignment horizontal="center" wrapText="1"/>
    </xf>
    <xf numFmtId="0" fontId="6" fillId="4" borderId="2" xfId="2" applyFont="1" applyFill="1" applyBorder="1" applyAlignment="1">
      <alignment horizontal="center" wrapText="1"/>
    </xf>
    <xf numFmtId="0" fontId="6" fillId="4" borderId="3" xfId="2" applyFont="1" applyFill="1" applyBorder="1" applyAlignment="1">
      <alignment horizontal="center" wrapText="1"/>
    </xf>
    <xf numFmtId="0" fontId="6" fillId="4" borderId="4" xfId="2" applyFont="1" applyFill="1" applyBorder="1" applyAlignment="1">
      <alignment horizontal="center" wrapText="1"/>
    </xf>
    <xf numFmtId="0" fontId="6" fillId="2" borderId="2" xfId="2" applyFont="1" applyFill="1" applyBorder="1" applyAlignment="1">
      <alignment horizontal="center" vertical="center" wrapText="1"/>
    </xf>
    <xf numFmtId="0" fontId="6" fillId="2" borderId="3"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1" fillId="0" borderId="2" xfId="2" applyFont="1" applyBorder="1" applyAlignment="1">
      <alignment horizontal="center" wrapText="1"/>
    </xf>
    <xf numFmtId="0" fontId="1" fillId="0" borderId="3" xfId="2" applyFont="1" applyBorder="1" applyAlignment="1">
      <alignment horizontal="center" wrapText="1"/>
    </xf>
    <xf numFmtId="0" fontId="1" fillId="0" borderId="4" xfId="2" applyFont="1" applyBorder="1" applyAlignment="1">
      <alignment horizontal="center" wrapText="1"/>
    </xf>
    <xf numFmtId="0" fontId="6" fillId="4" borderId="1" xfId="2" applyFont="1" applyFill="1" applyBorder="1" applyAlignment="1">
      <alignment horizontal="center" vertical="center" wrapText="1"/>
    </xf>
    <xf numFmtId="0" fontId="1" fillId="0" borderId="1" xfId="2" applyFont="1" applyBorder="1" applyAlignment="1">
      <alignment horizontal="center" wrapText="1"/>
    </xf>
    <xf numFmtId="0" fontId="0" fillId="0" borderId="1" xfId="0" applyBorder="1" applyAlignment="1">
      <alignment horizontal="center" vertical="center" wrapText="1"/>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7" fillId="3" borderId="5" xfId="0" applyFont="1" applyFill="1" applyBorder="1" applyAlignment="1">
      <alignment horizontal="center" vertical="center" wrapText="1"/>
    </xf>
    <xf numFmtId="0" fontId="2" fillId="0" borderId="1" xfId="0" applyFont="1" applyBorder="1" applyAlignment="1">
      <alignment horizontal="center" wrapText="1"/>
    </xf>
    <xf numFmtId="0" fontId="2" fillId="5" borderId="1" xfId="0" applyFont="1" applyFill="1" applyBorder="1" applyAlignment="1">
      <alignment horizontal="center" wrapText="1"/>
    </xf>
    <xf numFmtId="165" fontId="2" fillId="0" borderId="1" xfId="0" applyNumberFormat="1" applyFont="1" applyBorder="1" applyAlignment="1">
      <alignment horizontal="center" wrapText="1"/>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165" fontId="2" fillId="0" borderId="2" xfId="0" applyNumberFormat="1" applyFont="1" applyBorder="1" applyAlignment="1">
      <alignment horizontal="center" vertical="top" wrapText="1"/>
    </xf>
    <xf numFmtId="165" fontId="2" fillId="0" borderId="4" xfId="0" applyNumberFormat="1" applyFont="1" applyBorder="1" applyAlignment="1">
      <alignment horizontal="center" vertical="top" wrapText="1"/>
    </xf>
    <xf numFmtId="0" fontId="1" fillId="0" borderId="2" xfId="2" applyFont="1" applyBorder="1" applyAlignment="1">
      <alignment horizontal="center" vertical="center" wrapText="1"/>
    </xf>
    <xf numFmtId="0" fontId="1" fillId="0" borderId="4" xfId="2" applyFont="1" applyBorder="1" applyAlignment="1">
      <alignment horizontal="center" vertical="center" wrapText="1"/>
    </xf>
    <xf numFmtId="0" fontId="4"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5" borderId="2" xfId="2" applyFont="1" applyFill="1" applyBorder="1" applyAlignment="1">
      <alignment horizontal="center" vertical="top"/>
    </xf>
    <xf numFmtId="0" fontId="0" fillId="5" borderId="3" xfId="2" applyFont="1" applyFill="1" applyBorder="1" applyAlignment="1">
      <alignment horizontal="center" vertical="top"/>
    </xf>
    <xf numFmtId="0" fontId="0" fillId="5" borderId="4" xfId="2" applyFont="1" applyFill="1" applyBorder="1" applyAlignment="1">
      <alignment horizontal="center" vertical="top"/>
    </xf>
    <xf numFmtId="0" fontId="0" fillId="5" borderId="2" xfId="2" applyFont="1" applyFill="1" applyBorder="1" applyAlignment="1">
      <alignment horizontal="center" vertical="top" wrapText="1"/>
    </xf>
    <xf numFmtId="0" fontId="0" fillId="5" borderId="3" xfId="2" applyFont="1" applyFill="1" applyBorder="1" applyAlignment="1">
      <alignment horizontal="center" vertical="top" wrapText="1"/>
    </xf>
    <xf numFmtId="0" fontId="0" fillId="5" borderId="4" xfId="2" applyFont="1" applyFill="1" applyBorder="1" applyAlignment="1">
      <alignment horizontal="center" vertical="top" wrapText="1"/>
    </xf>
    <xf numFmtId="0" fontId="0" fillId="0" borderId="2" xfId="2" applyFont="1" applyBorder="1" applyAlignment="1">
      <alignment horizontal="center" vertical="top" wrapText="1"/>
    </xf>
    <xf numFmtId="0" fontId="0" fillId="0" borderId="3" xfId="2" applyFont="1" applyBorder="1" applyAlignment="1">
      <alignment horizontal="center" vertical="top" wrapText="1"/>
    </xf>
    <xf numFmtId="0" fontId="0" fillId="0" borderId="4" xfId="2" applyFont="1" applyBorder="1" applyAlignment="1">
      <alignment horizontal="center" vertical="top" wrapText="1"/>
    </xf>
    <xf numFmtId="0" fontId="0" fillId="2" borderId="2" xfId="2" applyFont="1" applyFill="1" applyBorder="1" applyAlignment="1">
      <alignment horizontal="center" vertical="top" wrapText="1"/>
    </xf>
    <xf numFmtId="0" fontId="0" fillId="2" borderId="3" xfId="2" applyFont="1" applyFill="1" applyBorder="1" applyAlignment="1">
      <alignment horizontal="center" vertical="top" wrapText="1"/>
    </xf>
    <xf numFmtId="0" fontId="0" fillId="2" borderId="4" xfId="2" applyFont="1" applyFill="1" applyBorder="1" applyAlignment="1">
      <alignment horizontal="center" vertical="top" wrapText="1"/>
    </xf>
    <xf numFmtId="0" fontId="0" fillId="0" borderId="2" xfId="2" applyFont="1" applyBorder="1" applyAlignment="1">
      <alignment horizontal="center" vertical="top"/>
    </xf>
    <xf numFmtId="0" fontId="0" fillId="0" borderId="3" xfId="2" applyFont="1" applyBorder="1" applyAlignment="1">
      <alignment horizontal="center" vertical="top"/>
    </xf>
    <xf numFmtId="0" fontId="0" fillId="0" borderId="4" xfId="2" applyFont="1" applyBorder="1" applyAlignment="1">
      <alignment horizontal="center" vertical="top"/>
    </xf>
    <xf numFmtId="0" fontId="18" fillId="0" borderId="2" xfId="5" applyBorder="1" applyAlignment="1">
      <alignment horizontal="center" vertical="top"/>
    </xf>
    <xf numFmtId="14" fontId="0" fillId="0" borderId="2" xfId="2" applyNumberFormat="1" applyFont="1" applyBorder="1" applyAlignment="1">
      <alignment horizontal="center" vertical="center"/>
    </xf>
    <xf numFmtId="14" fontId="0" fillId="0" borderId="3" xfId="2" applyNumberFormat="1" applyFont="1" applyBorder="1" applyAlignment="1">
      <alignment horizontal="center" vertical="center"/>
    </xf>
    <xf numFmtId="14" fontId="0" fillId="0" borderId="4" xfId="2" applyNumberFormat="1" applyFont="1" applyBorder="1" applyAlignment="1">
      <alignment horizontal="center" vertical="center"/>
    </xf>
    <xf numFmtId="0" fontId="13" fillId="2" borderId="0" xfId="0" applyFont="1" applyFill="1" applyAlignment="1">
      <alignment horizontal="left" vertical="center" wrapText="1"/>
    </xf>
    <xf numFmtId="0" fontId="1" fillId="2" borderId="2" xfId="2" applyFont="1" applyFill="1" applyBorder="1" applyAlignment="1">
      <alignment horizontal="center" vertical="top" wrapText="1"/>
    </xf>
    <xf numFmtId="0" fontId="1" fillId="2" borderId="3" xfId="2" applyFont="1" applyFill="1" applyBorder="1" applyAlignment="1">
      <alignment horizontal="center" vertical="top" wrapText="1"/>
    </xf>
    <xf numFmtId="0" fontId="1" fillId="2" borderId="4" xfId="2" applyFont="1" applyFill="1" applyBorder="1" applyAlignment="1">
      <alignment horizontal="center" vertical="top" wrapText="1"/>
    </xf>
    <xf numFmtId="0" fontId="1" fillId="0" borderId="2" xfId="2" applyFont="1" applyBorder="1" applyAlignment="1">
      <alignment horizontal="left" vertical="top" wrapText="1"/>
    </xf>
    <xf numFmtId="0" fontId="1" fillId="0" borderId="3" xfId="2" applyFont="1" applyBorder="1" applyAlignment="1">
      <alignment horizontal="left" vertical="top" wrapText="1"/>
    </xf>
    <xf numFmtId="0" fontId="1" fillId="0" borderId="4" xfId="2" applyFont="1" applyBorder="1" applyAlignment="1">
      <alignment horizontal="left" vertical="top" wrapText="1"/>
    </xf>
    <xf numFmtId="0" fontId="1" fillId="0" borderId="2" xfId="2" applyFont="1" applyBorder="1" applyAlignment="1">
      <alignment horizontal="center" vertical="top" wrapText="1"/>
    </xf>
    <xf numFmtId="0" fontId="1" fillId="0" borderId="3" xfId="2" applyFont="1" applyBorder="1" applyAlignment="1">
      <alignment horizontal="center" vertical="top" wrapText="1"/>
    </xf>
    <xf numFmtId="0" fontId="1" fillId="0" borderId="4" xfId="2" applyFont="1" applyBorder="1" applyAlignment="1">
      <alignment horizontal="center" vertical="top" wrapText="1"/>
    </xf>
    <xf numFmtId="0" fontId="1" fillId="0" borderId="1" xfId="0" applyFont="1" applyBorder="1" applyAlignment="1">
      <alignment horizontal="left" vertical="top" wrapText="1"/>
    </xf>
    <xf numFmtId="0" fontId="1" fillId="0" borderId="1" xfId="2" applyFont="1" applyBorder="1" applyAlignment="1">
      <alignment horizontal="left" vertical="top"/>
    </xf>
    <xf numFmtId="0" fontId="1" fillId="0" borderId="1" xfId="2" applyFont="1" applyBorder="1" applyAlignment="1">
      <alignment horizontal="left" vertical="top" wrapText="1"/>
    </xf>
    <xf numFmtId="0" fontId="1" fillId="0" borderId="2" xfId="2" applyFont="1" applyBorder="1" applyAlignment="1">
      <alignment horizontal="left"/>
    </xf>
    <xf numFmtId="0" fontId="1" fillId="0" borderId="3" xfId="2" applyFont="1" applyBorder="1" applyAlignment="1">
      <alignment horizontal="left"/>
    </xf>
    <xf numFmtId="0" fontId="1" fillId="0" borderId="4" xfId="2" applyFont="1" applyBorder="1" applyAlignment="1">
      <alignment horizontal="left"/>
    </xf>
    <xf numFmtId="0" fontId="1" fillId="0" borderId="1" xfId="0" applyFont="1" applyBorder="1" applyAlignment="1">
      <alignment horizontal="center" vertical="top" wrapText="1"/>
    </xf>
    <xf numFmtId="0" fontId="1" fillId="0" borderId="1" xfId="2" applyFont="1" applyBorder="1" applyAlignment="1">
      <alignment horizontal="left"/>
    </xf>
    <xf numFmtId="0" fontId="1" fillId="0" borderId="2" xfId="2" applyFont="1" applyBorder="1" applyAlignment="1">
      <alignment horizontal="center" vertical="top"/>
    </xf>
    <xf numFmtId="0" fontId="1" fillId="0" borderId="3" xfId="2" applyFont="1" applyBorder="1" applyAlignment="1">
      <alignment horizontal="center" vertical="top"/>
    </xf>
    <xf numFmtId="0" fontId="1" fillId="0" borderId="4" xfId="2" applyFont="1" applyBorder="1" applyAlignment="1">
      <alignment horizontal="center"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7" fillId="3" borderId="1" xfId="0" applyFont="1" applyFill="1" applyBorder="1" applyAlignment="1">
      <alignment horizontal="center"/>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5" fillId="0" borderId="1" xfId="2" applyBorder="1" applyAlignment="1">
      <alignment vertical="top"/>
    </xf>
    <xf numFmtId="0" fontId="1" fillId="0" borderId="1" xfId="0" applyFont="1" applyBorder="1" applyAlignment="1">
      <alignment vertical="top" wrapText="1"/>
    </xf>
    <xf numFmtId="0" fontId="5" fillId="0" borderId="1" xfId="2" applyBorder="1" applyAlignment="1">
      <alignment vertical="top" wrapText="1"/>
    </xf>
    <xf numFmtId="0" fontId="5" fillId="0" borderId="1" xfId="2" applyBorder="1" applyAlignment="1">
      <alignment horizontal="left" vertical="top"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2" applyBorder="1" applyAlignment="1">
      <alignment horizontal="left" vertical="top"/>
    </xf>
    <xf numFmtId="0" fontId="1" fillId="0" borderId="1" xfId="0" applyFont="1" applyBorder="1" applyAlignment="1">
      <alignment horizontal="left" vertical="center" wrapText="1"/>
    </xf>
    <xf numFmtId="0" fontId="1" fillId="0" borderId="1" xfId="0" applyFont="1" applyBorder="1" applyAlignment="1">
      <alignment vertical="top"/>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1" fillId="3" borderId="1" xfId="0" applyFont="1" applyFill="1" applyBorder="1" applyAlignment="1">
      <alignment horizontal="center" vertical="center"/>
    </xf>
    <xf numFmtId="0" fontId="1" fillId="0" borderId="0" xfId="0" applyFont="1" applyAlignment="1">
      <alignment horizontal="left" vertical="center" wrapText="1"/>
    </xf>
    <xf numFmtId="0" fontId="7" fillId="0" borderId="1" xfId="0" applyFont="1" applyBorder="1" applyAlignment="1">
      <alignment horizont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5" fillId="0" borderId="2" xfId="2" applyBorder="1" applyAlignment="1">
      <alignment horizontal="left" vertical="top"/>
    </xf>
    <xf numFmtId="0" fontId="5" fillId="0" borderId="3" xfId="2" applyBorder="1" applyAlignment="1">
      <alignment horizontal="left" vertical="top"/>
    </xf>
    <xf numFmtId="0" fontId="5" fillId="0" borderId="4" xfId="2" applyBorder="1" applyAlignment="1">
      <alignment horizontal="left" vertical="top"/>
    </xf>
  </cellXfs>
  <cellStyles count="6">
    <cellStyle name="Excel Built-in Normal" xfId="1" xr:uid="{00000000-0005-0000-0000-000000000000}"/>
    <cellStyle name="Hipervínculo" xfId="5" builtinId="8"/>
    <cellStyle name="Moneda [0] 2" xfId="3" xr:uid="{DDCB1C4F-43B5-5A44-A3D7-BEFCDDDAC167}"/>
    <cellStyle name="Normal" xfId="0" builtinId="0"/>
    <cellStyle name="Normal 2" xfId="2" xr:uid="{C838C51B-1FDE-694E-8DDD-AA7C10CC675D}"/>
    <cellStyle name="Porcentaje" xfId="4" builtinId="5"/>
  </cellStyles>
  <dxfs count="4">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s>
  <tableStyles count="0" defaultTableStyle="TableStyleMedium9" defaultPivotStyle="PivotStyleMedium4"/>
  <colors>
    <mruColors>
      <color rgb="FF575757"/>
      <color rgb="FFFF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1231681</xdr:colOff>
      <xdr:row>1</xdr:row>
      <xdr:rowOff>82112</xdr:rowOff>
    </xdr:from>
    <xdr:to>
      <xdr:col>6</xdr:col>
      <xdr:colOff>82422</xdr:colOff>
      <xdr:row>2</xdr:row>
      <xdr:rowOff>414946</xdr:rowOff>
    </xdr:to>
    <xdr:pic>
      <xdr:nvPicPr>
        <xdr:cNvPr id="2" name="Imagen 1">
          <a:extLst>
            <a:ext uri="{FF2B5EF4-FFF2-40B4-BE49-F238E27FC236}">
              <a16:creationId xmlns:a16="http://schemas.microsoft.com/office/drawing/2014/main" id="{3751267F-EC01-E5E0-1F26-BAA54D50293D}"/>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9886293" y="246336"/>
          <a:ext cx="592455" cy="5613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787977</xdr:colOff>
      <xdr:row>1</xdr:row>
      <xdr:rowOff>129886</xdr:rowOff>
    </xdr:from>
    <xdr:to>
      <xdr:col>4</xdr:col>
      <xdr:colOff>90228</xdr:colOff>
      <xdr:row>2</xdr:row>
      <xdr:rowOff>301567</xdr:rowOff>
    </xdr:to>
    <xdr:pic>
      <xdr:nvPicPr>
        <xdr:cNvPr id="3" name="Imagen 2">
          <a:extLst>
            <a:ext uri="{FF2B5EF4-FFF2-40B4-BE49-F238E27FC236}">
              <a16:creationId xmlns:a16="http://schemas.microsoft.com/office/drawing/2014/main" id="{2967E897-2168-7322-70F4-BD523B3BA4E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5316682" y="259772"/>
          <a:ext cx="592455" cy="5613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LARGO@SENA.EDU.CO"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V112"/>
  <sheetViews>
    <sheetView showGridLines="0" tabSelected="1" topLeftCell="A34" zoomScale="85" zoomScaleNormal="85" workbookViewId="0">
      <selection activeCell="D36" sqref="D36"/>
    </sheetView>
  </sheetViews>
  <sheetFormatPr baseColWidth="10" defaultColWidth="11" defaultRowHeight="12.75" x14ac:dyDescent="0.2"/>
  <cols>
    <col min="1" max="1" width="2.5" style="2" customWidth="1"/>
    <col min="2" max="2" width="60.375" style="2" customWidth="1"/>
    <col min="3" max="3" width="35.375" style="2" customWidth="1"/>
    <col min="4" max="4" width="45.375" style="2" customWidth="1"/>
    <col min="5" max="5" width="22.75" style="2" customWidth="1"/>
    <col min="6" max="6" width="22.875" style="2" customWidth="1"/>
    <col min="7" max="7" width="25.875" style="2" customWidth="1"/>
    <col min="8" max="8" width="23.875" style="2" customWidth="1"/>
    <col min="9" max="9" width="25.5" style="2" customWidth="1"/>
    <col min="10" max="10" width="24" style="2" customWidth="1"/>
    <col min="11" max="11" width="23.125" style="2" customWidth="1"/>
    <col min="12" max="12" width="14.625" style="1" customWidth="1"/>
    <col min="13" max="13" width="13" style="1" customWidth="1"/>
    <col min="14" max="14" width="13.625" style="1" customWidth="1"/>
    <col min="15" max="15" width="13.5" style="1" customWidth="1"/>
    <col min="16" max="16" width="14" style="1" customWidth="1"/>
    <col min="17" max="17" width="13.375" style="2" customWidth="1"/>
    <col min="18" max="18" width="18.875" style="2" customWidth="1"/>
    <col min="19" max="19" width="13.875" style="2" customWidth="1"/>
    <col min="20" max="20" width="13.375" style="2" customWidth="1"/>
    <col min="21" max="22" width="17.5" style="2" customWidth="1"/>
    <col min="23" max="23" width="23.875" style="2" customWidth="1"/>
    <col min="24" max="24" width="15.375" style="2" customWidth="1"/>
    <col min="25" max="25" width="31" style="2" customWidth="1"/>
    <col min="26" max="26" width="23.375" style="2" customWidth="1"/>
    <col min="27" max="27" width="20" style="2" customWidth="1"/>
    <col min="28" max="28" width="11" style="2"/>
    <col min="29" max="31" width="14.25" style="2" customWidth="1"/>
    <col min="32" max="32" width="24.125" style="2" customWidth="1"/>
    <col min="33" max="34" width="11" style="2"/>
    <col min="35" max="35" width="26.125" style="2" customWidth="1"/>
    <col min="36" max="37" width="11" style="2"/>
    <col min="38" max="40" width="17.875" style="2" customWidth="1"/>
    <col min="41" max="41" width="11" style="2" customWidth="1"/>
    <col min="42" max="253" width="11" style="2"/>
    <col min="254" max="254" width="2.125" style="2" customWidth="1"/>
    <col min="255" max="255" width="15" style="2" customWidth="1"/>
    <col min="256" max="256" width="22.375" style="2" customWidth="1"/>
    <col min="257" max="257" width="21.625" style="2" customWidth="1"/>
    <col min="258" max="258" width="0" style="2" hidden="1" customWidth="1"/>
    <col min="259" max="259" width="30.625" style="2" customWidth="1"/>
    <col min="260" max="260" width="29.125" style="2" customWidth="1"/>
    <col min="261" max="261" width="8.625" style="2" customWidth="1"/>
    <col min="262" max="262" width="8.875" style="2" customWidth="1"/>
    <col min="263" max="264" width="8.625" style="2" customWidth="1"/>
    <col min="265" max="265" width="7.125" style="2" customWidth="1"/>
    <col min="266" max="267" width="17" style="2" customWidth="1"/>
    <col min="268" max="268" width="4.625" style="2" customWidth="1"/>
    <col min="269" max="270" width="11" style="2"/>
    <col min="271" max="271" width="13.125" style="2" customWidth="1"/>
    <col min="272" max="509" width="11" style="2"/>
    <col min="510" max="510" width="2.125" style="2" customWidth="1"/>
    <col min="511" max="511" width="15" style="2" customWidth="1"/>
    <col min="512" max="512" width="22.375" style="2" customWidth="1"/>
    <col min="513" max="513" width="21.625" style="2" customWidth="1"/>
    <col min="514" max="514" width="0" style="2" hidden="1" customWidth="1"/>
    <col min="515" max="515" width="30.625" style="2" customWidth="1"/>
    <col min="516" max="516" width="29.125" style="2" customWidth="1"/>
    <col min="517" max="517" width="8.625" style="2" customWidth="1"/>
    <col min="518" max="518" width="8.875" style="2" customWidth="1"/>
    <col min="519" max="520" width="8.625" style="2" customWidth="1"/>
    <col min="521" max="521" width="7.125" style="2" customWidth="1"/>
    <col min="522" max="523" width="17" style="2" customWidth="1"/>
    <col min="524" max="524" width="4.625" style="2" customWidth="1"/>
    <col min="525" max="526" width="11" style="2"/>
    <col min="527" max="527" width="13.125" style="2" customWidth="1"/>
    <col min="528" max="765" width="11" style="2"/>
    <col min="766" max="766" width="2.125" style="2" customWidth="1"/>
    <col min="767" max="767" width="15" style="2" customWidth="1"/>
    <col min="768" max="768" width="22.375" style="2" customWidth="1"/>
    <col min="769" max="769" width="21.625" style="2" customWidth="1"/>
    <col min="770" max="770" width="0" style="2" hidden="1" customWidth="1"/>
    <col min="771" max="771" width="30.625" style="2" customWidth="1"/>
    <col min="772" max="772" width="29.125" style="2" customWidth="1"/>
    <col min="773" max="773" width="8.625" style="2" customWidth="1"/>
    <col min="774" max="774" width="8.875" style="2" customWidth="1"/>
    <col min="775" max="776" width="8.625" style="2" customWidth="1"/>
    <col min="777" max="777" width="7.125" style="2" customWidth="1"/>
    <col min="778" max="779" width="17" style="2" customWidth="1"/>
    <col min="780" max="780" width="4.625" style="2" customWidth="1"/>
    <col min="781" max="782" width="11" style="2"/>
    <col min="783" max="783" width="13.125" style="2" customWidth="1"/>
    <col min="784" max="1021" width="11" style="2"/>
    <col min="1022" max="1022" width="2.125" style="2" customWidth="1"/>
    <col min="1023" max="1023" width="15" style="2" customWidth="1"/>
    <col min="1024" max="1024" width="22.375" style="2" customWidth="1"/>
    <col min="1025" max="1025" width="21.625" style="2" customWidth="1"/>
    <col min="1026" max="1026" width="0" style="2" hidden="1" customWidth="1"/>
    <col min="1027" max="1027" width="30.625" style="2" customWidth="1"/>
    <col min="1028" max="1028" width="29.125" style="2" customWidth="1"/>
    <col min="1029" max="1029" width="8.625" style="2" customWidth="1"/>
    <col min="1030" max="1030" width="8.875" style="2" customWidth="1"/>
    <col min="1031" max="1032" width="8.625" style="2" customWidth="1"/>
    <col min="1033" max="1033" width="7.125" style="2" customWidth="1"/>
    <col min="1034" max="1035" width="17" style="2" customWidth="1"/>
    <col min="1036" max="1036" width="4.625" style="2" customWidth="1"/>
    <col min="1037" max="1038" width="11" style="2"/>
    <col min="1039" max="1039" width="13.125" style="2" customWidth="1"/>
    <col min="1040" max="1277" width="11" style="2"/>
    <col min="1278" max="1278" width="2.125" style="2" customWidth="1"/>
    <col min="1279" max="1279" width="15" style="2" customWidth="1"/>
    <col min="1280" max="1280" width="22.375" style="2" customWidth="1"/>
    <col min="1281" max="1281" width="21.625" style="2" customWidth="1"/>
    <col min="1282" max="1282" width="0" style="2" hidden="1" customWidth="1"/>
    <col min="1283" max="1283" width="30.625" style="2" customWidth="1"/>
    <col min="1284" max="1284" width="29.125" style="2" customWidth="1"/>
    <col min="1285" max="1285" width="8.625" style="2" customWidth="1"/>
    <col min="1286" max="1286" width="8.875" style="2" customWidth="1"/>
    <col min="1287" max="1288" width="8.625" style="2" customWidth="1"/>
    <col min="1289" max="1289" width="7.125" style="2" customWidth="1"/>
    <col min="1290" max="1291" width="17" style="2" customWidth="1"/>
    <col min="1292" max="1292" width="4.625" style="2" customWidth="1"/>
    <col min="1293" max="1294" width="11" style="2"/>
    <col min="1295" max="1295" width="13.125" style="2" customWidth="1"/>
    <col min="1296" max="1533" width="11" style="2"/>
    <col min="1534" max="1534" width="2.125" style="2" customWidth="1"/>
    <col min="1535" max="1535" width="15" style="2" customWidth="1"/>
    <col min="1536" max="1536" width="22.375" style="2" customWidth="1"/>
    <col min="1537" max="1537" width="21.625" style="2" customWidth="1"/>
    <col min="1538" max="1538" width="0" style="2" hidden="1" customWidth="1"/>
    <col min="1539" max="1539" width="30.625" style="2" customWidth="1"/>
    <col min="1540" max="1540" width="29.125" style="2" customWidth="1"/>
    <col min="1541" max="1541" width="8.625" style="2" customWidth="1"/>
    <col min="1542" max="1542" width="8.875" style="2" customWidth="1"/>
    <col min="1543" max="1544" width="8.625" style="2" customWidth="1"/>
    <col min="1545" max="1545" width="7.125" style="2" customWidth="1"/>
    <col min="1546" max="1547" width="17" style="2" customWidth="1"/>
    <col min="1548" max="1548" width="4.625" style="2" customWidth="1"/>
    <col min="1549" max="1550" width="11" style="2"/>
    <col min="1551" max="1551" width="13.125" style="2" customWidth="1"/>
    <col min="1552" max="1789" width="11" style="2"/>
    <col min="1790" max="1790" width="2.125" style="2" customWidth="1"/>
    <col min="1791" max="1791" width="15" style="2" customWidth="1"/>
    <col min="1792" max="1792" width="22.375" style="2" customWidth="1"/>
    <col min="1793" max="1793" width="21.625" style="2" customWidth="1"/>
    <col min="1794" max="1794" width="0" style="2" hidden="1" customWidth="1"/>
    <col min="1795" max="1795" width="30.625" style="2" customWidth="1"/>
    <col min="1796" max="1796" width="29.125" style="2" customWidth="1"/>
    <col min="1797" max="1797" width="8.625" style="2" customWidth="1"/>
    <col min="1798" max="1798" width="8.875" style="2" customWidth="1"/>
    <col min="1799" max="1800" width="8.625" style="2" customWidth="1"/>
    <col min="1801" max="1801" width="7.125" style="2" customWidth="1"/>
    <col min="1802" max="1803" width="17" style="2" customWidth="1"/>
    <col min="1804" max="1804" width="4.625" style="2" customWidth="1"/>
    <col min="1805" max="1806" width="11" style="2"/>
    <col min="1807" max="1807" width="13.125" style="2" customWidth="1"/>
    <col min="1808" max="2045" width="11" style="2"/>
    <col min="2046" max="2046" width="2.125" style="2" customWidth="1"/>
    <col min="2047" max="2047" width="15" style="2" customWidth="1"/>
    <col min="2048" max="2048" width="22.375" style="2" customWidth="1"/>
    <col min="2049" max="2049" width="21.625" style="2" customWidth="1"/>
    <col min="2050" max="2050" width="0" style="2" hidden="1" customWidth="1"/>
    <col min="2051" max="2051" width="30.625" style="2" customWidth="1"/>
    <col min="2052" max="2052" width="29.125" style="2" customWidth="1"/>
    <col min="2053" max="2053" width="8.625" style="2" customWidth="1"/>
    <col min="2054" max="2054" width="8.875" style="2" customWidth="1"/>
    <col min="2055" max="2056" width="8.625" style="2" customWidth="1"/>
    <col min="2057" max="2057" width="7.125" style="2" customWidth="1"/>
    <col min="2058" max="2059" width="17" style="2" customWidth="1"/>
    <col min="2060" max="2060" width="4.625" style="2" customWidth="1"/>
    <col min="2061" max="2062" width="11" style="2"/>
    <col min="2063" max="2063" width="13.125" style="2" customWidth="1"/>
    <col min="2064" max="2301" width="11" style="2"/>
    <col min="2302" max="2302" width="2.125" style="2" customWidth="1"/>
    <col min="2303" max="2303" width="15" style="2" customWidth="1"/>
    <col min="2304" max="2304" width="22.375" style="2" customWidth="1"/>
    <col min="2305" max="2305" width="21.625" style="2" customWidth="1"/>
    <col min="2306" max="2306" width="0" style="2" hidden="1" customWidth="1"/>
    <col min="2307" max="2307" width="30.625" style="2" customWidth="1"/>
    <col min="2308" max="2308" width="29.125" style="2" customWidth="1"/>
    <col min="2309" max="2309" width="8.625" style="2" customWidth="1"/>
    <col min="2310" max="2310" width="8.875" style="2" customWidth="1"/>
    <col min="2311" max="2312" width="8.625" style="2" customWidth="1"/>
    <col min="2313" max="2313" width="7.125" style="2" customWidth="1"/>
    <col min="2314" max="2315" width="17" style="2" customWidth="1"/>
    <col min="2316" max="2316" width="4.625" style="2" customWidth="1"/>
    <col min="2317" max="2318" width="11" style="2"/>
    <col min="2319" max="2319" width="13.125" style="2" customWidth="1"/>
    <col min="2320" max="2557" width="11" style="2"/>
    <col min="2558" max="2558" width="2.125" style="2" customWidth="1"/>
    <col min="2559" max="2559" width="15" style="2" customWidth="1"/>
    <col min="2560" max="2560" width="22.375" style="2" customWidth="1"/>
    <col min="2561" max="2561" width="21.625" style="2" customWidth="1"/>
    <col min="2562" max="2562" width="0" style="2" hidden="1" customWidth="1"/>
    <col min="2563" max="2563" width="30.625" style="2" customWidth="1"/>
    <col min="2564" max="2564" width="29.125" style="2" customWidth="1"/>
    <col min="2565" max="2565" width="8.625" style="2" customWidth="1"/>
    <col min="2566" max="2566" width="8.875" style="2" customWidth="1"/>
    <col min="2567" max="2568" width="8.625" style="2" customWidth="1"/>
    <col min="2569" max="2569" width="7.125" style="2" customWidth="1"/>
    <col min="2570" max="2571" width="17" style="2" customWidth="1"/>
    <col min="2572" max="2572" width="4.625" style="2" customWidth="1"/>
    <col min="2573" max="2574" width="11" style="2"/>
    <col min="2575" max="2575" width="13.125" style="2" customWidth="1"/>
    <col min="2576" max="2813" width="11" style="2"/>
    <col min="2814" max="2814" width="2.125" style="2" customWidth="1"/>
    <col min="2815" max="2815" width="15" style="2" customWidth="1"/>
    <col min="2816" max="2816" width="22.375" style="2" customWidth="1"/>
    <col min="2817" max="2817" width="21.625" style="2" customWidth="1"/>
    <col min="2818" max="2818" width="0" style="2" hidden="1" customWidth="1"/>
    <col min="2819" max="2819" width="30.625" style="2" customWidth="1"/>
    <col min="2820" max="2820" width="29.125" style="2" customWidth="1"/>
    <col min="2821" max="2821" width="8.625" style="2" customWidth="1"/>
    <col min="2822" max="2822" width="8.875" style="2" customWidth="1"/>
    <col min="2823" max="2824" width="8.625" style="2" customWidth="1"/>
    <col min="2825" max="2825" width="7.125" style="2" customWidth="1"/>
    <col min="2826" max="2827" width="17" style="2" customWidth="1"/>
    <col min="2828" max="2828" width="4.625" style="2" customWidth="1"/>
    <col min="2829" max="2830" width="11" style="2"/>
    <col min="2831" max="2831" width="13.125" style="2" customWidth="1"/>
    <col min="2832" max="3069" width="11" style="2"/>
    <col min="3070" max="3070" width="2.125" style="2" customWidth="1"/>
    <col min="3071" max="3071" width="15" style="2" customWidth="1"/>
    <col min="3072" max="3072" width="22.375" style="2" customWidth="1"/>
    <col min="3073" max="3073" width="21.625" style="2" customWidth="1"/>
    <col min="3074" max="3074" width="0" style="2" hidden="1" customWidth="1"/>
    <col min="3075" max="3075" width="30.625" style="2" customWidth="1"/>
    <col min="3076" max="3076" width="29.125" style="2" customWidth="1"/>
    <col min="3077" max="3077" width="8.625" style="2" customWidth="1"/>
    <col min="3078" max="3078" width="8.875" style="2" customWidth="1"/>
    <col min="3079" max="3080" width="8.625" style="2" customWidth="1"/>
    <col min="3081" max="3081" width="7.125" style="2" customWidth="1"/>
    <col min="3082" max="3083" width="17" style="2" customWidth="1"/>
    <col min="3084" max="3084" width="4.625" style="2" customWidth="1"/>
    <col min="3085" max="3086" width="11" style="2"/>
    <col min="3087" max="3087" width="13.125" style="2" customWidth="1"/>
    <col min="3088" max="3325" width="11" style="2"/>
    <col min="3326" max="3326" width="2.125" style="2" customWidth="1"/>
    <col min="3327" max="3327" width="15" style="2" customWidth="1"/>
    <col min="3328" max="3328" width="22.375" style="2" customWidth="1"/>
    <col min="3329" max="3329" width="21.625" style="2" customWidth="1"/>
    <col min="3330" max="3330" width="0" style="2" hidden="1" customWidth="1"/>
    <col min="3331" max="3331" width="30.625" style="2" customWidth="1"/>
    <col min="3332" max="3332" width="29.125" style="2" customWidth="1"/>
    <col min="3333" max="3333" width="8.625" style="2" customWidth="1"/>
    <col min="3334" max="3334" width="8.875" style="2" customWidth="1"/>
    <col min="3335" max="3336" width="8.625" style="2" customWidth="1"/>
    <col min="3337" max="3337" width="7.125" style="2" customWidth="1"/>
    <col min="3338" max="3339" width="17" style="2" customWidth="1"/>
    <col min="3340" max="3340" width="4.625" style="2" customWidth="1"/>
    <col min="3341" max="3342" width="11" style="2"/>
    <col min="3343" max="3343" width="13.125" style="2" customWidth="1"/>
    <col min="3344" max="3581" width="11" style="2"/>
    <col min="3582" max="3582" width="2.125" style="2" customWidth="1"/>
    <col min="3583" max="3583" width="15" style="2" customWidth="1"/>
    <col min="3584" max="3584" width="22.375" style="2" customWidth="1"/>
    <col min="3585" max="3585" width="21.625" style="2" customWidth="1"/>
    <col min="3586" max="3586" width="0" style="2" hidden="1" customWidth="1"/>
    <col min="3587" max="3587" width="30.625" style="2" customWidth="1"/>
    <col min="3588" max="3588" width="29.125" style="2" customWidth="1"/>
    <col min="3589" max="3589" width="8.625" style="2" customWidth="1"/>
    <col min="3590" max="3590" width="8.875" style="2" customWidth="1"/>
    <col min="3591" max="3592" width="8.625" style="2" customWidth="1"/>
    <col min="3593" max="3593" width="7.125" style="2" customWidth="1"/>
    <col min="3594" max="3595" width="17" style="2" customWidth="1"/>
    <col min="3596" max="3596" width="4.625" style="2" customWidth="1"/>
    <col min="3597" max="3598" width="11" style="2"/>
    <col min="3599" max="3599" width="13.125" style="2" customWidth="1"/>
    <col min="3600" max="3837" width="11" style="2"/>
    <col min="3838" max="3838" width="2.125" style="2" customWidth="1"/>
    <col min="3839" max="3839" width="15" style="2" customWidth="1"/>
    <col min="3840" max="3840" width="22.375" style="2" customWidth="1"/>
    <col min="3841" max="3841" width="21.625" style="2" customWidth="1"/>
    <col min="3842" max="3842" width="0" style="2" hidden="1" customWidth="1"/>
    <col min="3843" max="3843" width="30.625" style="2" customWidth="1"/>
    <col min="3844" max="3844" width="29.125" style="2" customWidth="1"/>
    <col min="3845" max="3845" width="8.625" style="2" customWidth="1"/>
    <col min="3846" max="3846" width="8.875" style="2" customWidth="1"/>
    <col min="3847" max="3848" width="8.625" style="2" customWidth="1"/>
    <col min="3849" max="3849" width="7.125" style="2" customWidth="1"/>
    <col min="3850" max="3851" width="17" style="2" customWidth="1"/>
    <col min="3852" max="3852" width="4.625" style="2" customWidth="1"/>
    <col min="3853" max="3854" width="11" style="2"/>
    <col min="3855" max="3855" width="13.125" style="2" customWidth="1"/>
    <col min="3856" max="4093" width="11" style="2"/>
    <col min="4094" max="4094" width="2.125" style="2" customWidth="1"/>
    <col min="4095" max="4095" width="15" style="2" customWidth="1"/>
    <col min="4096" max="4096" width="22.375" style="2" customWidth="1"/>
    <col min="4097" max="4097" width="21.625" style="2" customWidth="1"/>
    <col min="4098" max="4098" width="0" style="2" hidden="1" customWidth="1"/>
    <col min="4099" max="4099" width="30.625" style="2" customWidth="1"/>
    <col min="4100" max="4100" width="29.125" style="2" customWidth="1"/>
    <col min="4101" max="4101" width="8.625" style="2" customWidth="1"/>
    <col min="4102" max="4102" width="8.875" style="2" customWidth="1"/>
    <col min="4103" max="4104" width="8.625" style="2" customWidth="1"/>
    <col min="4105" max="4105" width="7.125" style="2" customWidth="1"/>
    <col min="4106" max="4107" width="17" style="2" customWidth="1"/>
    <col min="4108" max="4108" width="4.625" style="2" customWidth="1"/>
    <col min="4109" max="4110" width="11" style="2"/>
    <col min="4111" max="4111" width="13.125" style="2" customWidth="1"/>
    <col min="4112" max="4349" width="11" style="2"/>
    <col min="4350" max="4350" width="2.125" style="2" customWidth="1"/>
    <col min="4351" max="4351" width="15" style="2" customWidth="1"/>
    <col min="4352" max="4352" width="22.375" style="2" customWidth="1"/>
    <col min="4353" max="4353" width="21.625" style="2" customWidth="1"/>
    <col min="4354" max="4354" width="0" style="2" hidden="1" customWidth="1"/>
    <col min="4355" max="4355" width="30.625" style="2" customWidth="1"/>
    <col min="4356" max="4356" width="29.125" style="2" customWidth="1"/>
    <col min="4357" max="4357" width="8.625" style="2" customWidth="1"/>
    <col min="4358" max="4358" width="8.875" style="2" customWidth="1"/>
    <col min="4359" max="4360" width="8.625" style="2" customWidth="1"/>
    <col min="4361" max="4361" width="7.125" style="2" customWidth="1"/>
    <col min="4362" max="4363" width="17" style="2" customWidth="1"/>
    <col min="4364" max="4364" width="4.625" style="2" customWidth="1"/>
    <col min="4365" max="4366" width="11" style="2"/>
    <col min="4367" max="4367" width="13.125" style="2" customWidth="1"/>
    <col min="4368" max="4605" width="11" style="2"/>
    <col min="4606" max="4606" width="2.125" style="2" customWidth="1"/>
    <col min="4607" max="4607" width="15" style="2" customWidth="1"/>
    <col min="4608" max="4608" width="22.375" style="2" customWidth="1"/>
    <col min="4609" max="4609" width="21.625" style="2" customWidth="1"/>
    <col min="4610" max="4610" width="0" style="2" hidden="1" customWidth="1"/>
    <col min="4611" max="4611" width="30.625" style="2" customWidth="1"/>
    <col min="4612" max="4612" width="29.125" style="2" customWidth="1"/>
    <col min="4613" max="4613" width="8.625" style="2" customWidth="1"/>
    <col min="4614" max="4614" width="8.875" style="2" customWidth="1"/>
    <col min="4615" max="4616" width="8.625" style="2" customWidth="1"/>
    <col min="4617" max="4617" width="7.125" style="2" customWidth="1"/>
    <col min="4618" max="4619" width="17" style="2" customWidth="1"/>
    <col min="4620" max="4620" width="4.625" style="2" customWidth="1"/>
    <col min="4621" max="4622" width="11" style="2"/>
    <col min="4623" max="4623" width="13.125" style="2" customWidth="1"/>
    <col min="4624" max="4861" width="11" style="2"/>
    <col min="4862" max="4862" width="2.125" style="2" customWidth="1"/>
    <col min="4863" max="4863" width="15" style="2" customWidth="1"/>
    <col min="4864" max="4864" width="22.375" style="2" customWidth="1"/>
    <col min="4865" max="4865" width="21.625" style="2" customWidth="1"/>
    <col min="4866" max="4866" width="0" style="2" hidden="1" customWidth="1"/>
    <col min="4867" max="4867" width="30.625" style="2" customWidth="1"/>
    <col min="4868" max="4868" width="29.125" style="2" customWidth="1"/>
    <col min="4869" max="4869" width="8.625" style="2" customWidth="1"/>
    <col min="4870" max="4870" width="8.875" style="2" customWidth="1"/>
    <col min="4871" max="4872" width="8.625" style="2" customWidth="1"/>
    <col min="4873" max="4873" width="7.125" style="2" customWidth="1"/>
    <col min="4874" max="4875" width="17" style="2" customWidth="1"/>
    <col min="4876" max="4876" width="4.625" style="2" customWidth="1"/>
    <col min="4877" max="4878" width="11" style="2"/>
    <col min="4879" max="4879" width="13.125" style="2" customWidth="1"/>
    <col min="4880" max="5117" width="11" style="2"/>
    <col min="5118" max="5118" width="2.125" style="2" customWidth="1"/>
    <col min="5119" max="5119" width="15" style="2" customWidth="1"/>
    <col min="5120" max="5120" width="22.375" style="2" customWidth="1"/>
    <col min="5121" max="5121" width="21.625" style="2" customWidth="1"/>
    <col min="5122" max="5122" width="0" style="2" hidden="1" customWidth="1"/>
    <col min="5123" max="5123" width="30.625" style="2" customWidth="1"/>
    <col min="5124" max="5124" width="29.125" style="2" customWidth="1"/>
    <col min="5125" max="5125" width="8.625" style="2" customWidth="1"/>
    <col min="5126" max="5126" width="8.875" style="2" customWidth="1"/>
    <col min="5127" max="5128" width="8.625" style="2" customWidth="1"/>
    <col min="5129" max="5129" width="7.125" style="2" customWidth="1"/>
    <col min="5130" max="5131" width="17" style="2" customWidth="1"/>
    <col min="5132" max="5132" width="4.625" style="2" customWidth="1"/>
    <col min="5133" max="5134" width="11" style="2"/>
    <col min="5135" max="5135" width="13.125" style="2" customWidth="1"/>
    <col min="5136" max="5373" width="11" style="2"/>
    <col min="5374" max="5374" width="2.125" style="2" customWidth="1"/>
    <col min="5375" max="5375" width="15" style="2" customWidth="1"/>
    <col min="5376" max="5376" width="22.375" style="2" customWidth="1"/>
    <col min="5377" max="5377" width="21.625" style="2" customWidth="1"/>
    <col min="5378" max="5378" width="0" style="2" hidden="1" customWidth="1"/>
    <col min="5379" max="5379" width="30.625" style="2" customWidth="1"/>
    <col min="5380" max="5380" width="29.125" style="2" customWidth="1"/>
    <col min="5381" max="5381" width="8.625" style="2" customWidth="1"/>
    <col min="5382" max="5382" width="8.875" style="2" customWidth="1"/>
    <col min="5383" max="5384" width="8.625" style="2" customWidth="1"/>
    <col min="5385" max="5385" width="7.125" style="2" customWidth="1"/>
    <col min="5386" max="5387" width="17" style="2" customWidth="1"/>
    <col min="5388" max="5388" width="4.625" style="2" customWidth="1"/>
    <col min="5389" max="5390" width="11" style="2"/>
    <col min="5391" max="5391" width="13.125" style="2" customWidth="1"/>
    <col min="5392" max="5629" width="11" style="2"/>
    <col min="5630" max="5630" width="2.125" style="2" customWidth="1"/>
    <col min="5631" max="5631" width="15" style="2" customWidth="1"/>
    <col min="5632" max="5632" width="22.375" style="2" customWidth="1"/>
    <col min="5633" max="5633" width="21.625" style="2" customWidth="1"/>
    <col min="5634" max="5634" width="0" style="2" hidden="1" customWidth="1"/>
    <col min="5635" max="5635" width="30.625" style="2" customWidth="1"/>
    <col min="5636" max="5636" width="29.125" style="2" customWidth="1"/>
    <col min="5637" max="5637" width="8.625" style="2" customWidth="1"/>
    <col min="5638" max="5638" width="8.875" style="2" customWidth="1"/>
    <col min="5639" max="5640" width="8.625" style="2" customWidth="1"/>
    <col min="5641" max="5641" width="7.125" style="2" customWidth="1"/>
    <col min="5642" max="5643" width="17" style="2" customWidth="1"/>
    <col min="5644" max="5644" width="4.625" style="2" customWidth="1"/>
    <col min="5645" max="5646" width="11" style="2"/>
    <col min="5647" max="5647" width="13.125" style="2" customWidth="1"/>
    <col min="5648" max="5885" width="11" style="2"/>
    <col min="5886" max="5886" width="2.125" style="2" customWidth="1"/>
    <col min="5887" max="5887" width="15" style="2" customWidth="1"/>
    <col min="5888" max="5888" width="22.375" style="2" customWidth="1"/>
    <col min="5889" max="5889" width="21.625" style="2" customWidth="1"/>
    <col min="5890" max="5890" width="0" style="2" hidden="1" customWidth="1"/>
    <col min="5891" max="5891" width="30.625" style="2" customWidth="1"/>
    <col min="5892" max="5892" width="29.125" style="2" customWidth="1"/>
    <col min="5893" max="5893" width="8.625" style="2" customWidth="1"/>
    <col min="5894" max="5894" width="8.875" style="2" customWidth="1"/>
    <col min="5895" max="5896" width="8.625" style="2" customWidth="1"/>
    <col min="5897" max="5897" width="7.125" style="2" customWidth="1"/>
    <col min="5898" max="5899" width="17" style="2" customWidth="1"/>
    <col min="5900" max="5900" width="4.625" style="2" customWidth="1"/>
    <col min="5901" max="5902" width="11" style="2"/>
    <col min="5903" max="5903" width="13.125" style="2" customWidth="1"/>
    <col min="5904" max="6141" width="11" style="2"/>
    <col min="6142" max="6142" width="2.125" style="2" customWidth="1"/>
    <col min="6143" max="6143" width="15" style="2" customWidth="1"/>
    <col min="6144" max="6144" width="22.375" style="2" customWidth="1"/>
    <col min="6145" max="6145" width="21.625" style="2" customWidth="1"/>
    <col min="6146" max="6146" width="0" style="2" hidden="1" customWidth="1"/>
    <col min="6147" max="6147" width="30.625" style="2" customWidth="1"/>
    <col min="6148" max="6148" width="29.125" style="2" customWidth="1"/>
    <col min="6149" max="6149" width="8.625" style="2" customWidth="1"/>
    <col min="6150" max="6150" width="8.875" style="2" customWidth="1"/>
    <col min="6151" max="6152" width="8.625" style="2" customWidth="1"/>
    <col min="6153" max="6153" width="7.125" style="2" customWidth="1"/>
    <col min="6154" max="6155" width="17" style="2" customWidth="1"/>
    <col min="6156" max="6156" width="4.625" style="2" customWidth="1"/>
    <col min="6157" max="6158" width="11" style="2"/>
    <col min="6159" max="6159" width="13.125" style="2" customWidth="1"/>
    <col min="6160" max="6397" width="11" style="2"/>
    <col min="6398" max="6398" width="2.125" style="2" customWidth="1"/>
    <col min="6399" max="6399" width="15" style="2" customWidth="1"/>
    <col min="6400" max="6400" width="22.375" style="2" customWidth="1"/>
    <col min="6401" max="6401" width="21.625" style="2" customWidth="1"/>
    <col min="6402" max="6402" width="0" style="2" hidden="1" customWidth="1"/>
    <col min="6403" max="6403" width="30.625" style="2" customWidth="1"/>
    <col min="6404" max="6404" width="29.125" style="2" customWidth="1"/>
    <col min="6405" max="6405" width="8.625" style="2" customWidth="1"/>
    <col min="6406" max="6406" width="8.875" style="2" customWidth="1"/>
    <col min="6407" max="6408" width="8.625" style="2" customWidth="1"/>
    <col min="6409" max="6409" width="7.125" style="2" customWidth="1"/>
    <col min="6410" max="6411" width="17" style="2" customWidth="1"/>
    <col min="6412" max="6412" width="4.625" style="2" customWidth="1"/>
    <col min="6413" max="6414" width="11" style="2"/>
    <col min="6415" max="6415" width="13.125" style="2" customWidth="1"/>
    <col min="6416" max="6653" width="11" style="2"/>
    <col min="6654" max="6654" width="2.125" style="2" customWidth="1"/>
    <col min="6655" max="6655" width="15" style="2" customWidth="1"/>
    <col min="6656" max="6656" width="22.375" style="2" customWidth="1"/>
    <col min="6657" max="6657" width="21.625" style="2" customWidth="1"/>
    <col min="6658" max="6658" width="0" style="2" hidden="1" customWidth="1"/>
    <col min="6659" max="6659" width="30.625" style="2" customWidth="1"/>
    <col min="6660" max="6660" width="29.125" style="2" customWidth="1"/>
    <col min="6661" max="6661" width="8.625" style="2" customWidth="1"/>
    <col min="6662" max="6662" width="8.875" style="2" customWidth="1"/>
    <col min="6663" max="6664" width="8.625" style="2" customWidth="1"/>
    <col min="6665" max="6665" width="7.125" style="2" customWidth="1"/>
    <col min="6666" max="6667" width="17" style="2" customWidth="1"/>
    <col min="6668" max="6668" width="4.625" style="2" customWidth="1"/>
    <col min="6669" max="6670" width="11" style="2"/>
    <col min="6671" max="6671" width="13.125" style="2" customWidth="1"/>
    <col min="6672" max="6909" width="11" style="2"/>
    <col min="6910" max="6910" width="2.125" style="2" customWidth="1"/>
    <col min="6911" max="6911" width="15" style="2" customWidth="1"/>
    <col min="6912" max="6912" width="22.375" style="2" customWidth="1"/>
    <col min="6913" max="6913" width="21.625" style="2" customWidth="1"/>
    <col min="6914" max="6914" width="0" style="2" hidden="1" customWidth="1"/>
    <col min="6915" max="6915" width="30.625" style="2" customWidth="1"/>
    <col min="6916" max="6916" width="29.125" style="2" customWidth="1"/>
    <col min="6917" max="6917" width="8.625" style="2" customWidth="1"/>
    <col min="6918" max="6918" width="8.875" style="2" customWidth="1"/>
    <col min="6919" max="6920" width="8.625" style="2" customWidth="1"/>
    <col min="6921" max="6921" width="7.125" style="2" customWidth="1"/>
    <col min="6922" max="6923" width="17" style="2" customWidth="1"/>
    <col min="6924" max="6924" width="4.625" style="2" customWidth="1"/>
    <col min="6925" max="6926" width="11" style="2"/>
    <col min="6927" max="6927" width="13.125" style="2" customWidth="1"/>
    <col min="6928" max="7165" width="11" style="2"/>
    <col min="7166" max="7166" width="2.125" style="2" customWidth="1"/>
    <col min="7167" max="7167" width="15" style="2" customWidth="1"/>
    <col min="7168" max="7168" width="22.375" style="2" customWidth="1"/>
    <col min="7169" max="7169" width="21.625" style="2" customWidth="1"/>
    <col min="7170" max="7170" width="0" style="2" hidden="1" customWidth="1"/>
    <col min="7171" max="7171" width="30.625" style="2" customWidth="1"/>
    <col min="7172" max="7172" width="29.125" style="2" customWidth="1"/>
    <col min="7173" max="7173" width="8.625" style="2" customWidth="1"/>
    <col min="7174" max="7174" width="8.875" style="2" customWidth="1"/>
    <col min="7175" max="7176" width="8.625" style="2" customWidth="1"/>
    <col min="7177" max="7177" width="7.125" style="2" customWidth="1"/>
    <col min="7178" max="7179" width="17" style="2" customWidth="1"/>
    <col min="7180" max="7180" width="4.625" style="2" customWidth="1"/>
    <col min="7181" max="7182" width="11" style="2"/>
    <col min="7183" max="7183" width="13.125" style="2" customWidth="1"/>
    <col min="7184" max="7421" width="11" style="2"/>
    <col min="7422" max="7422" width="2.125" style="2" customWidth="1"/>
    <col min="7423" max="7423" width="15" style="2" customWidth="1"/>
    <col min="7424" max="7424" width="22.375" style="2" customWidth="1"/>
    <col min="7425" max="7425" width="21.625" style="2" customWidth="1"/>
    <col min="7426" max="7426" width="0" style="2" hidden="1" customWidth="1"/>
    <col min="7427" max="7427" width="30.625" style="2" customWidth="1"/>
    <col min="7428" max="7428" width="29.125" style="2" customWidth="1"/>
    <col min="7429" max="7429" width="8.625" style="2" customWidth="1"/>
    <col min="7430" max="7430" width="8.875" style="2" customWidth="1"/>
    <col min="7431" max="7432" width="8.625" style="2" customWidth="1"/>
    <col min="7433" max="7433" width="7.125" style="2" customWidth="1"/>
    <col min="7434" max="7435" width="17" style="2" customWidth="1"/>
    <col min="7436" max="7436" width="4.625" style="2" customWidth="1"/>
    <col min="7437" max="7438" width="11" style="2"/>
    <col min="7439" max="7439" width="13.125" style="2" customWidth="1"/>
    <col min="7440" max="7677" width="11" style="2"/>
    <col min="7678" max="7678" width="2.125" style="2" customWidth="1"/>
    <col min="7679" max="7679" width="15" style="2" customWidth="1"/>
    <col min="7680" max="7680" width="22.375" style="2" customWidth="1"/>
    <col min="7681" max="7681" width="21.625" style="2" customWidth="1"/>
    <col min="7682" max="7682" width="0" style="2" hidden="1" customWidth="1"/>
    <col min="7683" max="7683" width="30.625" style="2" customWidth="1"/>
    <col min="7684" max="7684" width="29.125" style="2" customWidth="1"/>
    <col min="7685" max="7685" width="8.625" style="2" customWidth="1"/>
    <col min="7686" max="7686" width="8.875" style="2" customWidth="1"/>
    <col min="7687" max="7688" width="8.625" style="2" customWidth="1"/>
    <col min="7689" max="7689" width="7.125" style="2" customWidth="1"/>
    <col min="7690" max="7691" width="17" style="2" customWidth="1"/>
    <col min="7692" max="7692" width="4.625" style="2" customWidth="1"/>
    <col min="7693" max="7694" width="11" style="2"/>
    <col min="7695" max="7695" width="13.125" style="2" customWidth="1"/>
    <col min="7696" max="7933" width="11" style="2"/>
    <col min="7934" max="7934" width="2.125" style="2" customWidth="1"/>
    <col min="7935" max="7935" width="15" style="2" customWidth="1"/>
    <col min="7936" max="7936" width="22.375" style="2" customWidth="1"/>
    <col min="7937" max="7937" width="21.625" style="2" customWidth="1"/>
    <col min="7938" max="7938" width="0" style="2" hidden="1" customWidth="1"/>
    <col min="7939" max="7939" width="30.625" style="2" customWidth="1"/>
    <col min="7940" max="7940" width="29.125" style="2" customWidth="1"/>
    <col min="7941" max="7941" width="8.625" style="2" customWidth="1"/>
    <col min="7942" max="7942" width="8.875" style="2" customWidth="1"/>
    <col min="7943" max="7944" width="8.625" style="2" customWidth="1"/>
    <col min="7945" max="7945" width="7.125" style="2" customWidth="1"/>
    <col min="7946" max="7947" width="17" style="2" customWidth="1"/>
    <col min="7948" max="7948" width="4.625" style="2" customWidth="1"/>
    <col min="7949" max="7950" width="11" style="2"/>
    <col min="7951" max="7951" width="13.125" style="2" customWidth="1"/>
    <col min="7952" max="8189" width="11" style="2"/>
    <col min="8190" max="8190" width="2.125" style="2" customWidth="1"/>
    <col min="8191" max="8191" width="15" style="2" customWidth="1"/>
    <col min="8192" max="8192" width="22.375" style="2" customWidth="1"/>
    <col min="8193" max="8193" width="21.625" style="2" customWidth="1"/>
    <col min="8194" max="8194" width="0" style="2" hidden="1" customWidth="1"/>
    <col min="8195" max="8195" width="30.625" style="2" customWidth="1"/>
    <col min="8196" max="8196" width="29.125" style="2" customWidth="1"/>
    <col min="8197" max="8197" width="8.625" style="2" customWidth="1"/>
    <col min="8198" max="8198" width="8.875" style="2" customWidth="1"/>
    <col min="8199" max="8200" width="8.625" style="2" customWidth="1"/>
    <col min="8201" max="8201" width="7.125" style="2" customWidth="1"/>
    <col min="8202" max="8203" width="17" style="2" customWidth="1"/>
    <col min="8204" max="8204" width="4.625" style="2" customWidth="1"/>
    <col min="8205" max="8206" width="11" style="2"/>
    <col min="8207" max="8207" width="13.125" style="2" customWidth="1"/>
    <col min="8208" max="8445" width="11" style="2"/>
    <col min="8446" max="8446" width="2.125" style="2" customWidth="1"/>
    <col min="8447" max="8447" width="15" style="2" customWidth="1"/>
    <col min="8448" max="8448" width="22.375" style="2" customWidth="1"/>
    <col min="8449" max="8449" width="21.625" style="2" customWidth="1"/>
    <col min="8450" max="8450" width="0" style="2" hidden="1" customWidth="1"/>
    <col min="8451" max="8451" width="30.625" style="2" customWidth="1"/>
    <col min="8452" max="8452" width="29.125" style="2" customWidth="1"/>
    <col min="8453" max="8453" width="8.625" style="2" customWidth="1"/>
    <col min="8454" max="8454" width="8.875" style="2" customWidth="1"/>
    <col min="8455" max="8456" width="8.625" style="2" customWidth="1"/>
    <col min="8457" max="8457" width="7.125" style="2" customWidth="1"/>
    <col min="8458" max="8459" width="17" style="2" customWidth="1"/>
    <col min="8460" max="8460" width="4.625" style="2" customWidth="1"/>
    <col min="8461" max="8462" width="11" style="2"/>
    <col min="8463" max="8463" width="13.125" style="2" customWidth="1"/>
    <col min="8464" max="8701" width="11" style="2"/>
    <col min="8702" max="8702" width="2.125" style="2" customWidth="1"/>
    <col min="8703" max="8703" width="15" style="2" customWidth="1"/>
    <col min="8704" max="8704" width="22.375" style="2" customWidth="1"/>
    <col min="8705" max="8705" width="21.625" style="2" customWidth="1"/>
    <col min="8706" max="8706" width="0" style="2" hidden="1" customWidth="1"/>
    <col min="8707" max="8707" width="30.625" style="2" customWidth="1"/>
    <col min="8708" max="8708" width="29.125" style="2" customWidth="1"/>
    <col min="8709" max="8709" width="8.625" style="2" customWidth="1"/>
    <col min="8710" max="8710" width="8.875" style="2" customWidth="1"/>
    <col min="8711" max="8712" width="8.625" style="2" customWidth="1"/>
    <col min="8713" max="8713" width="7.125" style="2" customWidth="1"/>
    <col min="8714" max="8715" width="17" style="2" customWidth="1"/>
    <col min="8716" max="8716" width="4.625" style="2" customWidth="1"/>
    <col min="8717" max="8718" width="11" style="2"/>
    <col min="8719" max="8719" width="13.125" style="2" customWidth="1"/>
    <col min="8720" max="8957" width="11" style="2"/>
    <col min="8958" max="8958" width="2.125" style="2" customWidth="1"/>
    <col min="8959" max="8959" width="15" style="2" customWidth="1"/>
    <col min="8960" max="8960" width="22.375" style="2" customWidth="1"/>
    <col min="8961" max="8961" width="21.625" style="2" customWidth="1"/>
    <col min="8962" max="8962" width="0" style="2" hidden="1" customWidth="1"/>
    <col min="8963" max="8963" width="30.625" style="2" customWidth="1"/>
    <col min="8964" max="8964" width="29.125" style="2" customWidth="1"/>
    <col min="8965" max="8965" width="8.625" style="2" customWidth="1"/>
    <col min="8966" max="8966" width="8.875" style="2" customWidth="1"/>
    <col min="8967" max="8968" width="8.625" style="2" customWidth="1"/>
    <col min="8969" max="8969" width="7.125" style="2" customWidth="1"/>
    <col min="8970" max="8971" width="17" style="2" customWidth="1"/>
    <col min="8972" max="8972" width="4.625" style="2" customWidth="1"/>
    <col min="8973" max="8974" width="11" style="2"/>
    <col min="8975" max="8975" width="13.125" style="2" customWidth="1"/>
    <col min="8976" max="9213" width="11" style="2"/>
    <col min="9214" max="9214" width="2.125" style="2" customWidth="1"/>
    <col min="9215" max="9215" width="15" style="2" customWidth="1"/>
    <col min="9216" max="9216" width="22.375" style="2" customWidth="1"/>
    <col min="9217" max="9217" width="21.625" style="2" customWidth="1"/>
    <col min="9218" max="9218" width="0" style="2" hidden="1" customWidth="1"/>
    <col min="9219" max="9219" width="30.625" style="2" customWidth="1"/>
    <col min="9220" max="9220" width="29.125" style="2" customWidth="1"/>
    <col min="9221" max="9221" width="8.625" style="2" customWidth="1"/>
    <col min="9222" max="9222" width="8.875" style="2" customWidth="1"/>
    <col min="9223" max="9224" width="8.625" style="2" customWidth="1"/>
    <col min="9225" max="9225" width="7.125" style="2" customWidth="1"/>
    <col min="9226" max="9227" width="17" style="2" customWidth="1"/>
    <col min="9228" max="9228" width="4.625" style="2" customWidth="1"/>
    <col min="9229" max="9230" width="11" style="2"/>
    <col min="9231" max="9231" width="13.125" style="2" customWidth="1"/>
    <col min="9232" max="9469" width="11" style="2"/>
    <col min="9470" max="9470" width="2.125" style="2" customWidth="1"/>
    <col min="9471" max="9471" width="15" style="2" customWidth="1"/>
    <col min="9472" max="9472" width="22.375" style="2" customWidth="1"/>
    <col min="9473" max="9473" width="21.625" style="2" customWidth="1"/>
    <col min="9474" max="9474" width="0" style="2" hidden="1" customWidth="1"/>
    <col min="9475" max="9475" width="30.625" style="2" customWidth="1"/>
    <col min="9476" max="9476" width="29.125" style="2" customWidth="1"/>
    <col min="9477" max="9477" width="8.625" style="2" customWidth="1"/>
    <col min="9478" max="9478" width="8.875" style="2" customWidth="1"/>
    <col min="9479" max="9480" width="8.625" style="2" customWidth="1"/>
    <col min="9481" max="9481" width="7.125" style="2" customWidth="1"/>
    <col min="9482" max="9483" width="17" style="2" customWidth="1"/>
    <col min="9484" max="9484" width="4.625" style="2" customWidth="1"/>
    <col min="9485" max="9486" width="11" style="2"/>
    <col min="9487" max="9487" width="13.125" style="2" customWidth="1"/>
    <col min="9488" max="9725" width="11" style="2"/>
    <col min="9726" max="9726" width="2.125" style="2" customWidth="1"/>
    <col min="9727" max="9727" width="15" style="2" customWidth="1"/>
    <col min="9728" max="9728" width="22.375" style="2" customWidth="1"/>
    <col min="9729" max="9729" width="21.625" style="2" customWidth="1"/>
    <col min="9730" max="9730" width="0" style="2" hidden="1" customWidth="1"/>
    <col min="9731" max="9731" width="30.625" style="2" customWidth="1"/>
    <col min="9732" max="9732" width="29.125" style="2" customWidth="1"/>
    <col min="9733" max="9733" width="8.625" style="2" customWidth="1"/>
    <col min="9734" max="9734" width="8.875" style="2" customWidth="1"/>
    <col min="9735" max="9736" width="8.625" style="2" customWidth="1"/>
    <col min="9737" max="9737" width="7.125" style="2" customWidth="1"/>
    <col min="9738" max="9739" width="17" style="2" customWidth="1"/>
    <col min="9740" max="9740" width="4.625" style="2" customWidth="1"/>
    <col min="9741" max="9742" width="11" style="2"/>
    <col min="9743" max="9743" width="13.125" style="2" customWidth="1"/>
    <col min="9744" max="9981" width="11" style="2"/>
    <col min="9982" max="9982" width="2.125" style="2" customWidth="1"/>
    <col min="9983" max="9983" width="15" style="2" customWidth="1"/>
    <col min="9984" max="9984" width="22.375" style="2" customWidth="1"/>
    <col min="9985" max="9985" width="21.625" style="2" customWidth="1"/>
    <col min="9986" max="9986" width="0" style="2" hidden="1" customWidth="1"/>
    <col min="9987" max="9987" width="30.625" style="2" customWidth="1"/>
    <col min="9988" max="9988" width="29.125" style="2" customWidth="1"/>
    <col min="9989" max="9989" width="8.625" style="2" customWidth="1"/>
    <col min="9990" max="9990" width="8.875" style="2" customWidth="1"/>
    <col min="9991" max="9992" width="8.625" style="2" customWidth="1"/>
    <col min="9993" max="9993" width="7.125" style="2" customWidth="1"/>
    <col min="9994" max="9995" width="17" style="2" customWidth="1"/>
    <col min="9996" max="9996" width="4.625" style="2" customWidth="1"/>
    <col min="9997" max="9998" width="11" style="2"/>
    <col min="9999" max="9999" width="13.125" style="2" customWidth="1"/>
    <col min="10000" max="10237" width="11" style="2"/>
    <col min="10238" max="10238" width="2.125" style="2" customWidth="1"/>
    <col min="10239" max="10239" width="15" style="2" customWidth="1"/>
    <col min="10240" max="10240" width="22.375" style="2" customWidth="1"/>
    <col min="10241" max="10241" width="21.625" style="2" customWidth="1"/>
    <col min="10242" max="10242" width="0" style="2" hidden="1" customWidth="1"/>
    <col min="10243" max="10243" width="30.625" style="2" customWidth="1"/>
    <col min="10244" max="10244" width="29.125" style="2" customWidth="1"/>
    <col min="10245" max="10245" width="8.625" style="2" customWidth="1"/>
    <col min="10246" max="10246" width="8.875" style="2" customWidth="1"/>
    <col min="10247" max="10248" width="8.625" style="2" customWidth="1"/>
    <col min="10249" max="10249" width="7.125" style="2" customWidth="1"/>
    <col min="10250" max="10251" width="17" style="2" customWidth="1"/>
    <col min="10252" max="10252" width="4.625" style="2" customWidth="1"/>
    <col min="10253" max="10254" width="11" style="2"/>
    <col min="10255" max="10255" width="13.125" style="2" customWidth="1"/>
    <col min="10256" max="10493" width="11" style="2"/>
    <col min="10494" max="10494" width="2.125" style="2" customWidth="1"/>
    <col min="10495" max="10495" width="15" style="2" customWidth="1"/>
    <col min="10496" max="10496" width="22.375" style="2" customWidth="1"/>
    <col min="10497" max="10497" width="21.625" style="2" customWidth="1"/>
    <col min="10498" max="10498" width="0" style="2" hidden="1" customWidth="1"/>
    <col min="10499" max="10499" width="30.625" style="2" customWidth="1"/>
    <col min="10500" max="10500" width="29.125" style="2" customWidth="1"/>
    <col min="10501" max="10501" width="8.625" style="2" customWidth="1"/>
    <col min="10502" max="10502" width="8.875" style="2" customWidth="1"/>
    <col min="10503" max="10504" width="8.625" style="2" customWidth="1"/>
    <col min="10505" max="10505" width="7.125" style="2" customWidth="1"/>
    <col min="10506" max="10507" width="17" style="2" customWidth="1"/>
    <col min="10508" max="10508" width="4.625" style="2" customWidth="1"/>
    <col min="10509" max="10510" width="11" style="2"/>
    <col min="10511" max="10511" width="13.125" style="2" customWidth="1"/>
    <col min="10512" max="10749" width="11" style="2"/>
    <col min="10750" max="10750" width="2.125" style="2" customWidth="1"/>
    <col min="10751" max="10751" width="15" style="2" customWidth="1"/>
    <col min="10752" max="10752" width="22.375" style="2" customWidth="1"/>
    <col min="10753" max="10753" width="21.625" style="2" customWidth="1"/>
    <col min="10754" max="10754" width="0" style="2" hidden="1" customWidth="1"/>
    <col min="10755" max="10755" width="30.625" style="2" customWidth="1"/>
    <col min="10756" max="10756" width="29.125" style="2" customWidth="1"/>
    <col min="10757" max="10757" width="8.625" style="2" customWidth="1"/>
    <col min="10758" max="10758" width="8.875" style="2" customWidth="1"/>
    <col min="10759" max="10760" width="8.625" style="2" customWidth="1"/>
    <col min="10761" max="10761" width="7.125" style="2" customWidth="1"/>
    <col min="10762" max="10763" width="17" style="2" customWidth="1"/>
    <col min="10764" max="10764" width="4.625" style="2" customWidth="1"/>
    <col min="10765" max="10766" width="11" style="2"/>
    <col min="10767" max="10767" width="13.125" style="2" customWidth="1"/>
    <col min="10768" max="11005" width="11" style="2"/>
    <col min="11006" max="11006" width="2.125" style="2" customWidth="1"/>
    <col min="11007" max="11007" width="15" style="2" customWidth="1"/>
    <col min="11008" max="11008" width="22.375" style="2" customWidth="1"/>
    <col min="11009" max="11009" width="21.625" style="2" customWidth="1"/>
    <col min="11010" max="11010" width="0" style="2" hidden="1" customWidth="1"/>
    <col min="11011" max="11011" width="30.625" style="2" customWidth="1"/>
    <col min="11012" max="11012" width="29.125" style="2" customWidth="1"/>
    <col min="11013" max="11013" width="8.625" style="2" customWidth="1"/>
    <col min="11014" max="11014" width="8.875" style="2" customWidth="1"/>
    <col min="11015" max="11016" width="8.625" style="2" customWidth="1"/>
    <col min="11017" max="11017" width="7.125" style="2" customWidth="1"/>
    <col min="11018" max="11019" width="17" style="2" customWidth="1"/>
    <col min="11020" max="11020" width="4.625" style="2" customWidth="1"/>
    <col min="11021" max="11022" width="11" style="2"/>
    <col min="11023" max="11023" width="13.125" style="2" customWidth="1"/>
    <col min="11024" max="11261" width="11" style="2"/>
    <col min="11262" max="11262" width="2.125" style="2" customWidth="1"/>
    <col min="11263" max="11263" width="15" style="2" customWidth="1"/>
    <col min="11264" max="11264" width="22.375" style="2" customWidth="1"/>
    <col min="11265" max="11265" width="21.625" style="2" customWidth="1"/>
    <col min="11266" max="11266" width="0" style="2" hidden="1" customWidth="1"/>
    <col min="11267" max="11267" width="30.625" style="2" customWidth="1"/>
    <col min="11268" max="11268" width="29.125" style="2" customWidth="1"/>
    <col min="11269" max="11269" width="8.625" style="2" customWidth="1"/>
    <col min="11270" max="11270" width="8.875" style="2" customWidth="1"/>
    <col min="11271" max="11272" width="8.625" style="2" customWidth="1"/>
    <col min="11273" max="11273" width="7.125" style="2" customWidth="1"/>
    <col min="11274" max="11275" width="17" style="2" customWidth="1"/>
    <col min="11276" max="11276" width="4.625" style="2" customWidth="1"/>
    <col min="11277" max="11278" width="11" style="2"/>
    <col min="11279" max="11279" width="13.125" style="2" customWidth="1"/>
    <col min="11280" max="11517" width="11" style="2"/>
    <col min="11518" max="11518" width="2.125" style="2" customWidth="1"/>
    <col min="11519" max="11519" width="15" style="2" customWidth="1"/>
    <col min="11520" max="11520" width="22.375" style="2" customWidth="1"/>
    <col min="11521" max="11521" width="21.625" style="2" customWidth="1"/>
    <col min="11522" max="11522" width="0" style="2" hidden="1" customWidth="1"/>
    <col min="11523" max="11523" width="30.625" style="2" customWidth="1"/>
    <col min="11524" max="11524" width="29.125" style="2" customWidth="1"/>
    <col min="11525" max="11525" width="8.625" style="2" customWidth="1"/>
    <col min="11526" max="11526" width="8.875" style="2" customWidth="1"/>
    <col min="11527" max="11528" width="8.625" style="2" customWidth="1"/>
    <col min="11529" max="11529" width="7.125" style="2" customWidth="1"/>
    <col min="11530" max="11531" width="17" style="2" customWidth="1"/>
    <col min="11532" max="11532" width="4.625" style="2" customWidth="1"/>
    <col min="11533" max="11534" width="11" style="2"/>
    <col min="11535" max="11535" width="13.125" style="2" customWidth="1"/>
    <col min="11536" max="11773" width="11" style="2"/>
    <col min="11774" max="11774" width="2.125" style="2" customWidth="1"/>
    <col min="11775" max="11775" width="15" style="2" customWidth="1"/>
    <col min="11776" max="11776" width="22.375" style="2" customWidth="1"/>
    <col min="11777" max="11777" width="21.625" style="2" customWidth="1"/>
    <col min="11778" max="11778" width="0" style="2" hidden="1" customWidth="1"/>
    <col min="11779" max="11779" width="30.625" style="2" customWidth="1"/>
    <col min="11780" max="11780" width="29.125" style="2" customWidth="1"/>
    <col min="11781" max="11781" width="8.625" style="2" customWidth="1"/>
    <col min="11782" max="11782" width="8.875" style="2" customWidth="1"/>
    <col min="11783" max="11784" width="8.625" style="2" customWidth="1"/>
    <col min="11785" max="11785" width="7.125" style="2" customWidth="1"/>
    <col min="11786" max="11787" width="17" style="2" customWidth="1"/>
    <col min="11788" max="11788" width="4.625" style="2" customWidth="1"/>
    <col min="11789" max="11790" width="11" style="2"/>
    <col min="11791" max="11791" width="13.125" style="2" customWidth="1"/>
    <col min="11792" max="12029" width="11" style="2"/>
    <col min="12030" max="12030" width="2.125" style="2" customWidth="1"/>
    <col min="12031" max="12031" width="15" style="2" customWidth="1"/>
    <col min="12032" max="12032" width="22.375" style="2" customWidth="1"/>
    <col min="12033" max="12033" width="21.625" style="2" customWidth="1"/>
    <col min="12034" max="12034" width="0" style="2" hidden="1" customWidth="1"/>
    <col min="12035" max="12035" width="30.625" style="2" customWidth="1"/>
    <col min="12036" max="12036" width="29.125" style="2" customWidth="1"/>
    <col min="12037" max="12037" width="8.625" style="2" customWidth="1"/>
    <col min="12038" max="12038" width="8.875" style="2" customWidth="1"/>
    <col min="12039" max="12040" width="8.625" style="2" customWidth="1"/>
    <col min="12041" max="12041" width="7.125" style="2" customWidth="1"/>
    <col min="12042" max="12043" width="17" style="2" customWidth="1"/>
    <col min="12044" max="12044" width="4.625" style="2" customWidth="1"/>
    <col min="12045" max="12046" width="11" style="2"/>
    <col min="12047" max="12047" width="13.125" style="2" customWidth="1"/>
    <col min="12048" max="12285" width="11" style="2"/>
    <col min="12286" max="12286" width="2.125" style="2" customWidth="1"/>
    <col min="12287" max="12287" width="15" style="2" customWidth="1"/>
    <col min="12288" max="12288" width="22.375" style="2" customWidth="1"/>
    <col min="12289" max="12289" width="21.625" style="2" customWidth="1"/>
    <col min="12290" max="12290" width="0" style="2" hidden="1" customWidth="1"/>
    <col min="12291" max="12291" width="30.625" style="2" customWidth="1"/>
    <col min="12292" max="12292" width="29.125" style="2" customWidth="1"/>
    <col min="12293" max="12293" width="8.625" style="2" customWidth="1"/>
    <col min="12294" max="12294" width="8.875" style="2" customWidth="1"/>
    <col min="12295" max="12296" width="8.625" style="2" customWidth="1"/>
    <col min="12297" max="12297" width="7.125" style="2" customWidth="1"/>
    <col min="12298" max="12299" width="17" style="2" customWidth="1"/>
    <col min="12300" max="12300" width="4.625" style="2" customWidth="1"/>
    <col min="12301" max="12302" width="11" style="2"/>
    <col min="12303" max="12303" width="13.125" style="2" customWidth="1"/>
    <col min="12304" max="12541" width="11" style="2"/>
    <col min="12542" max="12542" width="2.125" style="2" customWidth="1"/>
    <col min="12543" max="12543" width="15" style="2" customWidth="1"/>
    <col min="12544" max="12544" width="22.375" style="2" customWidth="1"/>
    <col min="12545" max="12545" width="21.625" style="2" customWidth="1"/>
    <col min="12546" max="12546" width="0" style="2" hidden="1" customWidth="1"/>
    <col min="12547" max="12547" width="30.625" style="2" customWidth="1"/>
    <col min="12548" max="12548" width="29.125" style="2" customWidth="1"/>
    <col min="12549" max="12549" width="8.625" style="2" customWidth="1"/>
    <col min="12550" max="12550" width="8.875" style="2" customWidth="1"/>
    <col min="12551" max="12552" width="8.625" style="2" customWidth="1"/>
    <col min="12553" max="12553" width="7.125" style="2" customWidth="1"/>
    <col min="12554" max="12555" width="17" style="2" customWidth="1"/>
    <col min="12556" max="12556" width="4.625" style="2" customWidth="1"/>
    <col min="12557" max="12558" width="11" style="2"/>
    <col min="12559" max="12559" width="13.125" style="2" customWidth="1"/>
    <col min="12560" max="12797" width="11" style="2"/>
    <col min="12798" max="12798" width="2.125" style="2" customWidth="1"/>
    <col min="12799" max="12799" width="15" style="2" customWidth="1"/>
    <col min="12800" max="12800" width="22.375" style="2" customWidth="1"/>
    <col min="12801" max="12801" width="21.625" style="2" customWidth="1"/>
    <col min="12802" max="12802" width="0" style="2" hidden="1" customWidth="1"/>
    <col min="12803" max="12803" width="30.625" style="2" customWidth="1"/>
    <col min="12804" max="12804" width="29.125" style="2" customWidth="1"/>
    <col min="12805" max="12805" width="8.625" style="2" customWidth="1"/>
    <col min="12806" max="12806" width="8.875" style="2" customWidth="1"/>
    <col min="12807" max="12808" width="8.625" style="2" customWidth="1"/>
    <col min="12809" max="12809" width="7.125" style="2" customWidth="1"/>
    <col min="12810" max="12811" width="17" style="2" customWidth="1"/>
    <col min="12812" max="12812" width="4.625" style="2" customWidth="1"/>
    <col min="12813" max="12814" width="11" style="2"/>
    <col min="12815" max="12815" width="13.125" style="2" customWidth="1"/>
    <col min="12816" max="13053" width="11" style="2"/>
    <col min="13054" max="13054" width="2.125" style="2" customWidth="1"/>
    <col min="13055" max="13055" width="15" style="2" customWidth="1"/>
    <col min="13056" max="13056" width="22.375" style="2" customWidth="1"/>
    <col min="13057" max="13057" width="21.625" style="2" customWidth="1"/>
    <col min="13058" max="13058" width="0" style="2" hidden="1" customWidth="1"/>
    <col min="13059" max="13059" width="30.625" style="2" customWidth="1"/>
    <col min="13060" max="13060" width="29.125" style="2" customWidth="1"/>
    <col min="13061" max="13061" width="8.625" style="2" customWidth="1"/>
    <col min="13062" max="13062" width="8.875" style="2" customWidth="1"/>
    <col min="13063" max="13064" width="8.625" style="2" customWidth="1"/>
    <col min="13065" max="13065" width="7.125" style="2" customWidth="1"/>
    <col min="13066" max="13067" width="17" style="2" customWidth="1"/>
    <col min="13068" max="13068" width="4.625" style="2" customWidth="1"/>
    <col min="13069" max="13070" width="11" style="2"/>
    <col min="13071" max="13071" width="13.125" style="2" customWidth="1"/>
    <col min="13072" max="13309" width="11" style="2"/>
    <col min="13310" max="13310" width="2.125" style="2" customWidth="1"/>
    <col min="13311" max="13311" width="15" style="2" customWidth="1"/>
    <col min="13312" max="13312" width="22.375" style="2" customWidth="1"/>
    <col min="13313" max="13313" width="21.625" style="2" customWidth="1"/>
    <col min="13314" max="13314" width="0" style="2" hidden="1" customWidth="1"/>
    <col min="13315" max="13315" width="30.625" style="2" customWidth="1"/>
    <col min="13316" max="13316" width="29.125" style="2" customWidth="1"/>
    <col min="13317" max="13317" width="8.625" style="2" customWidth="1"/>
    <col min="13318" max="13318" width="8.875" style="2" customWidth="1"/>
    <col min="13319" max="13320" width="8.625" style="2" customWidth="1"/>
    <col min="13321" max="13321" width="7.125" style="2" customWidth="1"/>
    <col min="13322" max="13323" width="17" style="2" customWidth="1"/>
    <col min="13324" max="13324" width="4.625" style="2" customWidth="1"/>
    <col min="13325" max="13326" width="11" style="2"/>
    <col min="13327" max="13327" width="13.125" style="2" customWidth="1"/>
    <col min="13328" max="13565" width="11" style="2"/>
    <col min="13566" max="13566" width="2.125" style="2" customWidth="1"/>
    <col min="13567" max="13567" width="15" style="2" customWidth="1"/>
    <col min="13568" max="13568" width="22.375" style="2" customWidth="1"/>
    <col min="13569" max="13569" width="21.625" style="2" customWidth="1"/>
    <col min="13570" max="13570" width="0" style="2" hidden="1" customWidth="1"/>
    <col min="13571" max="13571" width="30.625" style="2" customWidth="1"/>
    <col min="13572" max="13572" width="29.125" style="2" customWidth="1"/>
    <col min="13573" max="13573" width="8.625" style="2" customWidth="1"/>
    <col min="13574" max="13574" width="8.875" style="2" customWidth="1"/>
    <col min="13575" max="13576" width="8.625" style="2" customWidth="1"/>
    <col min="13577" max="13577" width="7.125" style="2" customWidth="1"/>
    <col min="13578" max="13579" width="17" style="2" customWidth="1"/>
    <col min="13580" max="13580" width="4.625" style="2" customWidth="1"/>
    <col min="13581" max="13582" width="11" style="2"/>
    <col min="13583" max="13583" width="13.125" style="2" customWidth="1"/>
    <col min="13584" max="13821" width="11" style="2"/>
    <col min="13822" max="13822" width="2.125" style="2" customWidth="1"/>
    <col min="13823" max="13823" width="15" style="2" customWidth="1"/>
    <col min="13824" max="13824" width="22.375" style="2" customWidth="1"/>
    <col min="13825" max="13825" width="21.625" style="2" customWidth="1"/>
    <col min="13826" max="13826" width="0" style="2" hidden="1" customWidth="1"/>
    <col min="13827" max="13827" width="30.625" style="2" customWidth="1"/>
    <col min="13828" max="13828" width="29.125" style="2" customWidth="1"/>
    <col min="13829" max="13829" width="8.625" style="2" customWidth="1"/>
    <col min="13830" max="13830" width="8.875" style="2" customWidth="1"/>
    <col min="13831" max="13832" width="8.625" style="2" customWidth="1"/>
    <col min="13833" max="13833" width="7.125" style="2" customWidth="1"/>
    <col min="13834" max="13835" width="17" style="2" customWidth="1"/>
    <col min="13836" max="13836" width="4.625" style="2" customWidth="1"/>
    <col min="13837" max="13838" width="11" style="2"/>
    <col min="13839" max="13839" width="13.125" style="2" customWidth="1"/>
    <col min="13840" max="14077" width="11" style="2"/>
    <col min="14078" max="14078" width="2.125" style="2" customWidth="1"/>
    <col min="14079" max="14079" width="15" style="2" customWidth="1"/>
    <col min="14080" max="14080" width="22.375" style="2" customWidth="1"/>
    <col min="14081" max="14081" width="21.625" style="2" customWidth="1"/>
    <col min="14082" max="14082" width="0" style="2" hidden="1" customWidth="1"/>
    <col min="14083" max="14083" width="30.625" style="2" customWidth="1"/>
    <col min="14084" max="14084" width="29.125" style="2" customWidth="1"/>
    <col min="14085" max="14085" width="8.625" style="2" customWidth="1"/>
    <col min="14086" max="14086" width="8.875" style="2" customWidth="1"/>
    <col min="14087" max="14088" width="8.625" style="2" customWidth="1"/>
    <col min="14089" max="14089" width="7.125" style="2" customWidth="1"/>
    <col min="14090" max="14091" width="17" style="2" customWidth="1"/>
    <col min="14092" max="14092" width="4.625" style="2" customWidth="1"/>
    <col min="14093" max="14094" width="11" style="2"/>
    <col min="14095" max="14095" width="13.125" style="2" customWidth="1"/>
    <col min="14096" max="14333" width="11" style="2"/>
    <col min="14334" max="14334" width="2.125" style="2" customWidth="1"/>
    <col min="14335" max="14335" width="15" style="2" customWidth="1"/>
    <col min="14336" max="14336" width="22.375" style="2" customWidth="1"/>
    <col min="14337" max="14337" width="21.625" style="2" customWidth="1"/>
    <col min="14338" max="14338" width="0" style="2" hidden="1" customWidth="1"/>
    <col min="14339" max="14339" width="30.625" style="2" customWidth="1"/>
    <col min="14340" max="14340" width="29.125" style="2" customWidth="1"/>
    <col min="14341" max="14341" width="8.625" style="2" customWidth="1"/>
    <col min="14342" max="14342" width="8.875" style="2" customWidth="1"/>
    <col min="14343" max="14344" width="8.625" style="2" customWidth="1"/>
    <col min="14345" max="14345" width="7.125" style="2" customWidth="1"/>
    <col min="14346" max="14347" width="17" style="2" customWidth="1"/>
    <col min="14348" max="14348" width="4.625" style="2" customWidth="1"/>
    <col min="14349" max="14350" width="11" style="2"/>
    <col min="14351" max="14351" width="13.125" style="2" customWidth="1"/>
    <col min="14352" max="14589" width="11" style="2"/>
    <col min="14590" max="14590" width="2.125" style="2" customWidth="1"/>
    <col min="14591" max="14591" width="15" style="2" customWidth="1"/>
    <col min="14592" max="14592" width="22.375" style="2" customWidth="1"/>
    <col min="14593" max="14593" width="21.625" style="2" customWidth="1"/>
    <col min="14594" max="14594" width="0" style="2" hidden="1" customWidth="1"/>
    <col min="14595" max="14595" width="30.625" style="2" customWidth="1"/>
    <col min="14596" max="14596" width="29.125" style="2" customWidth="1"/>
    <col min="14597" max="14597" width="8.625" style="2" customWidth="1"/>
    <col min="14598" max="14598" width="8.875" style="2" customWidth="1"/>
    <col min="14599" max="14600" width="8.625" style="2" customWidth="1"/>
    <col min="14601" max="14601" width="7.125" style="2" customWidth="1"/>
    <col min="14602" max="14603" width="17" style="2" customWidth="1"/>
    <col min="14604" max="14604" width="4.625" style="2" customWidth="1"/>
    <col min="14605" max="14606" width="11" style="2"/>
    <col min="14607" max="14607" width="13.125" style="2" customWidth="1"/>
    <col min="14608" max="14845" width="11" style="2"/>
    <col min="14846" max="14846" width="2.125" style="2" customWidth="1"/>
    <col min="14847" max="14847" width="15" style="2" customWidth="1"/>
    <col min="14848" max="14848" width="22.375" style="2" customWidth="1"/>
    <col min="14849" max="14849" width="21.625" style="2" customWidth="1"/>
    <col min="14850" max="14850" width="0" style="2" hidden="1" customWidth="1"/>
    <col min="14851" max="14851" width="30.625" style="2" customWidth="1"/>
    <col min="14852" max="14852" width="29.125" style="2" customWidth="1"/>
    <col min="14853" max="14853" width="8.625" style="2" customWidth="1"/>
    <col min="14854" max="14854" width="8.875" style="2" customWidth="1"/>
    <col min="14855" max="14856" width="8.625" style="2" customWidth="1"/>
    <col min="14857" max="14857" width="7.125" style="2" customWidth="1"/>
    <col min="14858" max="14859" width="17" style="2" customWidth="1"/>
    <col min="14860" max="14860" width="4.625" style="2" customWidth="1"/>
    <col min="14861" max="14862" width="11" style="2"/>
    <col min="14863" max="14863" width="13.125" style="2" customWidth="1"/>
    <col min="14864" max="15101" width="11" style="2"/>
    <col min="15102" max="15102" width="2.125" style="2" customWidth="1"/>
    <col min="15103" max="15103" width="15" style="2" customWidth="1"/>
    <col min="15104" max="15104" width="22.375" style="2" customWidth="1"/>
    <col min="15105" max="15105" width="21.625" style="2" customWidth="1"/>
    <col min="15106" max="15106" width="0" style="2" hidden="1" customWidth="1"/>
    <col min="15107" max="15107" width="30.625" style="2" customWidth="1"/>
    <col min="15108" max="15108" width="29.125" style="2" customWidth="1"/>
    <col min="15109" max="15109" width="8.625" style="2" customWidth="1"/>
    <col min="15110" max="15110" width="8.875" style="2" customWidth="1"/>
    <col min="15111" max="15112" width="8.625" style="2" customWidth="1"/>
    <col min="15113" max="15113" width="7.125" style="2" customWidth="1"/>
    <col min="15114" max="15115" width="17" style="2" customWidth="1"/>
    <col min="15116" max="15116" width="4.625" style="2" customWidth="1"/>
    <col min="15117" max="15118" width="11" style="2"/>
    <col min="15119" max="15119" width="13.125" style="2" customWidth="1"/>
    <col min="15120" max="15357" width="11" style="2"/>
    <col min="15358" max="15358" width="2.125" style="2" customWidth="1"/>
    <col min="15359" max="15359" width="15" style="2" customWidth="1"/>
    <col min="15360" max="15360" width="22.375" style="2" customWidth="1"/>
    <col min="15361" max="15361" width="21.625" style="2" customWidth="1"/>
    <col min="15362" max="15362" width="0" style="2" hidden="1" customWidth="1"/>
    <col min="15363" max="15363" width="30.625" style="2" customWidth="1"/>
    <col min="15364" max="15364" width="29.125" style="2" customWidth="1"/>
    <col min="15365" max="15365" width="8.625" style="2" customWidth="1"/>
    <col min="15366" max="15366" width="8.875" style="2" customWidth="1"/>
    <col min="15367" max="15368" width="8.625" style="2" customWidth="1"/>
    <col min="15369" max="15369" width="7.125" style="2" customWidth="1"/>
    <col min="15370" max="15371" width="17" style="2" customWidth="1"/>
    <col min="15372" max="15372" width="4.625" style="2" customWidth="1"/>
    <col min="15373" max="15374" width="11" style="2"/>
    <col min="15375" max="15375" width="13.125" style="2" customWidth="1"/>
    <col min="15376" max="15613" width="11" style="2"/>
    <col min="15614" max="15614" width="2.125" style="2" customWidth="1"/>
    <col min="15615" max="15615" width="15" style="2" customWidth="1"/>
    <col min="15616" max="15616" width="22.375" style="2" customWidth="1"/>
    <col min="15617" max="15617" width="21.625" style="2" customWidth="1"/>
    <col min="15618" max="15618" width="0" style="2" hidden="1" customWidth="1"/>
    <col min="15619" max="15619" width="30.625" style="2" customWidth="1"/>
    <col min="15620" max="15620" width="29.125" style="2" customWidth="1"/>
    <col min="15621" max="15621" width="8.625" style="2" customWidth="1"/>
    <col min="15622" max="15622" width="8.875" style="2" customWidth="1"/>
    <col min="15623" max="15624" width="8.625" style="2" customWidth="1"/>
    <col min="15625" max="15625" width="7.125" style="2" customWidth="1"/>
    <col min="15626" max="15627" width="17" style="2" customWidth="1"/>
    <col min="15628" max="15628" width="4.625" style="2" customWidth="1"/>
    <col min="15629" max="15630" width="11" style="2"/>
    <col min="15631" max="15631" width="13.125" style="2" customWidth="1"/>
    <col min="15632" max="15869" width="11" style="2"/>
    <col min="15870" max="15870" width="2.125" style="2" customWidth="1"/>
    <col min="15871" max="15871" width="15" style="2" customWidth="1"/>
    <col min="15872" max="15872" width="22.375" style="2" customWidth="1"/>
    <col min="15873" max="15873" width="21.625" style="2" customWidth="1"/>
    <col min="15874" max="15874" width="0" style="2" hidden="1" customWidth="1"/>
    <col min="15875" max="15875" width="30.625" style="2" customWidth="1"/>
    <col min="15876" max="15876" width="29.125" style="2" customWidth="1"/>
    <col min="15877" max="15877" width="8.625" style="2" customWidth="1"/>
    <col min="15878" max="15878" width="8.875" style="2" customWidth="1"/>
    <col min="15879" max="15880" width="8.625" style="2" customWidth="1"/>
    <col min="15881" max="15881" width="7.125" style="2" customWidth="1"/>
    <col min="15882" max="15883" width="17" style="2" customWidth="1"/>
    <col min="15884" max="15884" width="4.625" style="2" customWidth="1"/>
    <col min="15885" max="15886" width="11" style="2"/>
    <col min="15887" max="15887" width="13.125" style="2" customWidth="1"/>
    <col min="15888" max="16125" width="11" style="2"/>
    <col min="16126" max="16126" width="2.125" style="2" customWidth="1"/>
    <col min="16127" max="16127" width="15" style="2" customWidth="1"/>
    <col min="16128" max="16128" width="22.375" style="2" customWidth="1"/>
    <col min="16129" max="16129" width="21.625" style="2" customWidth="1"/>
    <col min="16130" max="16130" width="0" style="2" hidden="1" customWidth="1"/>
    <col min="16131" max="16131" width="30.625" style="2" customWidth="1"/>
    <col min="16132" max="16132" width="29.125" style="2" customWidth="1"/>
    <col min="16133" max="16133" width="8.625" style="2" customWidth="1"/>
    <col min="16134" max="16134" width="8.875" style="2" customWidth="1"/>
    <col min="16135" max="16136" width="8.625" style="2" customWidth="1"/>
    <col min="16137" max="16137" width="7.125" style="2" customWidth="1"/>
    <col min="16138" max="16139" width="17" style="2" customWidth="1"/>
    <col min="16140" max="16140" width="4.625" style="2" customWidth="1"/>
    <col min="16141" max="16142" width="11" style="2"/>
    <col min="16143" max="16143" width="13.125" style="2" customWidth="1"/>
    <col min="16144" max="16384" width="11" style="2"/>
  </cols>
  <sheetData>
    <row r="2" spans="2:15" customFormat="1" ht="18" customHeight="1" x14ac:dyDescent="0.25">
      <c r="B2" s="131"/>
      <c r="C2" s="131"/>
      <c r="D2" s="131"/>
      <c r="E2" s="131"/>
      <c r="F2" s="131"/>
      <c r="G2" s="131"/>
      <c r="H2" s="131"/>
      <c r="I2" s="131"/>
      <c r="J2" s="131"/>
      <c r="K2" s="25" t="s">
        <v>0</v>
      </c>
      <c r="L2" s="26"/>
      <c r="M2" s="26"/>
      <c r="N2" s="26"/>
      <c r="O2" s="26"/>
    </row>
    <row r="3" spans="2:15" customFormat="1" ht="41.25" customHeight="1" x14ac:dyDescent="0.25">
      <c r="B3" s="131"/>
      <c r="C3" s="131"/>
      <c r="D3" s="131"/>
      <c r="E3" s="131"/>
      <c r="F3" s="131"/>
      <c r="G3" s="131"/>
      <c r="H3" s="131"/>
      <c r="I3" s="131"/>
      <c r="J3" s="131"/>
      <c r="K3" s="27" t="s">
        <v>1</v>
      </c>
      <c r="L3" s="26"/>
      <c r="M3" s="26"/>
      <c r="N3" s="26"/>
      <c r="O3" s="26"/>
    </row>
    <row r="4" spans="2:15" customFormat="1" ht="18.75" x14ac:dyDescent="0.25">
      <c r="B4" s="132" t="s">
        <v>2</v>
      </c>
      <c r="C4" s="132"/>
      <c r="D4" s="132"/>
      <c r="E4" s="132"/>
      <c r="F4" s="132"/>
      <c r="G4" s="132"/>
      <c r="H4" s="132"/>
      <c r="I4" s="132"/>
      <c r="J4" s="132"/>
      <c r="K4" s="132"/>
      <c r="L4" s="26"/>
      <c r="M4" s="26"/>
      <c r="N4" s="26"/>
      <c r="O4" s="26"/>
    </row>
    <row r="5" spans="2:15" ht="18.75" x14ac:dyDescent="0.2">
      <c r="B5" s="120" t="s">
        <v>3</v>
      </c>
      <c r="C5" s="120"/>
      <c r="D5" s="120"/>
      <c r="E5" s="120"/>
      <c r="F5" s="120"/>
      <c r="G5" s="120"/>
      <c r="H5" s="120"/>
      <c r="I5" s="120"/>
      <c r="J5" s="120"/>
      <c r="K5" s="120"/>
    </row>
    <row r="6" spans="2:15" ht="15.75" x14ac:dyDescent="0.2">
      <c r="B6" s="28"/>
      <c r="C6" s="28"/>
      <c r="D6" s="28"/>
      <c r="E6" s="28"/>
      <c r="F6" s="28"/>
      <c r="G6" s="28"/>
      <c r="H6" s="28"/>
      <c r="I6" s="28"/>
      <c r="J6" s="28"/>
      <c r="K6" s="28"/>
    </row>
    <row r="7" spans="2:15" ht="18.75" x14ac:dyDescent="0.2">
      <c r="B7" s="120" t="s">
        <v>4</v>
      </c>
      <c r="C7" s="120"/>
      <c r="D7" s="120"/>
      <c r="E7" s="120"/>
      <c r="F7" s="120"/>
      <c r="G7" s="120"/>
      <c r="H7" s="120"/>
      <c r="I7" s="120"/>
      <c r="J7" s="120"/>
      <c r="K7" s="120"/>
    </row>
    <row r="8" spans="2:15" ht="15.75" x14ac:dyDescent="0.2">
      <c r="B8" s="4" t="s">
        <v>5</v>
      </c>
      <c r="C8" s="136" t="s">
        <v>6</v>
      </c>
      <c r="D8" s="137"/>
      <c r="E8" s="137"/>
      <c r="F8" s="137"/>
      <c r="G8" s="137"/>
      <c r="H8" s="137"/>
      <c r="I8" s="137"/>
      <c r="J8" s="137"/>
      <c r="K8" s="138"/>
    </row>
    <row r="9" spans="2:15" ht="15.75" x14ac:dyDescent="0.2">
      <c r="B9" s="4" t="s">
        <v>7</v>
      </c>
      <c r="C9" s="139" t="s">
        <v>8</v>
      </c>
      <c r="D9" s="140"/>
      <c r="E9" s="140"/>
      <c r="F9" s="140"/>
      <c r="G9" s="140"/>
      <c r="H9" s="140"/>
      <c r="I9" s="140"/>
      <c r="J9" s="140"/>
      <c r="K9" s="141"/>
    </row>
    <row r="10" spans="2:15" ht="15.75" x14ac:dyDescent="0.2">
      <c r="B10" s="4" t="s">
        <v>9</v>
      </c>
      <c r="C10" s="139" t="s">
        <v>10</v>
      </c>
      <c r="D10" s="140"/>
      <c r="E10" s="140"/>
      <c r="F10" s="140"/>
      <c r="G10" s="140"/>
      <c r="H10" s="140"/>
      <c r="I10" s="140"/>
      <c r="J10" s="140"/>
      <c r="K10" s="141"/>
    </row>
    <row r="11" spans="2:15" ht="15.75" x14ac:dyDescent="0.2">
      <c r="B11" s="4" t="s">
        <v>11</v>
      </c>
      <c r="C11" s="142" t="s">
        <v>12</v>
      </c>
      <c r="D11" s="143"/>
      <c r="E11" s="143"/>
      <c r="F11" s="143"/>
      <c r="G11" s="143"/>
      <c r="H11" s="143"/>
      <c r="I11" s="143"/>
      <c r="J11" s="143"/>
      <c r="K11" s="144"/>
    </row>
    <row r="12" spans="2:15" ht="15.75" x14ac:dyDescent="0.2">
      <c r="B12" s="4" t="s">
        <v>13</v>
      </c>
      <c r="C12" s="145" t="s">
        <v>14</v>
      </c>
      <c r="D12" s="146"/>
      <c r="E12" s="146"/>
      <c r="F12" s="146"/>
      <c r="G12" s="146"/>
      <c r="H12" s="146"/>
      <c r="I12" s="146"/>
      <c r="J12" s="146"/>
      <c r="K12" s="147"/>
    </row>
    <row r="13" spans="2:15" ht="15.75" x14ac:dyDescent="0.2">
      <c r="B13" s="4" t="s">
        <v>15</v>
      </c>
      <c r="C13" s="139" t="s">
        <v>16</v>
      </c>
      <c r="D13" s="140"/>
      <c r="E13" s="140"/>
      <c r="F13" s="140"/>
      <c r="G13" s="140"/>
      <c r="H13" s="140"/>
      <c r="I13" s="140"/>
      <c r="J13" s="140"/>
      <c r="K13" s="141"/>
    </row>
    <row r="14" spans="2:15" ht="15.75" x14ac:dyDescent="0.2">
      <c r="B14" s="23" t="s">
        <v>17</v>
      </c>
      <c r="C14" s="148">
        <v>2025</v>
      </c>
      <c r="D14" s="149"/>
      <c r="E14" s="149"/>
      <c r="F14" s="149"/>
      <c r="G14" s="149"/>
      <c r="H14" s="149"/>
      <c r="I14" s="149"/>
      <c r="J14" s="149"/>
      <c r="K14" s="150"/>
    </row>
    <row r="15" spans="2:15" ht="15.75" x14ac:dyDescent="0.2">
      <c r="B15" s="23" t="s">
        <v>18</v>
      </c>
      <c r="C15" s="148">
        <v>2025</v>
      </c>
      <c r="D15" s="149"/>
      <c r="E15" s="149"/>
      <c r="F15" s="149"/>
      <c r="G15" s="149"/>
      <c r="H15" s="149"/>
      <c r="I15" s="149"/>
      <c r="J15" s="149"/>
      <c r="K15" s="150"/>
    </row>
    <row r="16" spans="2:15" ht="15.75" x14ac:dyDescent="0.2">
      <c r="B16" s="4" t="s">
        <v>19</v>
      </c>
      <c r="C16" s="148" t="s">
        <v>20</v>
      </c>
      <c r="D16" s="149"/>
      <c r="E16" s="149"/>
      <c r="F16" s="149"/>
      <c r="G16" s="149"/>
      <c r="H16" s="149"/>
      <c r="I16" s="149"/>
      <c r="J16" s="149"/>
      <c r="K16" s="150"/>
    </row>
    <row r="17" spans="2:48" ht="15.75" x14ac:dyDescent="0.2">
      <c r="B17" s="4" t="s">
        <v>21</v>
      </c>
      <c r="C17" s="151" t="s">
        <v>22</v>
      </c>
      <c r="D17" s="149"/>
      <c r="E17" s="149"/>
      <c r="F17" s="149"/>
      <c r="G17" s="149"/>
      <c r="H17" s="149"/>
      <c r="I17" s="149"/>
      <c r="J17" s="149"/>
      <c r="K17" s="150"/>
    </row>
    <row r="18" spans="2:48" ht="15.75" x14ac:dyDescent="0.2">
      <c r="B18" s="4" t="s">
        <v>23</v>
      </c>
      <c r="C18" s="148">
        <v>3178603840</v>
      </c>
      <c r="D18" s="149"/>
      <c r="E18" s="149"/>
      <c r="F18" s="149"/>
      <c r="G18" s="149"/>
      <c r="H18" s="149"/>
      <c r="I18" s="149"/>
      <c r="J18" s="149"/>
      <c r="K18" s="150"/>
    </row>
    <row r="19" spans="2:48" ht="15.75" x14ac:dyDescent="0.2">
      <c r="B19" s="4" t="s">
        <v>24</v>
      </c>
      <c r="C19" s="148"/>
      <c r="D19" s="149"/>
      <c r="E19" s="149"/>
      <c r="F19" s="149"/>
      <c r="G19" s="149"/>
      <c r="H19" s="149"/>
      <c r="I19" s="149"/>
      <c r="J19" s="149"/>
      <c r="K19" s="150"/>
    </row>
    <row r="20" spans="2:48" ht="15.75" x14ac:dyDescent="0.2">
      <c r="B20" s="4" t="s">
        <v>25</v>
      </c>
      <c r="C20" s="136" t="s">
        <v>26</v>
      </c>
      <c r="D20" s="137"/>
      <c r="E20" s="137"/>
      <c r="F20" s="137"/>
      <c r="G20" s="137"/>
      <c r="H20" s="137"/>
      <c r="I20" s="137"/>
      <c r="J20" s="137"/>
      <c r="K20" s="138"/>
    </row>
    <row r="21" spans="2:48" ht="15.75" x14ac:dyDescent="0.2">
      <c r="B21" s="4" t="s">
        <v>27</v>
      </c>
      <c r="C21" s="152">
        <v>45777</v>
      </c>
      <c r="D21" s="153"/>
      <c r="E21" s="153"/>
      <c r="F21" s="153"/>
      <c r="G21" s="153"/>
      <c r="H21" s="153"/>
      <c r="I21" s="153"/>
      <c r="J21" s="153"/>
      <c r="K21" s="154"/>
    </row>
    <row r="23" spans="2:48" x14ac:dyDescent="0.2">
      <c r="B23" s="155" t="s">
        <v>28</v>
      </c>
      <c r="C23" s="155"/>
      <c r="D23" s="155"/>
      <c r="E23" s="155"/>
      <c r="F23" s="155"/>
      <c r="G23" s="155"/>
      <c r="H23" s="155"/>
      <c r="I23" s="155"/>
      <c r="J23" s="155"/>
      <c r="K23" s="155"/>
    </row>
    <row r="24" spans="2:48" x14ac:dyDescent="0.2">
      <c r="B24" s="29"/>
    </row>
    <row r="25" spans="2:48" ht="18.75" x14ac:dyDescent="0.2">
      <c r="B25" s="132" t="s">
        <v>29</v>
      </c>
      <c r="C25" s="132"/>
      <c r="D25" s="132"/>
      <c r="E25" s="132"/>
      <c r="F25" s="132"/>
      <c r="G25" s="132"/>
      <c r="H25" s="132"/>
      <c r="I25" s="132"/>
      <c r="J25" s="132"/>
      <c r="K25" s="132"/>
    </row>
    <row r="27" spans="2:48" ht="15.75" x14ac:dyDescent="0.25">
      <c r="B27" s="3" t="s">
        <v>30</v>
      </c>
      <c r="C27" s="133" t="s">
        <v>31</v>
      </c>
      <c r="D27" s="134"/>
      <c r="E27" s="134"/>
      <c r="F27" s="134"/>
      <c r="G27" s="134"/>
      <c r="H27" s="134"/>
      <c r="I27" s="134"/>
      <c r="J27" s="134"/>
      <c r="K27" s="135"/>
      <c r="AD27"/>
      <c r="AE27"/>
      <c r="AF27"/>
      <c r="AG27"/>
      <c r="AH27"/>
      <c r="AI27"/>
      <c r="AJ27"/>
      <c r="AK27"/>
      <c r="AL27"/>
      <c r="AM27"/>
      <c r="AN27"/>
      <c r="AO27"/>
      <c r="AP27"/>
      <c r="AQ27"/>
      <c r="AR27"/>
      <c r="AS27"/>
      <c r="AT27"/>
      <c r="AU27"/>
      <c r="AV27"/>
    </row>
    <row r="28" spans="2:48" ht="15.75" x14ac:dyDescent="0.25">
      <c r="AD28"/>
      <c r="AE28"/>
      <c r="AF28"/>
      <c r="AG28"/>
      <c r="AH28"/>
      <c r="AI28"/>
      <c r="AJ28"/>
      <c r="AK28"/>
      <c r="AL28"/>
      <c r="AM28"/>
      <c r="AN28"/>
      <c r="AO28"/>
      <c r="AP28"/>
      <c r="AQ28"/>
      <c r="AR28"/>
      <c r="AS28"/>
      <c r="AT28"/>
      <c r="AU28"/>
      <c r="AV28"/>
    </row>
    <row r="29" spans="2:48" ht="15.75" x14ac:dyDescent="0.25">
      <c r="B29" s="37"/>
      <c r="C29" s="37"/>
      <c r="D29" s="37"/>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c r="AP29"/>
      <c r="AQ29"/>
      <c r="AR29"/>
      <c r="AS29"/>
      <c r="AT29"/>
      <c r="AU29"/>
      <c r="AV29"/>
    </row>
    <row r="30" spans="2:48" ht="15.75" x14ac:dyDescent="0.25">
      <c r="B30" s="37"/>
      <c r="C30" s="37"/>
      <c r="D30" s="37"/>
      <c r="E30" s="38"/>
      <c r="F30" s="37"/>
      <c r="G30" s="37"/>
      <c r="H30" s="37"/>
      <c r="I30" s="37"/>
      <c r="J30" s="3" t="s">
        <v>32</v>
      </c>
      <c r="K30" s="3" t="s">
        <v>33</v>
      </c>
      <c r="L30" s="3" t="s">
        <v>34</v>
      </c>
      <c r="M30" s="3" t="s">
        <v>35</v>
      </c>
      <c r="N30" s="3" t="s">
        <v>36</v>
      </c>
      <c r="O30" s="3" t="s">
        <v>37</v>
      </c>
      <c r="P30" s="3" t="s">
        <v>38</v>
      </c>
      <c r="Q30" s="3" t="s">
        <v>39</v>
      </c>
      <c r="R30" s="3" t="s">
        <v>40</v>
      </c>
      <c r="S30" s="3" t="s">
        <v>41</v>
      </c>
      <c r="T30" s="3" t="s">
        <v>42</v>
      </c>
      <c r="U30" s="3" t="s">
        <v>43</v>
      </c>
      <c r="V30" s="38"/>
      <c r="W30" s="38"/>
      <c r="X30" s="38"/>
      <c r="Y30" s="38"/>
      <c r="Z30" s="38"/>
      <c r="AA30" s="38"/>
      <c r="AB30" s="38"/>
      <c r="AC30" s="38"/>
      <c r="AD30" s="37"/>
      <c r="AE30" s="38"/>
      <c r="AF30" s="38"/>
      <c r="AG30" s="38"/>
      <c r="AH30" s="38"/>
      <c r="AI30" s="38"/>
      <c r="AJ30" s="38"/>
      <c r="AK30" s="38"/>
      <c r="AL30" s="38"/>
      <c r="AM30" s="38"/>
      <c r="AN30" s="38"/>
      <c r="AO30"/>
      <c r="AP30"/>
      <c r="AQ30"/>
      <c r="AR30"/>
      <c r="AS30"/>
      <c r="AT30"/>
      <c r="AU30"/>
      <c r="AV30"/>
    </row>
    <row r="31" spans="2:48" s="19" customFormat="1" ht="110.25" x14ac:dyDescent="0.25">
      <c r="B31" s="17" t="s">
        <v>44</v>
      </c>
      <c r="C31" s="17" t="s">
        <v>45</v>
      </c>
      <c r="D31" s="17" t="s">
        <v>46</v>
      </c>
      <c r="E31" s="18" t="s">
        <v>47</v>
      </c>
      <c r="F31" s="18" t="s">
        <v>48</v>
      </c>
      <c r="G31" s="18" t="s">
        <v>49</v>
      </c>
      <c r="H31" s="20" t="s">
        <v>50</v>
      </c>
      <c r="I31" s="20" t="s">
        <v>51</v>
      </c>
      <c r="J31" s="17" t="s">
        <v>52</v>
      </c>
      <c r="K31" s="17" t="s">
        <v>52</v>
      </c>
      <c r="L31" s="17" t="s">
        <v>52</v>
      </c>
      <c r="M31" s="17" t="s">
        <v>52</v>
      </c>
      <c r="N31" s="17" t="s">
        <v>52</v>
      </c>
      <c r="O31" s="17" t="s">
        <v>52</v>
      </c>
      <c r="P31" s="17" t="s">
        <v>52</v>
      </c>
      <c r="Q31" s="17" t="s">
        <v>52</v>
      </c>
      <c r="R31" s="17" t="s">
        <v>52</v>
      </c>
      <c r="S31" s="17" t="s">
        <v>52</v>
      </c>
      <c r="T31" s="17" t="s">
        <v>52</v>
      </c>
      <c r="U31" s="17" t="s">
        <v>52</v>
      </c>
      <c r="V31" s="20" t="s">
        <v>53</v>
      </c>
      <c r="W31" s="20" t="s">
        <v>54</v>
      </c>
      <c r="X31" s="20" t="s">
        <v>55</v>
      </c>
      <c r="Y31" s="20" t="s">
        <v>56</v>
      </c>
      <c r="Z31" s="20" t="s">
        <v>57</v>
      </c>
      <c r="AA31" s="20" t="s">
        <v>58</v>
      </c>
      <c r="AB31" s="39"/>
      <c r="AC31" s="39"/>
      <c r="AD31" s="39"/>
      <c r="AE31" s="40"/>
      <c r="AF31" s="40"/>
      <c r="AG31" s="40"/>
      <c r="AH31" s="40"/>
      <c r="AI31" s="40"/>
      <c r="AJ31" s="40"/>
      <c r="AK31" s="40"/>
      <c r="AL31" s="40"/>
      <c r="AM31" s="40"/>
      <c r="AN31" s="40"/>
      <c r="AO31" s="36"/>
      <c r="AP31" s="36"/>
      <c r="AQ31" s="36"/>
      <c r="AR31" s="36"/>
      <c r="AS31" s="36"/>
      <c r="AT31" s="36"/>
      <c r="AU31" s="36"/>
      <c r="AV31" s="36"/>
    </row>
    <row r="32" spans="2:48" customFormat="1" ht="47.25" x14ac:dyDescent="0.25">
      <c r="B32" s="116" t="s">
        <v>59</v>
      </c>
      <c r="C32" s="116" t="s">
        <v>60</v>
      </c>
      <c r="D32" s="59" t="s">
        <v>61</v>
      </c>
      <c r="E32" s="93">
        <v>45689</v>
      </c>
      <c r="F32" s="93">
        <v>45705</v>
      </c>
      <c r="G32" s="51" t="s">
        <v>62</v>
      </c>
      <c r="H32" s="59" t="s">
        <v>63</v>
      </c>
      <c r="I32" s="53">
        <v>1</v>
      </c>
      <c r="J32" s="59">
        <v>0</v>
      </c>
      <c r="K32" s="54">
        <f>(3/3)*100</f>
        <v>100</v>
      </c>
      <c r="L32" s="59">
        <v>0</v>
      </c>
      <c r="M32" s="59">
        <v>0</v>
      </c>
      <c r="N32" s="59">
        <v>0</v>
      </c>
      <c r="O32" s="59">
        <v>0</v>
      </c>
      <c r="P32" s="59">
        <v>0</v>
      </c>
      <c r="Q32" s="59">
        <v>0</v>
      </c>
      <c r="R32" s="59">
        <v>0</v>
      </c>
      <c r="S32" s="59">
        <v>0</v>
      </c>
      <c r="T32" s="59">
        <v>0</v>
      </c>
      <c r="U32" s="59">
        <v>0</v>
      </c>
      <c r="V32" s="66">
        <f>SUM(J32:U32)</f>
        <v>100</v>
      </c>
      <c r="W32" s="41" t="s">
        <v>64</v>
      </c>
      <c r="X32" s="51">
        <v>45716</v>
      </c>
      <c r="Y32" s="59" t="s">
        <v>65</v>
      </c>
      <c r="Z32" s="94" t="s">
        <v>66</v>
      </c>
      <c r="AA32" s="52">
        <v>1</v>
      </c>
      <c r="AB32" s="38"/>
      <c r="AC32" s="38"/>
      <c r="AD32" s="38"/>
      <c r="AE32" s="38"/>
      <c r="AF32" s="38"/>
      <c r="AG32" s="38"/>
      <c r="AH32" s="38"/>
      <c r="AI32" s="38"/>
      <c r="AJ32" s="38"/>
      <c r="AK32" s="38"/>
      <c r="AL32" s="38"/>
      <c r="AM32" s="38"/>
      <c r="AN32" s="38"/>
    </row>
    <row r="33" spans="2:40" customFormat="1" ht="94.5" x14ac:dyDescent="0.25">
      <c r="B33" s="116"/>
      <c r="C33" s="116"/>
      <c r="D33" s="59" t="s">
        <v>67</v>
      </c>
      <c r="E33" s="93">
        <v>45717</v>
      </c>
      <c r="F33" s="93">
        <v>46022</v>
      </c>
      <c r="G33" s="51" t="s">
        <v>62</v>
      </c>
      <c r="H33" s="59" t="s">
        <v>68</v>
      </c>
      <c r="I33" s="53">
        <v>1</v>
      </c>
      <c r="J33" s="59">
        <v>0</v>
      </c>
      <c r="K33" s="59">
        <v>0</v>
      </c>
      <c r="L33" s="59">
        <v>0</v>
      </c>
      <c r="M33" s="59">
        <v>10</v>
      </c>
      <c r="N33" s="59"/>
      <c r="O33" s="59"/>
      <c r="P33" s="59"/>
      <c r="Q33" s="59"/>
      <c r="R33" s="59"/>
      <c r="S33" s="59"/>
      <c r="T33" s="59"/>
      <c r="U33" s="59"/>
      <c r="V33" s="66">
        <f t="shared" ref="V33:V42" si="0">SUM(J33:U33)</f>
        <v>10</v>
      </c>
      <c r="W33" s="41" t="s">
        <v>69</v>
      </c>
      <c r="X33" s="59"/>
      <c r="Y33" s="59" t="s">
        <v>70</v>
      </c>
      <c r="Z33" s="94" t="s">
        <v>66</v>
      </c>
      <c r="AA33" s="52">
        <v>0</v>
      </c>
      <c r="AB33" s="38"/>
      <c r="AC33" s="38"/>
      <c r="AD33" s="38"/>
      <c r="AE33" s="38"/>
      <c r="AF33" s="38"/>
      <c r="AG33" s="38"/>
      <c r="AH33" s="38"/>
      <c r="AI33" s="38"/>
      <c r="AJ33" s="38"/>
      <c r="AK33" s="38"/>
      <c r="AL33" s="38"/>
      <c r="AM33" s="38"/>
      <c r="AN33" s="38"/>
    </row>
    <row r="34" spans="2:40" customFormat="1" ht="78.75" x14ac:dyDescent="0.25">
      <c r="B34" s="116"/>
      <c r="C34" s="116"/>
      <c r="D34" s="59" t="s">
        <v>71</v>
      </c>
      <c r="E34" s="93">
        <v>45717</v>
      </c>
      <c r="F34" s="93">
        <v>45777</v>
      </c>
      <c r="G34" s="51" t="s">
        <v>62</v>
      </c>
      <c r="H34" s="59" t="s">
        <v>72</v>
      </c>
      <c r="I34" s="59">
        <v>1</v>
      </c>
      <c r="J34" s="59">
        <v>0</v>
      </c>
      <c r="K34" s="59">
        <v>0</v>
      </c>
      <c r="L34" s="65">
        <v>25</v>
      </c>
      <c r="M34" s="59">
        <v>25</v>
      </c>
      <c r="N34" s="59"/>
      <c r="O34" s="59"/>
      <c r="P34" s="59"/>
      <c r="Q34" s="59"/>
      <c r="R34" s="59"/>
      <c r="S34" s="59"/>
      <c r="T34" s="59"/>
      <c r="U34" s="59"/>
      <c r="V34" s="66">
        <f t="shared" si="0"/>
        <v>50</v>
      </c>
      <c r="W34" s="41" t="s">
        <v>69</v>
      </c>
      <c r="X34" s="59"/>
      <c r="Y34" s="59" t="s">
        <v>73</v>
      </c>
      <c r="Z34" s="94" t="s">
        <v>66</v>
      </c>
      <c r="AA34" s="52">
        <v>0</v>
      </c>
      <c r="AB34" s="38"/>
      <c r="AC34" s="38"/>
      <c r="AD34" s="38"/>
      <c r="AE34" s="38"/>
      <c r="AF34" s="38"/>
      <c r="AG34" s="38"/>
      <c r="AH34" s="38"/>
      <c r="AI34" s="38"/>
      <c r="AJ34" s="38"/>
      <c r="AK34" s="38"/>
      <c r="AL34" s="38"/>
      <c r="AM34" s="38"/>
      <c r="AN34" s="38"/>
    </row>
    <row r="35" spans="2:40" customFormat="1" ht="94.5" x14ac:dyDescent="0.25">
      <c r="B35" s="116"/>
      <c r="C35" s="116"/>
      <c r="D35" s="59" t="s">
        <v>74</v>
      </c>
      <c r="E35" s="93">
        <v>45748</v>
      </c>
      <c r="F35" s="93">
        <v>45930</v>
      </c>
      <c r="G35" s="51" t="s">
        <v>62</v>
      </c>
      <c r="H35" s="59" t="s">
        <v>75</v>
      </c>
      <c r="I35" s="53">
        <v>1</v>
      </c>
      <c r="J35" s="59">
        <v>0</v>
      </c>
      <c r="K35" s="59">
        <v>0</v>
      </c>
      <c r="L35" s="59">
        <v>0</v>
      </c>
      <c r="M35" s="59">
        <v>10</v>
      </c>
      <c r="N35" s="59"/>
      <c r="O35" s="59"/>
      <c r="P35" s="59"/>
      <c r="Q35" s="59"/>
      <c r="R35" s="59"/>
      <c r="S35" s="59"/>
      <c r="T35" s="59"/>
      <c r="U35" s="59"/>
      <c r="V35" s="66">
        <f t="shared" si="0"/>
        <v>10</v>
      </c>
      <c r="W35" s="41" t="s">
        <v>69</v>
      </c>
      <c r="X35" s="59"/>
      <c r="Y35" s="94" t="s">
        <v>76</v>
      </c>
      <c r="Z35" s="59" t="s">
        <v>66</v>
      </c>
      <c r="AA35" s="52">
        <v>0</v>
      </c>
      <c r="AB35" s="38"/>
      <c r="AC35" s="38"/>
      <c r="AD35" s="38"/>
      <c r="AE35" s="38"/>
      <c r="AF35" s="38"/>
      <c r="AG35" s="38"/>
      <c r="AH35" s="38"/>
      <c r="AI35" s="38"/>
      <c r="AJ35" s="38"/>
      <c r="AK35" s="38"/>
      <c r="AL35" s="38"/>
      <c r="AM35" s="38"/>
      <c r="AN35" s="38"/>
    </row>
    <row r="36" spans="2:40" customFormat="1" ht="78.75" x14ac:dyDescent="0.25">
      <c r="B36" s="116"/>
      <c r="C36" s="116"/>
      <c r="D36" s="59" t="s">
        <v>77</v>
      </c>
      <c r="E36" s="93">
        <v>45717</v>
      </c>
      <c r="F36" s="93">
        <v>46006</v>
      </c>
      <c r="G36" s="51" t="s">
        <v>62</v>
      </c>
      <c r="H36" s="94" t="s">
        <v>78</v>
      </c>
      <c r="I36" s="53">
        <v>1</v>
      </c>
      <c r="J36" s="59">
        <v>0</v>
      </c>
      <c r="K36" s="59">
        <v>0</v>
      </c>
      <c r="L36" s="59">
        <v>8</v>
      </c>
      <c r="M36" s="59">
        <v>8</v>
      </c>
      <c r="N36" s="59"/>
      <c r="O36" s="59"/>
      <c r="P36" s="59"/>
      <c r="Q36" s="59"/>
      <c r="R36" s="59"/>
      <c r="S36" s="59"/>
      <c r="T36" s="59"/>
      <c r="U36" s="59"/>
      <c r="V36" s="66">
        <f t="shared" si="0"/>
        <v>16</v>
      </c>
      <c r="W36" s="41" t="s">
        <v>69</v>
      </c>
      <c r="X36" s="59"/>
      <c r="Y36" s="59" t="s">
        <v>79</v>
      </c>
      <c r="Z36" s="94" t="s">
        <v>66</v>
      </c>
      <c r="AA36" s="52">
        <v>0.16</v>
      </c>
      <c r="AB36" s="38"/>
      <c r="AC36" s="38"/>
      <c r="AD36" s="38"/>
      <c r="AE36" s="38"/>
      <c r="AF36" s="38"/>
      <c r="AG36" s="38"/>
      <c r="AH36" s="38"/>
      <c r="AI36" s="38"/>
      <c r="AJ36" s="38"/>
      <c r="AK36" s="38"/>
      <c r="AL36" s="38"/>
      <c r="AM36" s="38"/>
      <c r="AN36" s="38"/>
    </row>
    <row r="37" spans="2:40" customFormat="1" ht="78.75" x14ac:dyDescent="0.25">
      <c r="B37" s="116" t="s">
        <v>80</v>
      </c>
      <c r="C37" s="116" t="s">
        <v>81</v>
      </c>
      <c r="D37" s="59" t="s">
        <v>82</v>
      </c>
      <c r="E37" s="93">
        <v>45809</v>
      </c>
      <c r="F37" s="93">
        <v>45900</v>
      </c>
      <c r="G37" s="51" t="s">
        <v>62</v>
      </c>
      <c r="H37" s="59" t="s">
        <v>83</v>
      </c>
      <c r="I37" s="59">
        <v>1</v>
      </c>
      <c r="J37" s="59">
        <v>0</v>
      </c>
      <c r="K37" s="59">
        <v>0</v>
      </c>
      <c r="L37" s="59">
        <v>0</v>
      </c>
      <c r="M37" s="59">
        <v>0</v>
      </c>
      <c r="N37" s="59"/>
      <c r="O37" s="59"/>
      <c r="P37" s="59"/>
      <c r="Q37" s="59"/>
      <c r="R37" s="59"/>
      <c r="S37" s="59"/>
      <c r="T37" s="59"/>
      <c r="U37" s="59"/>
      <c r="V37" s="66">
        <f t="shared" si="0"/>
        <v>0</v>
      </c>
      <c r="W37" s="41" t="s">
        <v>84</v>
      </c>
      <c r="X37" s="59"/>
      <c r="Y37" s="94" t="s">
        <v>85</v>
      </c>
      <c r="Z37" s="59" t="s">
        <v>66</v>
      </c>
      <c r="AA37" s="52">
        <v>0</v>
      </c>
      <c r="AB37" s="38"/>
      <c r="AC37" s="38"/>
      <c r="AD37" s="38"/>
      <c r="AE37" s="38"/>
      <c r="AF37" s="38"/>
      <c r="AG37" s="38"/>
      <c r="AH37" s="38"/>
      <c r="AI37" s="38"/>
      <c r="AJ37" s="38"/>
      <c r="AK37" s="38"/>
      <c r="AL37" s="38"/>
      <c r="AM37" s="38"/>
      <c r="AN37" s="38"/>
    </row>
    <row r="38" spans="2:40" customFormat="1" ht="78.75" x14ac:dyDescent="0.25">
      <c r="B38" s="116"/>
      <c r="C38" s="116"/>
      <c r="D38" s="59" t="s">
        <v>86</v>
      </c>
      <c r="E38" s="93">
        <v>45870</v>
      </c>
      <c r="F38" s="93">
        <v>45945</v>
      </c>
      <c r="G38" s="51" t="s">
        <v>62</v>
      </c>
      <c r="H38" s="59" t="s">
        <v>87</v>
      </c>
      <c r="I38" s="59">
        <v>1</v>
      </c>
      <c r="J38" s="59">
        <v>0</v>
      </c>
      <c r="K38" s="59">
        <v>0</v>
      </c>
      <c r="L38" s="59">
        <v>0</v>
      </c>
      <c r="M38" s="59">
        <v>0</v>
      </c>
      <c r="N38" s="59"/>
      <c r="O38" s="59"/>
      <c r="P38" s="59"/>
      <c r="Q38" s="59"/>
      <c r="R38" s="59"/>
      <c r="S38" s="59"/>
      <c r="T38" s="59"/>
      <c r="U38" s="59"/>
      <c r="V38" s="66">
        <f t="shared" si="0"/>
        <v>0</v>
      </c>
      <c r="W38" s="41" t="s">
        <v>84</v>
      </c>
      <c r="X38" s="59"/>
      <c r="Y38" s="94" t="s">
        <v>85</v>
      </c>
      <c r="Z38" s="59" t="s">
        <v>66</v>
      </c>
      <c r="AA38" s="52">
        <v>0</v>
      </c>
      <c r="AB38" s="38"/>
      <c r="AC38" s="38"/>
      <c r="AD38" s="38"/>
      <c r="AE38" s="38"/>
      <c r="AF38" s="38"/>
      <c r="AG38" s="38"/>
      <c r="AH38" s="38"/>
      <c r="AI38" s="38"/>
      <c r="AJ38" s="38"/>
      <c r="AK38" s="38"/>
      <c r="AL38" s="38"/>
      <c r="AM38" s="38"/>
      <c r="AN38" s="38"/>
    </row>
    <row r="39" spans="2:40" customFormat="1" ht="94.5" x14ac:dyDescent="0.25">
      <c r="B39" s="116"/>
      <c r="C39" s="116"/>
      <c r="D39" s="59" t="s">
        <v>88</v>
      </c>
      <c r="E39" s="93">
        <v>45717</v>
      </c>
      <c r="F39" s="93">
        <v>46006</v>
      </c>
      <c r="G39" s="51" t="s">
        <v>62</v>
      </c>
      <c r="H39" s="59" t="s">
        <v>89</v>
      </c>
      <c r="I39" s="59">
        <v>1</v>
      </c>
      <c r="J39" s="59">
        <v>0</v>
      </c>
      <c r="K39" s="59">
        <v>0</v>
      </c>
      <c r="L39" s="59">
        <v>0</v>
      </c>
      <c r="M39" s="59">
        <v>0</v>
      </c>
      <c r="N39" s="59"/>
      <c r="O39" s="59"/>
      <c r="P39" s="59"/>
      <c r="Q39" s="59"/>
      <c r="R39" s="59"/>
      <c r="S39" s="59"/>
      <c r="T39" s="59"/>
      <c r="U39" s="59"/>
      <c r="V39" s="66">
        <f t="shared" si="0"/>
        <v>0</v>
      </c>
      <c r="W39" s="41" t="s">
        <v>84</v>
      </c>
      <c r="X39" s="59"/>
      <c r="Y39" s="94" t="s">
        <v>85</v>
      </c>
      <c r="Z39" s="59" t="s">
        <v>66</v>
      </c>
      <c r="AA39" s="52">
        <v>0</v>
      </c>
      <c r="AB39" s="38"/>
      <c r="AC39" s="38"/>
      <c r="AD39" s="38"/>
      <c r="AE39" s="38"/>
      <c r="AF39" s="38"/>
      <c r="AG39" s="38"/>
      <c r="AH39" s="38"/>
      <c r="AI39" s="38"/>
      <c r="AJ39" s="38"/>
      <c r="AK39" s="38"/>
      <c r="AL39" s="38"/>
      <c r="AM39" s="38"/>
      <c r="AN39" s="38"/>
    </row>
    <row r="40" spans="2:40" customFormat="1" ht="63" x14ac:dyDescent="0.25">
      <c r="B40" s="116"/>
      <c r="C40" s="116"/>
      <c r="D40" s="59" t="s">
        <v>90</v>
      </c>
      <c r="E40" s="93">
        <v>45901</v>
      </c>
      <c r="F40" s="93">
        <v>45960</v>
      </c>
      <c r="G40" s="51" t="s">
        <v>62</v>
      </c>
      <c r="H40" s="59" t="s">
        <v>91</v>
      </c>
      <c r="I40" s="59">
        <v>1</v>
      </c>
      <c r="J40" s="59">
        <v>0</v>
      </c>
      <c r="K40" s="59">
        <v>0</v>
      </c>
      <c r="L40" s="59">
        <v>20</v>
      </c>
      <c r="M40" s="59">
        <v>20</v>
      </c>
      <c r="N40" s="59"/>
      <c r="O40" s="59"/>
      <c r="P40" s="59"/>
      <c r="Q40" s="59"/>
      <c r="R40" s="59"/>
      <c r="S40" s="59"/>
      <c r="T40" s="59"/>
      <c r="U40" s="59"/>
      <c r="V40" s="66">
        <f t="shared" si="0"/>
        <v>40</v>
      </c>
      <c r="W40" s="41" t="s">
        <v>69</v>
      </c>
      <c r="X40" s="59"/>
      <c r="Y40" s="59" t="s">
        <v>92</v>
      </c>
      <c r="Z40" s="94" t="s">
        <v>66</v>
      </c>
      <c r="AA40" s="52">
        <v>0</v>
      </c>
      <c r="AB40" s="38"/>
      <c r="AC40" s="38"/>
      <c r="AD40" s="38"/>
      <c r="AE40" s="38"/>
      <c r="AF40" s="38"/>
      <c r="AG40" s="38"/>
      <c r="AH40" s="38"/>
      <c r="AI40" s="38"/>
      <c r="AJ40" s="38"/>
      <c r="AK40" s="38"/>
      <c r="AL40" s="38"/>
      <c r="AM40" s="38"/>
      <c r="AN40" s="38"/>
    </row>
    <row r="41" spans="2:40" customFormat="1" ht="78.75" x14ac:dyDescent="0.25">
      <c r="B41" s="116" t="s">
        <v>93</v>
      </c>
      <c r="C41" s="116" t="s">
        <v>94</v>
      </c>
      <c r="D41" s="59" t="s">
        <v>95</v>
      </c>
      <c r="E41" s="93">
        <v>45717</v>
      </c>
      <c r="F41" s="93">
        <v>45991</v>
      </c>
      <c r="G41" s="51" t="s">
        <v>62</v>
      </c>
      <c r="H41" s="59" t="s">
        <v>96</v>
      </c>
      <c r="I41" s="59">
        <v>4</v>
      </c>
      <c r="J41" s="59">
        <v>0</v>
      </c>
      <c r="K41" s="59">
        <v>0</v>
      </c>
      <c r="L41" s="59">
        <f>(1/4)*100</f>
        <v>25</v>
      </c>
      <c r="M41" s="59">
        <v>0</v>
      </c>
      <c r="N41" s="59"/>
      <c r="O41" s="59"/>
      <c r="P41" s="59"/>
      <c r="Q41" s="59"/>
      <c r="R41" s="59"/>
      <c r="S41" s="59"/>
      <c r="T41" s="59"/>
      <c r="U41" s="59"/>
      <c r="V41" s="66">
        <f t="shared" si="0"/>
        <v>25</v>
      </c>
      <c r="W41" s="41" t="s">
        <v>69</v>
      </c>
      <c r="X41" s="59"/>
      <c r="Y41" s="59" t="s">
        <v>97</v>
      </c>
      <c r="Z41" s="59" t="s">
        <v>66</v>
      </c>
      <c r="AA41" s="52">
        <v>0.25</v>
      </c>
      <c r="AB41" s="38"/>
      <c r="AC41" s="38"/>
      <c r="AD41" s="38"/>
      <c r="AE41" s="38"/>
      <c r="AF41" s="38"/>
      <c r="AG41" s="38"/>
      <c r="AH41" s="38"/>
      <c r="AI41" s="38"/>
      <c r="AJ41" s="38"/>
      <c r="AK41" s="38"/>
      <c r="AL41" s="38"/>
      <c r="AM41" s="38"/>
      <c r="AN41" s="38"/>
    </row>
    <row r="42" spans="2:40" customFormat="1" ht="78.75" x14ac:dyDescent="0.25">
      <c r="B42" s="116"/>
      <c r="C42" s="116"/>
      <c r="D42" s="59" t="s">
        <v>98</v>
      </c>
      <c r="E42" s="93">
        <v>45962</v>
      </c>
      <c r="F42" s="93">
        <v>46006</v>
      </c>
      <c r="G42" s="51" t="s">
        <v>62</v>
      </c>
      <c r="H42" s="59" t="s">
        <v>99</v>
      </c>
      <c r="I42" s="59">
        <v>4</v>
      </c>
      <c r="J42" s="59">
        <v>0</v>
      </c>
      <c r="K42" s="59">
        <v>0</v>
      </c>
      <c r="L42" s="59">
        <f>(1/4)*100</f>
        <v>25</v>
      </c>
      <c r="M42" s="59">
        <v>0</v>
      </c>
      <c r="N42" s="59"/>
      <c r="O42" s="59"/>
      <c r="P42" s="59"/>
      <c r="Q42" s="59"/>
      <c r="R42" s="59"/>
      <c r="S42" s="59"/>
      <c r="T42" s="59"/>
      <c r="U42" s="59"/>
      <c r="V42" s="66">
        <f t="shared" si="0"/>
        <v>25</v>
      </c>
      <c r="W42" s="41" t="s">
        <v>69</v>
      </c>
      <c r="X42" s="59"/>
      <c r="Y42" s="59" t="s">
        <v>100</v>
      </c>
      <c r="Z42" s="59" t="s">
        <v>66</v>
      </c>
      <c r="AA42" s="52">
        <v>0.25</v>
      </c>
      <c r="AB42" s="38"/>
      <c r="AC42" s="38"/>
      <c r="AD42" s="38"/>
      <c r="AE42" s="38"/>
      <c r="AF42" s="38"/>
      <c r="AG42" s="38"/>
      <c r="AH42" s="38"/>
      <c r="AI42" s="38"/>
      <c r="AJ42" s="38"/>
      <c r="AK42" s="38"/>
      <c r="AL42" s="38"/>
      <c r="AM42" s="38"/>
      <c r="AN42" s="38"/>
    </row>
    <row r="43" spans="2:40" x14ac:dyDescent="0.2">
      <c r="B43" s="37"/>
      <c r="C43" s="37"/>
      <c r="D43" s="37"/>
      <c r="E43" s="37"/>
      <c r="F43" s="37"/>
      <c r="G43" s="37"/>
      <c r="H43" s="37"/>
      <c r="I43" s="37"/>
      <c r="J43" s="37"/>
      <c r="K43" s="37"/>
      <c r="L43" s="42"/>
      <c r="M43" s="42"/>
      <c r="N43" s="42"/>
      <c r="O43" s="42"/>
      <c r="P43" s="42"/>
      <c r="Q43" s="37"/>
      <c r="R43" s="37"/>
      <c r="S43" s="37"/>
      <c r="T43" s="37"/>
      <c r="U43" s="37"/>
      <c r="V43" s="37"/>
      <c r="W43" s="37"/>
      <c r="X43" s="37"/>
      <c r="Y43" s="37"/>
      <c r="Z43" s="37"/>
      <c r="AA43" s="37"/>
      <c r="AB43" s="37"/>
      <c r="AC43" s="37"/>
      <c r="AD43" s="37"/>
      <c r="AE43" s="37"/>
      <c r="AF43" s="37"/>
      <c r="AG43" s="37"/>
      <c r="AH43" s="37"/>
      <c r="AI43" s="37"/>
      <c r="AJ43" s="37"/>
      <c r="AK43" s="37"/>
      <c r="AL43" s="37"/>
      <c r="AM43" s="37"/>
      <c r="AN43" s="37"/>
    </row>
    <row r="44" spans="2:40" ht="18.75" x14ac:dyDescent="0.2">
      <c r="B44" s="120" t="s">
        <v>101</v>
      </c>
      <c r="C44" s="120"/>
      <c r="D44" s="120"/>
      <c r="E44" s="120"/>
      <c r="F44" s="120"/>
      <c r="G44" s="120"/>
      <c r="H44" s="120"/>
      <c r="I44" s="120"/>
      <c r="J44" s="120"/>
      <c r="K44" s="120"/>
      <c r="L44" s="42"/>
      <c r="M44" s="42"/>
      <c r="N44" s="42"/>
      <c r="O44" s="42"/>
      <c r="P44" s="42"/>
      <c r="Q44" s="37"/>
      <c r="R44" s="37"/>
      <c r="S44" s="37"/>
      <c r="T44" s="37"/>
      <c r="U44" s="37"/>
      <c r="V44" s="63">
        <f>AVERAGE(V32:V42)</f>
        <v>25.09090909090909</v>
      </c>
      <c r="W44" s="37"/>
      <c r="X44" s="37"/>
      <c r="Y44" s="37"/>
      <c r="Z44" s="37"/>
      <c r="AA44" s="64">
        <f>AVERAGE(AA32:AA42)</f>
        <v>0.15090909090909091</v>
      </c>
      <c r="AB44" s="37"/>
      <c r="AC44" s="37"/>
      <c r="AD44" s="37"/>
      <c r="AE44" s="37"/>
      <c r="AF44" s="37"/>
      <c r="AG44" s="37"/>
      <c r="AH44" s="37"/>
      <c r="AI44" s="37"/>
      <c r="AJ44" s="37"/>
      <c r="AK44" s="37"/>
      <c r="AL44" s="37"/>
      <c r="AM44" s="37"/>
      <c r="AN44" s="37"/>
    </row>
    <row r="45" spans="2:40" x14ac:dyDescent="0.2">
      <c r="B45" s="37"/>
      <c r="C45" s="37"/>
      <c r="D45" s="37"/>
      <c r="E45" s="37"/>
      <c r="F45" s="37"/>
      <c r="G45" s="37"/>
      <c r="H45" s="37"/>
      <c r="I45" s="37"/>
      <c r="J45" s="37"/>
      <c r="K45" s="37"/>
      <c r="L45" s="42"/>
      <c r="M45" s="42"/>
      <c r="N45" s="42"/>
      <c r="O45" s="42"/>
      <c r="P45" s="42"/>
      <c r="Q45" s="37"/>
      <c r="R45" s="37"/>
      <c r="S45" s="37"/>
      <c r="T45" s="37"/>
      <c r="U45" s="37"/>
      <c r="V45" s="37"/>
      <c r="W45" s="37"/>
      <c r="X45" s="37"/>
      <c r="Y45" s="37"/>
      <c r="Z45" s="37"/>
      <c r="AA45" s="37"/>
      <c r="AB45" s="37"/>
      <c r="AC45" s="37"/>
      <c r="AD45" s="37"/>
      <c r="AE45" s="37"/>
      <c r="AF45" s="37"/>
      <c r="AG45" s="37"/>
      <c r="AH45" s="37"/>
      <c r="AI45" s="37"/>
      <c r="AJ45" s="37"/>
      <c r="AK45" s="37"/>
      <c r="AL45" s="37"/>
      <c r="AM45" s="37"/>
      <c r="AN45" s="37"/>
    </row>
    <row r="46" spans="2:40" ht="15.75" x14ac:dyDescent="0.25">
      <c r="B46" s="17" t="s">
        <v>102</v>
      </c>
      <c r="C46" s="92">
        <v>143325000</v>
      </c>
      <c r="D46" s="43"/>
      <c r="E46" s="105" t="s">
        <v>103</v>
      </c>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7"/>
    </row>
    <row r="47" spans="2:40" ht="15.75" x14ac:dyDescent="0.25">
      <c r="B47" s="17" t="s">
        <v>104</v>
      </c>
      <c r="C47" s="44">
        <f>SUM(F49+I49+L49+O49+R49+U49+X49+AA49+AD49+AG49+AJ49+AM49)</f>
        <v>0</v>
      </c>
      <c r="D47" s="45"/>
      <c r="E47" s="114" t="s">
        <v>32</v>
      </c>
      <c r="F47" s="114"/>
      <c r="G47" s="114"/>
      <c r="H47" s="114" t="s">
        <v>33</v>
      </c>
      <c r="I47" s="114"/>
      <c r="J47" s="114"/>
      <c r="K47" s="114" t="s">
        <v>34</v>
      </c>
      <c r="L47" s="114"/>
      <c r="M47" s="114"/>
      <c r="N47" s="114" t="s">
        <v>35</v>
      </c>
      <c r="O47" s="114"/>
      <c r="P47" s="114"/>
      <c r="Q47" s="114" t="s">
        <v>36</v>
      </c>
      <c r="R47" s="114"/>
      <c r="S47" s="114"/>
      <c r="T47" s="98" t="s">
        <v>37</v>
      </c>
      <c r="U47" s="99"/>
      <c r="V47" s="100"/>
      <c r="W47" s="98" t="s">
        <v>38</v>
      </c>
      <c r="X47" s="99"/>
      <c r="Y47" s="100"/>
      <c r="Z47" s="98" t="s">
        <v>39</v>
      </c>
      <c r="AA47" s="99"/>
      <c r="AB47" s="100"/>
      <c r="AC47" s="98" t="s">
        <v>40</v>
      </c>
      <c r="AD47" s="99"/>
      <c r="AE47" s="100"/>
      <c r="AF47" s="55" t="s">
        <v>41</v>
      </c>
      <c r="AG47" s="56"/>
      <c r="AH47" s="57"/>
      <c r="AI47" s="98" t="s">
        <v>42</v>
      </c>
      <c r="AJ47" s="99"/>
      <c r="AK47" s="100"/>
      <c r="AL47" s="98" t="s">
        <v>43</v>
      </c>
      <c r="AM47" s="99"/>
      <c r="AN47" s="100"/>
    </row>
    <row r="48" spans="2:40" ht="45" x14ac:dyDescent="0.2">
      <c r="B48" s="17" t="s">
        <v>105</v>
      </c>
      <c r="C48" s="6">
        <f>SUM(G49+J49+M49+P49+S49+V49+Y49+AB49+AE49+AH49+AK49+AN49)</f>
        <v>0</v>
      </c>
      <c r="D48" s="7"/>
      <c r="E48" s="8" t="s">
        <v>106</v>
      </c>
      <c r="F48" s="8" t="s">
        <v>107</v>
      </c>
      <c r="G48" s="8" t="s">
        <v>108</v>
      </c>
      <c r="H48" s="8" t="s">
        <v>106</v>
      </c>
      <c r="I48" s="8" t="s">
        <v>107</v>
      </c>
      <c r="J48" s="8" t="s">
        <v>108</v>
      </c>
      <c r="K48" s="8" t="s">
        <v>106</v>
      </c>
      <c r="L48" s="8" t="s">
        <v>107</v>
      </c>
      <c r="M48" s="8" t="s">
        <v>108</v>
      </c>
      <c r="N48" s="8" t="s">
        <v>106</v>
      </c>
      <c r="O48" s="8" t="s">
        <v>107</v>
      </c>
      <c r="P48" s="8" t="s">
        <v>108</v>
      </c>
      <c r="Q48" s="8" t="s">
        <v>106</v>
      </c>
      <c r="R48" s="8" t="s">
        <v>107</v>
      </c>
      <c r="S48" s="8" t="s">
        <v>108</v>
      </c>
      <c r="T48" s="8" t="s">
        <v>106</v>
      </c>
      <c r="U48" s="8" t="s">
        <v>107</v>
      </c>
      <c r="V48" s="8" t="s">
        <v>108</v>
      </c>
      <c r="W48" s="8" t="s">
        <v>106</v>
      </c>
      <c r="X48" s="8" t="s">
        <v>107</v>
      </c>
      <c r="Y48" s="8" t="s">
        <v>108</v>
      </c>
      <c r="Z48" s="8" t="s">
        <v>106</v>
      </c>
      <c r="AA48" s="8" t="s">
        <v>107</v>
      </c>
      <c r="AB48" s="8" t="s">
        <v>108</v>
      </c>
      <c r="AC48" s="8" t="s">
        <v>106</v>
      </c>
      <c r="AD48" s="8" t="s">
        <v>107</v>
      </c>
      <c r="AE48" s="8" t="s">
        <v>108</v>
      </c>
      <c r="AF48" s="8" t="s">
        <v>106</v>
      </c>
      <c r="AG48" s="8" t="s">
        <v>107</v>
      </c>
      <c r="AH48" s="8" t="s">
        <v>108</v>
      </c>
      <c r="AI48" s="8" t="s">
        <v>106</v>
      </c>
      <c r="AJ48" s="8" t="s">
        <v>107</v>
      </c>
      <c r="AK48" s="8" t="s">
        <v>108</v>
      </c>
      <c r="AL48" s="8" t="s">
        <v>106</v>
      </c>
      <c r="AM48" s="8" t="s">
        <v>107</v>
      </c>
      <c r="AN48" s="8" t="s">
        <v>108</v>
      </c>
    </row>
    <row r="49" spans="2:40" ht="15.75" x14ac:dyDescent="0.25">
      <c r="B49" s="17" t="s">
        <v>109</v>
      </c>
      <c r="C49" s="44">
        <f>SUM(E49,H49,K49,N49,Q49,T49,W49,Z49,AC49)</f>
        <v>32830000</v>
      </c>
      <c r="D49" s="45"/>
      <c r="E49" s="67">
        <v>0</v>
      </c>
      <c r="F49" s="69"/>
      <c r="G49" s="69"/>
      <c r="H49" s="91">
        <v>5530000</v>
      </c>
      <c r="I49" s="69">
        <v>0</v>
      </c>
      <c r="J49" s="69">
        <v>0</v>
      </c>
      <c r="K49" s="91">
        <v>13650000</v>
      </c>
      <c r="L49" s="69">
        <v>0</v>
      </c>
      <c r="M49" s="69">
        <v>0</v>
      </c>
      <c r="N49" s="91">
        <v>13650000</v>
      </c>
      <c r="O49" s="69">
        <v>0</v>
      </c>
      <c r="P49" s="69">
        <v>0</v>
      </c>
      <c r="Q49" s="67"/>
      <c r="R49" s="69"/>
      <c r="S49" s="69"/>
      <c r="T49" s="67"/>
      <c r="U49" s="69"/>
      <c r="V49" s="69"/>
      <c r="W49" s="67"/>
      <c r="X49" s="69"/>
      <c r="Y49" s="69"/>
      <c r="Z49" s="67"/>
      <c r="AA49" s="69"/>
      <c r="AB49" s="69"/>
      <c r="AC49" s="67"/>
      <c r="AD49" s="69"/>
      <c r="AE49" s="69"/>
      <c r="AF49" s="67"/>
      <c r="AG49" s="69"/>
      <c r="AH49" s="69"/>
      <c r="AI49" s="67"/>
      <c r="AJ49" s="69"/>
      <c r="AK49" s="69"/>
      <c r="AL49" s="67"/>
      <c r="AM49" s="69"/>
      <c r="AN49" s="69"/>
    </row>
    <row r="50" spans="2:40" ht="15.75" x14ac:dyDescent="0.25">
      <c r="B50" s="17" t="s">
        <v>110</v>
      </c>
      <c r="C50" s="90">
        <f>(C49*100)/C46</f>
        <v>22.905982905982906</v>
      </c>
      <c r="D50" s="70"/>
      <c r="E50" s="101">
        <f>C46-E49+F49-G49</f>
        <v>143325000</v>
      </c>
      <c r="F50" s="101"/>
      <c r="G50" s="101"/>
      <c r="H50" s="101">
        <f>E50-H49+I49-J49</f>
        <v>137795000</v>
      </c>
      <c r="I50" s="101"/>
      <c r="J50" s="101"/>
      <c r="K50" s="101">
        <f>H50-K49+L49-M49</f>
        <v>124145000</v>
      </c>
      <c r="L50" s="101"/>
      <c r="M50" s="101"/>
      <c r="N50" s="101">
        <f>K50-N49+O49-P49</f>
        <v>110495000</v>
      </c>
      <c r="O50" s="101"/>
      <c r="P50" s="101"/>
      <c r="Q50" s="101">
        <f>N50-Q49+R49-S49</f>
        <v>110495000</v>
      </c>
      <c r="R50" s="101"/>
      <c r="S50" s="101"/>
      <c r="T50" s="101">
        <f>Q50-T49+U49-V49</f>
        <v>110495000</v>
      </c>
      <c r="U50" s="101"/>
      <c r="V50" s="101"/>
      <c r="W50" s="101">
        <f>T50-W49+X49-Y49</f>
        <v>110495000</v>
      </c>
      <c r="X50" s="101"/>
      <c r="Y50" s="101"/>
      <c r="Z50" s="101">
        <f>W50-Z49+AA49-AB49</f>
        <v>110495000</v>
      </c>
      <c r="AA50" s="101"/>
      <c r="AB50" s="101"/>
      <c r="AC50" s="101">
        <f>Z50-AC49+AD49-AE49</f>
        <v>110495000</v>
      </c>
      <c r="AD50" s="101"/>
      <c r="AE50" s="101"/>
      <c r="AF50" s="102">
        <f>AC50-AF49+AG49-AH49</f>
        <v>110495000</v>
      </c>
      <c r="AG50" s="103"/>
      <c r="AH50" s="104"/>
      <c r="AI50" s="102">
        <f t="shared" ref="AI50" si="1">AF50-AI49+AJ49-AK49</f>
        <v>110495000</v>
      </c>
      <c r="AJ50" s="103"/>
      <c r="AK50" s="104"/>
      <c r="AL50" s="102">
        <f t="shared" ref="AL50" si="2">AI50-AL49+AM49-AN49</f>
        <v>110495000</v>
      </c>
      <c r="AM50" s="103"/>
      <c r="AN50" s="104"/>
    </row>
    <row r="51" spans="2:40" s="19" customFormat="1" ht="15.75" x14ac:dyDescent="0.25">
      <c r="B51" s="17" t="s">
        <v>111</v>
      </c>
      <c r="C51" s="6">
        <f>C46+C47-C48-C49</f>
        <v>110495000</v>
      </c>
      <c r="D51" s="71"/>
      <c r="E51" s="108" t="s">
        <v>112</v>
      </c>
      <c r="F51" s="109"/>
      <c r="G51" s="110"/>
      <c r="H51" s="108" t="s">
        <v>112</v>
      </c>
      <c r="I51" s="109"/>
      <c r="J51" s="110"/>
      <c r="K51" s="108" t="s">
        <v>112</v>
      </c>
      <c r="L51" s="109"/>
      <c r="M51" s="110"/>
      <c r="N51" s="108" t="s">
        <v>112</v>
      </c>
      <c r="O51" s="109"/>
      <c r="P51" s="110"/>
      <c r="Q51" s="108" t="s">
        <v>112</v>
      </c>
      <c r="R51" s="109"/>
      <c r="S51" s="110"/>
      <c r="T51" s="108" t="s">
        <v>112</v>
      </c>
      <c r="U51" s="109"/>
      <c r="V51" s="110"/>
      <c r="W51" s="108" t="s">
        <v>112</v>
      </c>
      <c r="X51" s="109"/>
      <c r="Y51" s="110"/>
      <c r="Z51" s="108" t="s">
        <v>112</v>
      </c>
      <c r="AA51" s="109"/>
      <c r="AB51" s="110"/>
      <c r="AC51" s="108" t="s">
        <v>112</v>
      </c>
      <c r="AD51" s="109"/>
      <c r="AE51" s="110"/>
      <c r="AF51" s="108" t="s">
        <v>112</v>
      </c>
      <c r="AG51" s="109"/>
      <c r="AH51" s="110"/>
      <c r="AI51" s="108" t="s">
        <v>112</v>
      </c>
      <c r="AJ51" s="109"/>
      <c r="AK51" s="110"/>
      <c r="AL51" s="108" t="s">
        <v>112</v>
      </c>
      <c r="AM51" s="109"/>
      <c r="AN51" s="110"/>
    </row>
    <row r="52" spans="2:40" ht="148.5" customHeight="1" x14ac:dyDescent="0.25">
      <c r="B52" s="46"/>
      <c r="C52" s="45"/>
      <c r="D52" s="70"/>
      <c r="E52" s="117" t="s">
        <v>113</v>
      </c>
      <c r="F52" s="118"/>
      <c r="G52" s="119"/>
      <c r="H52" s="95" t="s">
        <v>114</v>
      </c>
      <c r="I52" s="96"/>
      <c r="J52" s="97"/>
      <c r="K52" s="156" t="s">
        <v>115</v>
      </c>
      <c r="L52" s="157"/>
      <c r="M52" s="158"/>
      <c r="N52" s="156" t="s">
        <v>115</v>
      </c>
      <c r="O52" s="157"/>
      <c r="P52" s="158"/>
      <c r="Q52" s="95"/>
      <c r="R52" s="96"/>
      <c r="S52" s="97"/>
      <c r="T52" s="95"/>
      <c r="U52" s="96"/>
      <c r="V52" s="97"/>
      <c r="W52" s="95"/>
      <c r="X52" s="96"/>
      <c r="Y52" s="97"/>
      <c r="Z52" s="95"/>
      <c r="AA52" s="96"/>
      <c r="AB52" s="97"/>
      <c r="AC52" s="95"/>
      <c r="AD52" s="96"/>
      <c r="AE52" s="97"/>
      <c r="AF52" s="72"/>
      <c r="AG52" s="73"/>
      <c r="AH52" s="74"/>
      <c r="AI52" s="72"/>
      <c r="AJ52" s="73"/>
      <c r="AK52" s="74"/>
      <c r="AL52" s="72"/>
      <c r="AM52" s="73"/>
      <c r="AN52" s="74"/>
    </row>
    <row r="53" spans="2:40" x14ac:dyDescent="0.2">
      <c r="B53" s="37"/>
      <c r="C53" s="37"/>
      <c r="D53" s="37"/>
      <c r="E53" s="37"/>
      <c r="F53" s="37"/>
      <c r="G53" s="37"/>
      <c r="H53" s="37"/>
      <c r="I53" s="37"/>
      <c r="J53" s="37"/>
      <c r="K53" s="37"/>
      <c r="L53" s="42"/>
      <c r="M53" s="42"/>
      <c r="N53" s="42"/>
      <c r="O53" s="42"/>
      <c r="P53" s="42"/>
      <c r="Q53" s="37"/>
      <c r="R53" s="37"/>
      <c r="S53" s="37"/>
      <c r="T53" s="37"/>
      <c r="U53" s="37"/>
      <c r="V53" s="37"/>
      <c r="W53" s="37"/>
      <c r="X53" s="37"/>
      <c r="Y53" s="37"/>
      <c r="Z53" s="37"/>
      <c r="AA53" s="37"/>
      <c r="AB53" s="37"/>
      <c r="AC53" s="37"/>
      <c r="AD53" s="37"/>
      <c r="AE53" s="37"/>
      <c r="AF53" s="37"/>
      <c r="AG53" s="37"/>
      <c r="AH53" s="37"/>
      <c r="AI53" s="37"/>
      <c r="AJ53" s="37"/>
      <c r="AK53" s="37"/>
      <c r="AL53" s="37"/>
      <c r="AM53" s="37"/>
      <c r="AN53" s="37"/>
    </row>
    <row r="54" spans="2:40" x14ac:dyDescent="0.2">
      <c r="B54" s="37"/>
      <c r="C54" s="37"/>
      <c r="D54" s="37"/>
      <c r="E54" s="37"/>
      <c r="F54" s="37"/>
      <c r="G54" s="37"/>
      <c r="H54" s="37"/>
      <c r="I54" s="37"/>
      <c r="J54" s="37"/>
      <c r="K54" s="37"/>
      <c r="L54" s="42"/>
      <c r="M54" s="42"/>
      <c r="N54" s="42"/>
      <c r="O54" s="42"/>
      <c r="P54" s="42"/>
      <c r="Q54" s="37"/>
      <c r="R54" s="37"/>
      <c r="S54" s="37"/>
      <c r="T54" s="37"/>
      <c r="U54" s="37"/>
      <c r="V54" s="37"/>
      <c r="W54" s="37"/>
      <c r="X54" s="37"/>
      <c r="Y54" s="37"/>
      <c r="Z54" s="37"/>
      <c r="AA54" s="37"/>
      <c r="AB54" s="37"/>
      <c r="AC54" s="37"/>
      <c r="AD54" s="37"/>
      <c r="AE54" s="37"/>
      <c r="AF54" s="37"/>
      <c r="AG54" s="37"/>
      <c r="AH54" s="37"/>
      <c r="AI54" s="37"/>
      <c r="AJ54" s="37"/>
      <c r="AK54" s="37"/>
      <c r="AL54" s="37"/>
      <c r="AM54" s="37"/>
      <c r="AN54" s="37"/>
    </row>
    <row r="55" spans="2:40" ht="18.75" x14ac:dyDescent="0.2">
      <c r="B55" s="124" t="s">
        <v>116</v>
      </c>
      <c r="C55" s="125"/>
      <c r="D55" s="125"/>
      <c r="E55" s="125"/>
      <c r="F55" s="125"/>
      <c r="G55" s="126"/>
      <c r="H55" s="42"/>
      <c r="I55" s="42"/>
      <c r="J55" s="42"/>
      <c r="K55" s="42"/>
      <c r="L55" s="42"/>
      <c r="M55" s="42"/>
      <c r="N55" s="42"/>
      <c r="O55" s="42"/>
      <c r="P55" s="42"/>
      <c r="Q55" s="37"/>
      <c r="R55" s="37"/>
      <c r="S55" s="37"/>
      <c r="T55" s="37"/>
      <c r="U55" s="37"/>
      <c r="V55" s="37"/>
      <c r="W55" s="37"/>
      <c r="X55" s="37"/>
      <c r="Y55" s="37"/>
      <c r="Z55" s="37"/>
      <c r="AA55" s="37"/>
      <c r="AB55" s="37"/>
      <c r="AC55" s="37"/>
      <c r="AD55" s="37"/>
      <c r="AE55" s="37"/>
      <c r="AF55" s="37"/>
      <c r="AG55" s="37"/>
      <c r="AH55" s="37"/>
      <c r="AI55" s="37"/>
      <c r="AJ55" s="37"/>
      <c r="AK55" s="37"/>
      <c r="AL55" s="37"/>
      <c r="AM55" s="37"/>
      <c r="AN55" s="37"/>
    </row>
    <row r="56" spans="2:40" x14ac:dyDescent="0.2">
      <c r="B56" s="37"/>
      <c r="C56" s="37"/>
      <c r="D56" s="37"/>
      <c r="E56" s="37"/>
      <c r="F56" s="37"/>
      <c r="G56" s="37"/>
      <c r="H56" s="37"/>
      <c r="I56" s="37"/>
      <c r="J56" s="42"/>
      <c r="K56" s="42"/>
      <c r="L56" s="42"/>
      <c r="M56" s="42"/>
      <c r="N56" s="42"/>
      <c r="O56" s="37"/>
      <c r="P56" s="37"/>
      <c r="Q56" s="37"/>
      <c r="R56" s="37"/>
      <c r="S56" s="37"/>
      <c r="T56" s="37"/>
      <c r="U56" s="37"/>
      <c r="V56" s="37"/>
      <c r="W56" s="37"/>
      <c r="X56" s="37"/>
      <c r="Y56" s="37"/>
      <c r="Z56" s="37"/>
      <c r="AA56" s="37"/>
      <c r="AB56" s="37"/>
      <c r="AC56" s="37"/>
      <c r="AD56" s="37"/>
      <c r="AE56" s="37"/>
      <c r="AF56" s="37"/>
      <c r="AG56" s="37"/>
      <c r="AH56" s="37"/>
      <c r="AI56" s="37"/>
      <c r="AJ56" s="37"/>
      <c r="AK56" s="37"/>
      <c r="AL56" s="37"/>
    </row>
    <row r="57" spans="2:40" ht="75.75" customHeight="1" x14ac:dyDescent="0.2">
      <c r="B57" s="58" t="s">
        <v>117</v>
      </c>
      <c r="C57" s="58" t="s">
        <v>118</v>
      </c>
      <c r="D57" s="58" t="s">
        <v>119</v>
      </c>
      <c r="E57" s="58" t="s">
        <v>120</v>
      </c>
      <c r="F57" s="58" t="s">
        <v>121</v>
      </c>
      <c r="G57" s="58" t="s">
        <v>122</v>
      </c>
      <c r="H57" s="42"/>
      <c r="I57" s="42"/>
      <c r="J57" s="42"/>
      <c r="K57" s="42"/>
      <c r="L57" s="42"/>
      <c r="M57" s="42"/>
      <c r="N57" s="42"/>
      <c r="O57" s="37"/>
      <c r="P57" s="37"/>
      <c r="Q57" s="37"/>
      <c r="R57" s="37"/>
      <c r="S57" s="37"/>
      <c r="T57" s="37"/>
      <c r="U57" s="37"/>
      <c r="V57" s="37"/>
      <c r="W57" s="37"/>
      <c r="X57" s="37"/>
      <c r="Y57" s="37"/>
      <c r="Z57" s="37"/>
      <c r="AA57" s="37"/>
      <c r="AB57" s="37"/>
      <c r="AC57" s="37"/>
      <c r="AD57" s="37"/>
      <c r="AE57" s="37"/>
      <c r="AF57" s="37"/>
      <c r="AG57" s="37"/>
      <c r="AH57" s="37"/>
      <c r="AI57" s="37"/>
      <c r="AJ57" s="37"/>
      <c r="AK57" s="37"/>
      <c r="AL57" s="37"/>
    </row>
    <row r="58" spans="2:40" ht="30" x14ac:dyDescent="0.25">
      <c r="B58" s="76" t="s">
        <v>123</v>
      </c>
      <c r="C58" s="67" t="s">
        <v>124</v>
      </c>
      <c r="D58" s="47" t="s">
        <v>125</v>
      </c>
      <c r="E58" s="48">
        <v>17</v>
      </c>
      <c r="F58" s="49">
        <v>14</v>
      </c>
      <c r="G58" s="49">
        <v>0</v>
      </c>
      <c r="H58" s="42"/>
      <c r="I58" s="42"/>
      <c r="J58" s="42"/>
      <c r="K58" s="42"/>
      <c r="L58" s="42"/>
      <c r="M58" s="42"/>
      <c r="N58" s="42"/>
      <c r="O58" s="37"/>
      <c r="P58" s="37"/>
      <c r="Q58" s="37"/>
      <c r="R58" s="37"/>
      <c r="S58" s="37"/>
      <c r="T58" s="37"/>
      <c r="U58" s="37"/>
      <c r="V58" s="37"/>
      <c r="W58" s="37"/>
      <c r="X58" s="37"/>
      <c r="Y58" s="37"/>
      <c r="Z58" s="37"/>
      <c r="AA58" s="37"/>
      <c r="AB58" s="37"/>
      <c r="AC58" s="37"/>
      <c r="AD58" s="37"/>
      <c r="AE58" s="37"/>
      <c r="AF58" s="37"/>
      <c r="AG58" s="37"/>
      <c r="AH58" s="37"/>
      <c r="AI58" s="37"/>
      <c r="AJ58" s="37"/>
      <c r="AK58" s="37"/>
      <c r="AL58" s="37"/>
    </row>
    <row r="59" spans="2:40" ht="71.25" customHeight="1" x14ac:dyDescent="0.25">
      <c r="B59" s="76" t="s">
        <v>123</v>
      </c>
      <c r="C59" s="67" t="s">
        <v>126</v>
      </c>
      <c r="D59" s="47" t="s">
        <v>125</v>
      </c>
      <c r="E59" s="48">
        <v>20</v>
      </c>
      <c r="F59" s="49">
        <v>13</v>
      </c>
      <c r="G59" s="49">
        <v>0</v>
      </c>
      <c r="H59" s="42"/>
      <c r="I59" s="42"/>
      <c r="J59" s="42"/>
      <c r="K59" s="42"/>
      <c r="L59" s="42"/>
      <c r="M59" s="42"/>
      <c r="N59" s="42"/>
      <c r="O59" s="37"/>
      <c r="P59" s="37"/>
      <c r="Q59" s="37"/>
      <c r="R59" s="37"/>
      <c r="S59" s="37"/>
      <c r="T59" s="37"/>
      <c r="U59" s="37"/>
      <c r="V59" s="37"/>
      <c r="W59" s="37"/>
      <c r="X59" s="37"/>
      <c r="Y59" s="37"/>
      <c r="Z59" s="37"/>
      <c r="AA59" s="37"/>
      <c r="AB59" s="37"/>
      <c r="AC59" s="37"/>
      <c r="AD59" s="37"/>
      <c r="AE59" s="37"/>
      <c r="AF59" s="37"/>
      <c r="AG59" s="37"/>
      <c r="AH59" s="37"/>
      <c r="AI59" s="37"/>
      <c r="AJ59" s="37"/>
      <c r="AK59" s="37"/>
      <c r="AL59" s="37"/>
    </row>
    <row r="60" spans="2:40" ht="37.5" customHeight="1" x14ac:dyDescent="0.25">
      <c r="B60" s="76" t="s">
        <v>127</v>
      </c>
      <c r="C60" s="67" t="s">
        <v>128</v>
      </c>
      <c r="D60" s="47" t="s">
        <v>125</v>
      </c>
      <c r="E60" s="48">
        <v>18</v>
      </c>
      <c r="F60" s="49">
        <v>10</v>
      </c>
      <c r="G60" s="49">
        <v>1</v>
      </c>
      <c r="H60" s="42"/>
      <c r="I60" s="42"/>
      <c r="J60" s="42"/>
      <c r="K60" s="42"/>
      <c r="L60" s="42"/>
      <c r="M60" s="42"/>
      <c r="N60" s="42"/>
      <c r="O60" s="37"/>
      <c r="P60" s="37"/>
      <c r="Q60" s="37"/>
      <c r="R60" s="37"/>
      <c r="S60" s="37"/>
      <c r="T60" s="37"/>
      <c r="U60" s="37"/>
      <c r="V60" s="37"/>
      <c r="W60" s="37"/>
      <c r="X60" s="37"/>
      <c r="Y60" s="37"/>
      <c r="Z60" s="37"/>
      <c r="AA60" s="37"/>
      <c r="AB60" s="37"/>
      <c r="AC60" s="37"/>
      <c r="AD60" s="37"/>
      <c r="AE60" s="37"/>
      <c r="AF60" s="37"/>
      <c r="AG60" s="37"/>
      <c r="AH60" s="37"/>
      <c r="AI60" s="37"/>
      <c r="AJ60" s="37"/>
      <c r="AK60" s="37"/>
      <c r="AL60" s="37"/>
    </row>
    <row r="61" spans="2:40" ht="15" x14ac:dyDescent="0.25">
      <c r="B61" s="69"/>
      <c r="C61" s="67"/>
      <c r="D61" s="47"/>
      <c r="E61" s="48"/>
      <c r="F61" s="49"/>
      <c r="G61" s="49"/>
      <c r="H61" s="42"/>
      <c r="I61" s="42"/>
      <c r="J61" s="42"/>
      <c r="K61" s="42"/>
      <c r="L61" s="42"/>
      <c r="M61" s="42"/>
      <c r="N61" s="42"/>
      <c r="O61" s="42"/>
      <c r="P61" s="42"/>
      <c r="Q61" s="37"/>
      <c r="R61" s="37"/>
      <c r="S61" s="37"/>
      <c r="T61" s="37"/>
      <c r="U61" s="37"/>
      <c r="V61" s="37"/>
      <c r="W61" s="37"/>
      <c r="X61" s="37"/>
      <c r="Y61" s="37"/>
      <c r="Z61" s="37"/>
      <c r="AA61" s="37"/>
      <c r="AB61" s="37"/>
      <c r="AC61" s="37"/>
      <c r="AD61" s="37"/>
      <c r="AE61" s="37"/>
      <c r="AF61" s="37"/>
      <c r="AG61" s="37"/>
      <c r="AH61" s="37"/>
      <c r="AI61" s="37"/>
      <c r="AJ61" s="37"/>
      <c r="AK61" s="37"/>
      <c r="AL61" s="37"/>
      <c r="AM61" s="37"/>
      <c r="AN61" s="37"/>
    </row>
    <row r="62" spans="2:40" x14ac:dyDescent="0.2">
      <c r="B62" s="37"/>
      <c r="C62" s="37"/>
      <c r="D62" s="37"/>
      <c r="E62" s="37"/>
      <c r="F62" s="42"/>
      <c r="G62" s="37"/>
      <c r="H62" s="37"/>
      <c r="I62" s="37"/>
      <c r="J62" s="37"/>
      <c r="K62" s="37"/>
      <c r="L62" s="42"/>
      <c r="M62" s="42"/>
      <c r="N62" s="42"/>
      <c r="O62" s="42"/>
      <c r="P62" s="42"/>
      <c r="Q62" s="37"/>
      <c r="R62" s="37"/>
      <c r="S62" s="37"/>
      <c r="T62" s="37"/>
      <c r="U62" s="37"/>
      <c r="V62" s="37"/>
      <c r="W62" s="37"/>
      <c r="X62" s="37"/>
      <c r="Y62" s="37"/>
      <c r="Z62" s="37"/>
      <c r="AA62" s="37"/>
      <c r="AB62" s="37"/>
      <c r="AC62" s="37"/>
      <c r="AD62" s="37"/>
      <c r="AE62" s="37"/>
      <c r="AF62" s="37"/>
      <c r="AG62" s="37"/>
      <c r="AH62" s="37"/>
      <c r="AI62" s="37"/>
      <c r="AJ62" s="37"/>
      <c r="AK62" s="37"/>
      <c r="AL62" s="37"/>
      <c r="AM62" s="37"/>
      <c r="AN62" s="37"/>
    </row>
    <row r="63" spans="2:40" ht="15" x14ac:dyDescent="0.2">
      <c r="B63" s="58" t="s">
        <v>129</v>
      </c>
      <c r="C63" s="121"/>
      <c r="D63" s="121"/>
      <c r="E63" s="121"/>
      <c r="F63" s="37"/>
      <c r="G63" s="37"/>
      <c r="H63" s="37"/>
      <c r="I63" s="37"/>
      <c r="J63" s="37"/>
      <c r="K63" s="37"/>
      <c r="L63" s="42"/>
      <c r="M63" s="42"/>
      <c r="N63" s="42"/>
      <c r="O63" s="42"/>
      <c r="P63" s="42"/>
      <c r="Q63" s="37"/>
      <c r="R63" s="37"/>
      <c r="S63" s="37"/>
      <c r="T63" s="37"/>
      <c r="U63" s="37"/>
      <c r="V63" s="37"/>
      <c r="W63" s="37"/>
      <c r="X63" s="37"/>
      <c r="Y63" s="37"/>
      <c r="Z63" s="37"/>
      <c r="AA63" s="37"/>
      <c r="AB63" s="37"/>
      <c r="AC63" s="37"/>
      <c r="AD63" s="37"/>
      <c r="AE63" s="37"/>
      <c r="AF63" s="37"/>
      <c r="AG63" s="37"/>
      <c r="AH63" s="37"/>
      <c r="AI63" s="37"/>
      <c r="AJ63" s="37"/>
      <c r="AK63" s="37"/>
      <c r="AL63" s="37"/>
      <c r="AM63" s="37"/>
      <c r="AN63" s="37"/>
    </row>
    <row r="64" spans="2:40" x14ac:dyDescent="0.2">
      <c r="B64" s="37"/>
      <c r="C64" s="37"/>
      <c r="D64" s="37"/>
      <c r="E64" s="37"/>
      <c r="F64" s="37"/>
      <c r="G64" s="37"/>
      <c r="H64" s="37"/>
      <c r="I64" s="37"/>
      <c r="J64" s="37"/>
      <c r="K64" s="37"/>
      <c r="L64" s="42"/>
      <c r="M64" s="42"/>
      <c r="N64" s="42"/>
      <c r="O64" s="42"/>
      <c r="P64" s="42"/>
      <c r="Q64" s="37"/>
      <c r="R64" s="37"/>
      <c r="S64" s="37"/>
      <c r="T64" s="37"/>
      <c r="U64" s="37"/>
      <c r="V64" s="37"/>
      <c r="W64" s="37"/>
      <c r="X64" s="37"/>
      <c r="Y64" s="37"/>
      <c r="Z64" s="37"/>
      <c r="AA64" s="37"/>
      <c r="AB64" s="37"/>
      <c r="AC64" s="37"/>
      <c r="AD64" s="37"/>
      <c r="AE64" s="37"/>
      <c r="AF64" s="37"/>
      <c r="AG64" s="37"/>
      <c r="AH64" s="37"/>
      <c r="AI64" s="37"/>
      <c r="AJ64" s="37"/>
      <c r="AK64" s="37"/>
      <c r="AL64" s="37"/>
      <c r="AM64" s="37"/>
      <c r="AN64" s="37"/>
    </row>
    <row r="65" spans="2:40" ht="21" customHeight="1" x14ac:dyDescent="0.2">
      <c r="B65" s="114" t="s">
        <v>130</v>
      </c>
      <c r="C65" s="114"/>
      <c r="D65" s="114"/>
      <c r="E65" s="114"/>
      <c r="F65" s="37"/>
      <c r="G65" s="37"/>
      <c r="H65" s="37"/>
      <c r="I65" s="37"/>
      <c r="J65" s="37"/>
      <c r="K65" s="37"/>
      <c r="L65" s="42"/>
      <c r="M65" s="42"/>
      <c r="N65" s="42"/>
      <c r="O65" s="42"/>
      <c r="P65" s="42"/>
      <c r="Q65" s="37"/>
      <c r="R65" s="37"/>
      <c r="S65" s="37"/>
      <c r="T65" s="37"/>
      <c r="U65" s="37"/>
      <c r="V65" s="37"/>
      <c r="W65" s="37"/>
      <c r="X65" s="37"/>
      <c r="Y65" s="37"/>
      <c r="Z65" s="37"/>
      <c r="AA65" s="37"/>
      <c r="AB65" s="37"/>
      <c r="AC65" s="37"/>
      <c r="AD65" s="37"/>
      <c r="AE65" s="37"/>
      <c r="AF65" s="37"/>
      <c r="AG65" s="37"/>
      <c r="AH65" s="37"/>
      <c r="AI65" s="37"/>
      <c r="AJ65" s="37"/>
      <c r="AK65" s="37"/>
      <c r="AL65" s="37"/>
      <c r="AM65" s="37"/>
      <c r="AN65" s="37"/>
    </row>
    <row r="66" spans="2:40" x14ac:dyDescent="0.2">
      <c r="B66" s="37"/>
      <c r="C66" s="37"/>
      <c r="D66" s="37"/>
      <c r="E66" s="37"/>
      <c r="F66" s="37"/>
      <c r="G66" s="37"/>
      <c r="H66" s="37"/>
      <c r="I66" s="37"/>
      <c r="J66" s="37"/>
      <c r="K66" s="37"/>
      <c r="L66" s="42"/>
      <c r="M66" s="42"/>
      <c r="N66" s="42"/>
      <c r="O66" s="42"/>
      <c r="P66" s="42"/>
      <c r="Q66" s="37"/>
      <c r="R66" s="37"/>
      <c r="S66" s="37"/>
      <c r="T66" s="37"/>
      <c r="U66" s="37"/>
      <c r="V66" s="37"/>
      <c r="W66" s="37"/>
      <c r="X66" s="37"/>
      <c r="Y66" s="37"/>
      <c r="Z66" s="37"/>
      <c r="AA66" s="37"/>
      <c r="AB66" s="37"/>
      <c r="AC66" s="37"/>
      <c r="AD66" s="37"/>
      <c r="AE66" s="37"/>
      <c r="AF66" s="37"/>
      <c r="AG66" s="37"/>
      <c r="AH66" s="37"/>
      <c r="AI66" s="37"/>
      <c r="AJ66" s="37"/>
      <c r="AK66" s="37"/>
      <c r="AL66" s="37"/>
      <c r="AM66" s="37"/>
      <c r="AN66" s="37"/>
    </row>
    <row r="67" spans="2:40" ht="15" x14ac:dyDescent="0.2">
      <c r="B67" s="58" t="s">
        <v>131</v>
      </c>
      <c r="C67" s="121"/>
      <c r="D67" s="121"/>
      <c r="E67" s="37"/>
      <c r="F67" s="37"/>
      <c r="G67" s="37"/>
      <c r="H67" s="37"/>
      <c r="I67" s="37"/>
      <c r="J67" s="37"/>
      <c r="K67" s="37"/>
      <c r="L67" s="42"/>
      <c r="M67" s="42"/>
      <c r="N67" s="42"/>
      <c r="O67" s="42"/>
      <c r="P67" s="42"/>
      <c r="Q67" s="37"/>
      <c r="R67" s="37"/>
      <c r="S67" s="37"/>
      <c r="T67" s="37"/>
      <c r="U67" s="37"/>
      <c r="V67" s="37"/>
      <c r="W67" s="37"/>
      <c r="X67" s="37"/>
      <c r="Y67" s="37"/>
      <c r="Z67" s="37"/>
      <c r="AA67" s="37"/>
      <c r="AB67" s="37"/>
      <c r="AC67" s="37"/>
      <c r="AD67" s="37"/>
      <c r="AE67" s="37"/>
      <c r="AF67" s="37"/>
      <c r="AG67" s="37"/>
      <c r="AH67" s="37"/>
      <c r="AI67" s="37"/>
      <c r="AJ67" s="37"/>
      <c r="AK67" s="37"/>
      <c r="AL67" s="37"/>
      <c r="AM67" s="37"/>
      <c r="AN67" s="37"/>
    </row>
    <row r="68" spans="2:40" ht="15" x14ac:dyDescent="0.2">
      <c r="B68" s="58" t="s">
        <v>132</v>
      </c>
      <c r="C68" s="122"/>
      <c r="D68" s="122"/>
      <c r="E68" s="37"/>
      <c r="F68" s="37"/>
      <c r="G68" s="37"/>
      <c r="H68" s="37"/>
      <c r="I68" s="37"/>
      <c r="J68" s="37"/>
      <c r="K68" s="37"/>
      <c r="L68" s="42"/>
      <c r="M68" s="42"/>
      <c r="N68" s="42"/>
      <c r="O68" s="42"/>
      <c r="P68" s="42"/>
      <c r="Q68" s="37"/>
      <c r="R68" s="37"/>
      <c r="S68" s="37"/>
      <c r="T68" s="37"/>
      <c r="U68" s="37"/>
      <c r="V68" s="37"/>
      <c r="W68" s="37"/>
      <c r="X68" s="37"/>
      <c r="Y68" s="37"/>
      <c r="Z68" s="37"/>
      <c r="AA68" s="37"/>
      <c r="AB68" s="37"/>
      <c r="AC68" s="37"/>
      <c r="AD68" s="37"/>
      <c r="AE68" s="37"/>
      <c r="AF68" s="37"/>
      <c r="AG68" s="37"/>
      <c r="AH68" s="37"/>
      <c r="AI68" s="37"/>
      <c r="AJ68" s="37"/>
      <c r="AK68" s="37"/>
      <c r="AL68" s="37"/>
      <c r="AM68" s="37"/>
      <c r="AN68" s="37"/>
    </row>
    <row r="69" spans="2:40" ht="15" x14ac:dyDescent="0.2">
      <c r="B69" s="58" t="s">
        <v>133</v>
      </c>
      <c r="C69" s="121"/>
      <c r="D69" s="121"/>
      <c r="E69" s="37"/>
      <c r="F69" s="37"/>
      <c r="G69" s="37"/>
      <c r="H69" s="37"/>
      <c r="I69" s="37"/>
      <c r="J69" s="37"/>
      <c r="K69" s="37"/>
      <c r="L69" s="42"/>
      <c r="M69" s="42"/>
      <c r="N69" s="42"/>
      <c r="O69" s="42"/>
      <c r="P69" s="42"/>
      <c r="Q69" s="37"/>
      <c r="R69" s="37"/>
      <c r="S69" s="37"/>
      <c r="T69" s="37"/>
      <c r="U69" s="37"/>
      <c r="V69" s="37"/>
      <c r="W69" s="37"/>
      <c r="X69" s="37"/>
      <c r="Y69" s="37"/>
      <c r="Z69" s="37"/>
      <c r="AA69" s="37"/>
      <c r="AB69" s="37"/>
      <c r="AC69" s="37"/>
      <c r="AD69" s="37"/>
      <c r="AE69" s="37"/>
      <c r="AF69" s="37"/>
      <c r="AG69" s="37"/>
      <c r="AH69" s="37"/>
      <c r="AI69" s="37"/>
      <c r="AJ69" s="37"/>
      <c r="AK69" s="37"/>
      <c r="AL69" s="37"/>
      <c r="AM69" s="37"/>
      <c r="AN69" s="37"/>
    </row>
    <row r="70" spans="2:40" ht="15" x14ac:dyDescent="0.2">
      <c r="B70" s="58" t="s">
        <v>134</v>
      </c>
      <c r="C70" s="123"/>
      <c r="D70" s="123"/>
      <c r="E70" s="37"/>
      <c r="F70" s="37"/>
      <c r="G70" s="37"/>
      <c r="H70" s="37"/>
      <c r="I70" s="37"/>
      <c r="J70" s="37"/>
      <c r="K70" s="37"/>
      <c r="L70" s="42"/>
      <c r="M70" s="42"/>
      <c r="N70" s="42"/>
      <c r="O70" s="42"/>
      <c r="P70" s="42"/>
      <c r="Q70" s="37"/>
      <c r="R70" s="37"/>
      <c r="S70" s="37"/>
      <c r="T70" s="37"/>
      <c r="U70" s="37"/>
      <c r="V70" s="37"/>
      <c r="W70" s="37"/>
      <c r="X70" s="37"/>
      <c r="Y70" s="37"/>
      <c r="Z70" s="37"/>
      <c r="AA70" s="37"/>
      <c r="AB70" s="37"/>
      <c r="AC70" s="37"/>
      <c r="AD70" s="37"/>
      <c r="AE70" s="37"/>
      <c r="AF70" s="37"/>
      <c r="AG70" s="37"/>
      <c r="AH70" s="37"/>
      <c r="AI70" s="37"/>
      <c r="AJ70" s="37"/>
      <c r="AK70" s="37"/>
      <c r="AL70" s="37"/>
      <c r="AM70" s="37"/>
      <c r="AN70" s="37"/>
    </row>
    <row r="71" spans="2:40" ht="15" x14ac:dyDescent="0.2">
      <c r="B71" s="58" t="s">
        <v>135</v>
      </c>
      <c r="C71" s="123"/>
      <c r="D71" s="123"/>
      <c r="E71" s="37"/>
      <c r="F71" s="37"/>
      <c r="G71" s="37"/>
      <c r="H71" s="37"/>
      <c r="I71" s="37"/>
      <c r="J71" s="37"/>
      <c r="K71" s="37"/>
      <c r="L71" s="42"/>
      <c r="M71" s="42"/>
      <c r="N71" s="42"/>
      <c r="O71" s="42"/>
      <c r="P71" s="42"/>
      <c r="Q71" s="37"/>
      <c r="R71" s="37"/>
      <c r="S71" s="37"/>
      <c r="T71" s="37"/>
      <c r="U71" s="37"/>
      <c r="V71" s="37"/>
      <c r="W71" s="37"/>
      <c r="X71" s="37"/>
      <c r="Y71" s="37"/>
      <c r="Z71" s="37"/>
      <c r="AA71" s="37"/>
      <c r="AB71" s="37"/>
      <c r="AC71" s="37"/>
      <c r="AD71" s="37"/>
      <c r="AE71" s="37"/>
      <c r="AF71" s="37"/>
      <c r="AG71" s="37"/>
      <c r="AH71" s="37"/>
      <c r="AI71" s="37"/>
      <c r="AJ71" s="37"/>
      <c r="AK71" s="37"/>
      <c r="AL71" s="37"/>
      <c r="AM71" s="37"/>
      <c r="AN71" s="37"/>
    </row>
    <row r="72" spans="2:40" ht="15" x14ac:dyDescent="0.2">
      <c r="B72" s="58" t="s">
        <v>136</v>
      </c>
      <c r="C72" s="123"/>
      <c r="D72" s="123"/>
      <c r="E72" s="37"/>
      <c r="F72" s="37"/>
      <c r="G72" s="37"/>
      <c r="H72" s="37"/>
      <c r="I72" s="37"/>
      <c r="J72" s="37"/>
      <c r="K72" s="37"/>
      <c r="L72" s="42"/>
      <c r="M72" s="42"/>
      <c r="N72" s="42"/>
      <c r="O72" s="42"/>
      <c r="P72" s="42"/>
      <c r="Q72" s="37"/>
      <c r="R72" s="37"/>
      <c r="S72" s="37"/>
      <c r="T72" s="37"/>
      <c r="U72" s="37"/>
      <c r="V72" s="37"/>
      <c r="W72" s="37"/>
      <c r="X72" s="37"/>
      <c r="Y72" s="37"/>
      <c r="Z72" s="37"/>
      <c r="AA72" s="37"/>
      <c r="AB72" s="37"/>
      <c r="AC72" s="37"/>
      <c r="AD72" s="37"/>
      <c r="AE72" s="37"/>
      <c r="AF72" s="37"/>
      <c r="AG72" s="37"/>
      <c r="AH72" s="37"/>
      <c r="AI72" s="37"/>
      <c r="AJ72" s="37"/>
      <c r="AK72" s="37"/>
      <c r="AL72" s="37"/>
      <c r="AM72" s="37"/>
      <c r="AN72" s="37"/>
    </row>
    <row r="73" spans="2:40" ht="15" x14ac:dyDescent="0.2">
      <c r="B73" s="58" t="s">
        <v>137</v>
      </c>
      <c r="C73" s="123"/>
      <c r="D73" s="123"/>
      <c r="E73" s="37"/>
      <c r="F73" s="37"/>
      <c r="G73" s="37"/>
      <c r="H73" s="37"/>
      <c r="I73" s="37"/>
      <c r="J73" s="37"/>
      <c r="K73" s="37"/>
      <c r="L73" s="42"/>
      <c r="M73" s="42"/>
      <c r="N73" s="42"/>
      <c r="O73" s="42"/>
      <c r="P73" s="42"/>
      <c r="Q73" s="37"/>
      <c r="R73" s="37"/>
      <c r="S73" s="37"/>
      <c r="T73" s="37"/>
      <c r="U73" s="37"/>
      <c r="V73" s="37"/>
      <c r="W73" s="37"/>
      <c r="X73" s="37"/>
      <c r="Y73" s="37"/>
      <c r="Z73" s="37"/>
      <c r="AA73" s="37"/>
      <c r="AB73" s="37"/>
      <c r="AC73" s="37"/>
      <c r="AD73" s="37"/>
      <c r="AE73" s="37"/>
      <c r="AF73" s="37"/>
      <c r="AG73" s="37"/>
      <c r="AH73" s="37"/>
      <c r="AI73" s="37"/>
      <c r="AJ73" s="37"/>
      <c r="AK73" s="37"/>
      <c r="AL73" s="37"/>
      <c r="AM73" s="37"/>
      <c r="AN73" s="37"/>
    </row>
    <row r="74" spans="2:40" ht="15" x14ac:dyDescent="0.2">
      <c r="B74" s="58" t="s">
        <v>138</v>
      </c>
      <c r="C74" s="127"/>
      <c r="D74" s="128"/>
      <c r="E74" s="37"/>
      <c r="F74" s="37"/>
      <c r="G74" s="37"/>
      <c r="H74" s="37"/>
      <c r="I74" s="37"/>
      <c r="J74" s="37"/>
      <c r="K74" s="37"/>
      <c r="L74" s="42"/>
      <c r="M74" s="42"/>
      <c r="N74" s="42"/>
      <c r="O74" s="42"/>
      <c r="P74" s="42"/>
      <c r="Q74" s="37"/>
      <c r="R74" s="37"/>
      <c r="S74" s="37"/>
      <c r="T74" s="37"/>
      <c r="U74" s="37"/>
      <c r="V74" s="37"/>
      <c r="W74" s="37"/>
      <c r="X74" s="37"/>
      <c r="Y74" s="37"/>
      <c r="Z74" s="37"/>
      <c r="AA74" s="37"/>
      <c r="AB74" s="37"/>
      <c r="AC74" s="37"/>
      <c r="AD74" s="37"/>
      <c r="AE74" s="37"/>
      <c r="AF74" s="37"/>
      <c r="AG74" s="37"/>
      <c r="AH74" s="37"/>
      <c r="AI74" s="37"/>
      <c r="AJ74" s="37"/>
      <c r="AK74" s="37"/>
      <c r="AL74" s="37"/>
      <c r="AM74" s="37"/>
      <c r="AN74" s="37"/>
    </row>
    <row r="75" spans="2:40" x14ac:dyDescent="0.2">
      <c r="B75" s="37"/>
      <c r="C75" s="37"/>
      <c r="D75" s="37"/>
      <c r="E75" s="37"/>
      <c r="F75" s="37"/>
      <c r="G75" s="37"/>
      <c r="H75" s="37"/>
      <c r="I75" s="37"/>
      <c r="J75" s="37"/>
      <c r="K75" s="37"/>
      <c r="L75" s="42"/>
      <c r="M75" s="42"/>
      <c r="N75" s="42"/>
      <c r="O75" s="42"/>
      <c r="P75" s="42"/>
      <c r="Q75" s="37"/>
      <c r="R75" s="37"/>
      <c r="S75" s="37"/>
      <c r="T75" s="37"/>
      <c r="U75" s="37"/>
      <c r="V75" s="37"/>
      <c r="W75" s="37"/>
      <c r="X75" s="37"/>
      <c r="Y75" s="37"/>
      <c r="Z75" s="37"/>
      <c r="AA75" s="37"/>
      <c r="AB75" s="37"/>
      <c r="AC75" s="37"/>
      <c r="AD75" s="37"/>
      <c r="AE75" s="37"/>
      <c r="AF75" s="37"/>
      <c r="AG75" s="37"/>
      <c r="AH75" s="37"/>
      <c r="AI75" s="37"/>
      <c r="AJ75" s="37"/>
      <c r="AK75" s="37"/>
      <c r="AL75" s="37"/>
      <c r="AM75" s="37"/>
      <c r="AN75" s="37"/>
    </row>
    <row r="76" spans="2:40" ht="15" x14ac:dyDescent="0.2">
      <c r="B76" s="114" t="s">
        <v>139</v>
      </c>
      <c r="C76" s="114"/>
      <c r="D76" s="114"/>
      <c r="E76" s="114"/>
      <c r="F76" s="114"/>
      <c r="G76" s="114"/>
      <c r="H76" s="114"/>
      <c r="I76" s="114"/>
      <c r="J76" s="114"/>
      <c r="K76" s="37"/>
      <c r="L76" s="42"/>
      <c r="M76" s="42"/>
      <c r="N76" s="42"/>
      <c r="O76" s="42"/>
      <c r="P76" s="42"/>
      <c r="Q76" s="37"/>
      <c r="R76" s="37"/>
      <c r="S76" s="37"/>
      <c r="T76" s="37"/>
      <c r="U76" s="37"/>
      <c r="V76" s="37"/>
      <c r="W76" s="37"/>
      <c r="X76" s="37"/>
      <c r="Y76" s="37"/>
      <c r="Z76" s="37"/>
      <c r="AA76" s="37"/>
      <c r="AB76" s="37"/>
      <c r="AC76" s="37"/>
      <c r="AD76" s="37"/>
      <c r="AE76" s="37"/>
      <c r="AF76" s="37"/>
      <c r="AG76" s="37"/>
      <c r="AH76" s="37"/>
      <c r="AI76" s="37"/>
      <c r="AJ76" s="37"/>
      <c r="AK76" s="37"/>
      <c r="AL76" s="37"/>
      <c r="AM76" s="37"/>
      <c r="AN76" s="37"/>
    </row>
    <row r="77" spans="2:40" ht="15" x14ac:dyDescent="0.25">
      <c r="B77" s="70"/>
      <c r="C77" s="70"/>
      <c r="D77" s="70"/>
      <c r="E77" s="70"/>
      <c r="F77" s="70"/>
      <c r="G77" s="70"/>
      <c r="H77" s="70"/>
      <c r="I77" s="70"/>
      <c r="J77" s="70"/>
      <c r="K77" s="37"/>
      <c r="L77" s="42"/>
      <c r="M77" s="42"/>
      <c r="N77" s="42"/>
      <c r="O77" s="42"/>
      <c r="P77" s="42"/>
      <c r="Q77" s="37"/>
      <c r="R77" s="37"/>
      <c r="S77" s="37"/>
      <c r="T77" s="37"/>
      <c r="U77" s="37"/>
      <c r="V77" s="37"/>
      <c r="W77" s="37"/>
      <c r="X77" s="37"/>
      <c r="Y77" s="37"/>
      <c r="Z77" s="37"/>
      <c r="AA77" s="37"/>
      <c r="AB77" s="37"/>
      <c r="AC77" s="37"/>
      <c r="AD77" s="37"/>
      <c r="AE77" s="37"/>
      <c r="AF77" s="37"/>
      <c r="AG77" s="37"/>
      <c r="AH77" s="37"/>
      <c r="AI77" s="37"/>
      <c r="AJ77" s="37"/>
      <c r="AK77" s="37"/>
      <c r="AL77" s="37"/>
      <c r="AM77" s="37"/>
      <c r="AN77" s="37"/>
    </row>
    <row r="78" spans="2:40" ht="45" x14ac:dyDescent="0.2">
      <c r="B78" s="58" t="s">
        <v>140</v>
      </c>
      <c r="C78" s="58" t="s">
        <v>141</v>
      </c>
      <c r="D78" s="58" t="s">
        <v>142</v>
      </c>
      <c r="E78" s="58" t="s">
        <v>143</v>
      </c>
      <c r="F78" s="98" t="s">
        <v>144</v>
      </c>
      <c r="G78" s="100"/>
      <c r="H78" s="58" t="s">
        <v>145</v>
      </c>
      <c r="I78" s="58" t="s">
        <v>146</v>
      </c>
      <c r="J78" s="58" t="s">
        <v>147</v>
      </c>
      <c r="K78" s="42"/>
      <c r="L78" s="42"/>
      <c r="M78" s="42"/>
      <c r="N78" s="42"/>
      <c r="O78" s="42"/>
      <c r="P78" s="42"/>
      <c r="Q78" s="37"/>
      <c r="R78" s="37"/>
      <c r="S78" s="37"/>
      <c r="T78" s="37"/>
      <c r="U78" s="37"/>
      <c r="V78" s="37"/>
      <c r="W78" s="37"/>
      <c r="X78" s="37"/>
      <c r="Y78" s="37"/>
      <c r="Z78" s="37"/>
      <c r="AA78" s="37"/>
      <c r="AB78" s="37"/>
      <c r="AC78" s="37"/>
      <c r="AD78" s="37"/>
      <c r="AE78" s="37"/>
      <c r="AF78" s="37"/>
      <c r="AG78" s="37"/>
      <c r="AH78" s="37"/>
      <c r="AI78" s="37"/>
      <c r="AJ78" s="37"/>
      <c r="AK78" s="37"/>
      <c r="AL78" s="37"/>
      <c r="AM78" s="37"/>
      <c r="AN78" s="37"/>
    </row>
    <row r="79" spans="2:40" ht="105" x14ac:dyDescent="0.2">
      <c r="B79" s="75" t="s">
        <v>148</v>
      </c>
      <c r="C79" s="75" t="s">
        <v>149</v>
      </c>
      <c r="D79" s="76" t="s">
        <v>150</v>
      </c>
      <c r="E79" s="76" t="s">
        <v>151</v>
      </c>
      <c r="F79" s="129"/>
      <c r="G79" s="130"/>
      <c r="H79" s="76" t="s">
        <v>125</v>
      </c>
      <c r="I79" s="68" t="s">
        <v>125</v>
      </c>
      <c r="J79" s="68" t="s">
        <v>125</v>
      </c>
      <c r="K79" s="42"/>
      <c r="L79" s="42"/>
      <c r="M79" s="42"/>
      <c r="N79" s="42"/>
      <c r="O79" s="42"/>
      <c r="P79" s="42"/>
      <c r="Q79" s="37"/>
      <c r="R79" s="37"/>
      <c r="S79" s="37"/>
      <c r="T79" s="37"/>
      <c r="U79" s="37"/>
      <c r="V79" s="37"/>
      <c r="W79" s="37"/>
      <c r="X79" s="37"/>
      <c r="Y79" s="37"/>
      <c r="Z79" s="37"/>
      <c r="AA79" s="37"/>
      <c r="AB79" s="37"/>
      <c r="AC79" s="37"/>
      <c r="AD79" s="37"/>
      <c r="AE79" s="37"/>
      <c r="AF79" s="37"/>
      <c r="AG79" s="37"/>
      <c r="AH79" s="37"/>
      <c r="AI79" s="37"/>
      <c r="AJ79" s="37"/>
      <c r="AK79" s="37"/>
      <c r="AL79" s="37"/>
      <c r="AM79" s="37"/>
      <c r="AN79" s="37"/>
    </row>
    <row r="80" spans="2:40" ht="15" x14ac:dyDescent="0.25">
      <c r="B80" s="67"/>
      <c r="C80" s="67"/>
      <c r="D80" s="69"/>
      <c r="E80" s="69"/>
      <c r="F80" s="111"/>
      <c r="G80" s="113"/>
      <c r="H80" s="69"/>
      <c r="I80" s="47"/>
      <c r="J80" s="47"/>
      <c r="K80" s="42"/>
      <c r="L80" s="42"/>
      <c r="M80" s="42"/>
      <c r="N80" s="42"/>
      <c r="O80" s="42"/>
      <c r="P80" s="42"/>
      <c r="Q80" s="37"/>
      <c r="R80" s="37"/>
      <c r="S80" s="37"/>
      <c r="T80" s="37"/>
      <c r="U80" s="37"/>
      <c r="V80" s="37"/>
      <c r="W80" s="37"/>
      <c r="X80" s="37"/>
      <c r="Y80" s="37"/>
      <c r="Z80" s="37"/>
      <c r="AA80" s="37"/>
      <c r="AB80" s="37"/>
      <c r="AC80" s="37"/>
      <c r="AD80" s="37"/>
      <c r="AE80" s="37"/>
      <c r="AF80" s="37"/>
      <c r="AG80" s="37"/>
      <c r="AH80" s="37"/>
      <c r="AI80" s="37"/>
      <c r="AJ80" s="37"/>
      <c r="AK80" s="37"/>
      <c r="AL80" s="37"/>
      <c r="AM80" s="37"/>
      <c r="AN80" s="37"/>
    </row>
    <row r="81" spans="2:40" ht="15" x14ac:dyDescent="0.25">
      <c r="B81" s="67"/>
      <c r="C81" s="67"/>
      <c r="D81" s="69"/>
      <c r="E81" s="69"/>
      <c r="F81" s="111"/>
      <c r="G81" s="113"/>
      <c r="H81" s="69"/>
      <c r="I81" s="47"/>
      <c r="J81" s="47"/>
      <c r="K81" s="42"/>
      <c r="L81" s="42"/>
      <c r="M81" s="42"/>
      <c r="N81" s="42"/>
      <c r="O81" s="42"/>
      <c r="P81" s="42"/>
      <c r="Q81" s="37"/>
      <c r="R81" s="37"/>
      <c r="S81" s="37"/>
      <c r="T81" s="37"/>
      <c r="U81" s="37"/>
      <c r="V81" s="37"/>
      <c r="W81" s="37"/>
      <c r="X81" s="37"/>
      <c r="Y81" s="37"/>
      <c r="Z81" s="37"/>
      <c r="AA81" s="37"/>
      <c r="AB81" s="37"/>
      <c r="AC81" s="37"/>
      <c r="AD81" s="37"/>
      <c r="AE81" s="37"/>
      <c r="AF81" s="37"/>
      <c r="AG81" s="37"/>
      <c r="AH81" s="37"/>
      <c r="AI81" s="37"/>
      <c r="AJ81" s="37"/>
      <c r="AK81" s="37"/>
      <c r="AL81" s="37"/>
      <c r="AM81" s="37"/>
      <c r="AN81" s="37"/>
    </row>
    <row r="82" spans="2:40" ht="15" x14ac:dyDescent="0.25">
      <c r="B82" s="67"/>
      <c r="C82" s="67"/>
      <c r="D82" s="69"/>
      <c r="E82" s="69"/>
      <c r="F82" s="111"/>
      <c r="G82" s="113"/>
      <c r="H82" s="69"/>
      <c r="I82" s="47"/>
      <c r="J82" s="47"/>
      <c r="K82" s="42"/>
      <c r="L82" s="42"/>
      <c r="M82" s="42"/>
      <c r="N82" s="42"/>
      <c r="O82" s="42"/>
      <c r="P82" s="42"/>
      <c r="Q82" s="37"/>
      <c r="R82" s="37"/>
      <c r="S82" s="37"/>
      <c r="T82" s="37"/>
      <c r="U82" s="37"/>
      <c r="V82" s="37"/>
      <c r="W82" s="37"/>
      <c r="X82" s="37"/>
      <c r="Y82" s="37"/>
      <c r="Z82" s="37"/>
      <c r="AA82" s="37"/>
      <c r="AB82" s="37"/>
      <c r="AC82" s="37"/>
      <c r="AD82" s="37"/>
      <c r="AE82" s="37"/>
      <c r="AF82" s="37"/>
      <c r="AG82" s="37"/>
      <c r="AH82" s="37"/>
      <c r="AI82" s="37"/>
      <c r="AJ82" s="37"/>
      <c r="AK82" s="37"/>
      <c r="AL82" s="37"/>
      <c r="AM82" s="37"/>
      <c r="AN82" s="37"/>
    </row>
    <row r="83" spans="2:40" ht="15" x14ac:dyDescent="0.25">
      <c r="B83" s="67"/>
      <c r="C83" s="67"/>
      <c r="D83" s="69"/>
      <c r="E83" s="69"/>
      <c r="F83" s="111"/>
      <c r="G83" s="113"/>
      <c r="H83" s="69"/>
      <c r="I83" s="47"/>
      <c r="J83" s="47"/>
      <c r="K83" s="42"/>
      <c r="L83" s="42"/>
      <c r="M83" s="42"/>
      <c r="N83" s="42"/>
      <c r="O83" s="42"/>
      <c r="P83" s="42"/>
      <c r="Q83" s="37"/>
      <c r="R83" s="37"/>
      <c r="S83" s="37"/>
      <c r="T83" s="37"/>
      <c r="U83" s="37"/>
      <c r="V83" s="37"/>
      <c r="W83" s="37"/>
      <c r="X83" s="37"/>
      <c r="Y83" s="37"/>
      <c r="Z83" s="37"/>
      <c r="AA83" s="37"/>
      <c r="AB83" s="37"/>
      <c r="AC83" s="37"/>
      <c r="AD83" s="37"/>
      <c r="AE83" s="37"/>
      <c r="AF83" s="37"/>
      <c r="AG83" s="37"/>
      <c r="AH83" s="37"/>
      <c r="AI83" s="37"/>
      <c r="AJ83" s="37"/>
      <c r="AK83" s="37"/>
      <c r="AL83" s="37"/>
      <c r="AM83" s="37"/>
      <c r="AN83" s="37"/>
    </row>
    <row r="84" spans="2:40" ht="15" x14ac:dyDescent="0.25">
      <c r="B84" s="67"/>
      <c r="C84" s="67"/>
      <c r="D84" s="69"/>
      <c r="E84" s="69"/>
      <c r="F84" s="111"/>
      <c r="G84" s="113"/>
      <c r="H84" s="69"/>
      <c r="I84" s="47"/>
      <c r="J84" s="47"/>
      <c r="K84" s="42"/>
      <c r="L84" s="42"/>
      <c r="M84" s="42"/>
      <c r="N84" s="42"/>
      <c r="O84" s="42"/>
      <c r="P84" s="42"/>
      <c r="Q84" s="37"/>
      <c r="R84" s="37"/>
      <c r="S84" s="37"/>
      <c r="T84" s="37"/>
      <c r="U84" s="37"/>
      <c r="V84" s="37"/>
      <c r="W84" s="37"/>
      <c r="X84" s="37"/>
      <c r="Y84" s="37"/>
      <c r="Z84" s="37"/>
      <c r="AA84" s="37"/>
      <c r="AB84" s="37"/>
      <c r="AC84" s="37"/>
      <c r="AD84" s="37"/>
      <c r="AE84" s="37"/>
      <c r="AF84" s="37"/>
      <c r="AG84" s="37"/>
      <c r="AH84" s="37"/>
      <c r="AI84" s="37"/>
      <c r="AJ84" s="37"/>
      <c r="AK84" s="37"/>
      <c r="AL84" s="37"/>
      <c r="AM84" s="37"/>
      <c r="AN84" s="37"/>
    </row>
    <row r="85" spans="2:40" ht="15" x14ac:dyDescent="0.25">
      <c r="B85" s="67"/>
      <c r="C85" s="67"/>
      <c r="D85" s="69"/>
      <c r="E85" s="69"/>
      <c r="F85" s="111"/>
      <c r="G85" s="113"/>
      <c r="H85" s="69"/>
      <c r="I85" s="47"/>
      <c r="J85" s="47"/>
      <c r="K85" s="42"/>
      <c r="L85" s="42"/>
      <c r="M85" s="42"/>
      <c r="N85" s="42"/>
      <c r="O85" s="42"/>
      <c r="P85" s="42"/>
      <c r="Q85" s="37"/>
      <c r="R85" s="37"/>
      <c r="S85" s="37"/>
      <c r="T85" s="37"/>
      <c r="U85" s="37"/>
      <c r="V85" s="37"/>
      <c r="W85" s="37"/>
      <c r="X85" s="37"/>
      <c r="Y85" s="37"/>
      <c r="Z85" s="37"/>
      <c r="AA85" s="37"/>
      <c r="AB85" s="37"/>
      <c r="AC85" s="37"/>
      <c r="AD85" s="37"/>
      <c r="AE85" s="37"/>
      <c r="AF85" s="37"/>
      <c r="AG85" s="37"/>
      <c r="AH85" s="37"/>
      <c r="AI85" s="37"/>
      <c r="AJ85" s="37"/>
      <c r="AK85" s="37"/>
      <c r="AL85" s="37"/>
      <c r="AM85" s="37"/>
      <c r="AN85" s="37"/>
    </row>
    <row r="86" spans="2:40" ht="15" x14ac:dyDescent="0.25">
      <c r="B86" s="67"/>
      <c r="C86" s="67"/>
      <c r="D86" s="69"/>
      <c r="E86" s="69"/>
      <c r="F86" s="111"/>
      <c r="G86" s="113"/>
      <c r="H86" s="69"/>
      <c r="I86" s="47"/>
      <c r="J86" s="47"/>
      <c r="K86" s="42"/>
      <c r="L86" s="42"/>
      <c r="M86" s="42"/>
      <c r="N86" s="42"/>
      <c r="O86" s="42"/>
      <c r="P86" s="42"/>
      <c r="Q86" s="37"/>
      <c r="R86" s="37"/>
      <c r="S86" s="37"/>
      <c r="T86" s="37"/>
      <c r="U86" s="37"/>
      <c r="V86" s="37"/>
      <c r="W86" s="37"/>
      <c r="X86" s="37"/>
      <c r="Y86" s="37"/>
      <c r="Z86" s="37"/>
      <c r="AA86" s="37"/>
      <c r="AB86" s="37"/>
      <c r="AC86" s="37"/>
      <c r="AD86" s="37"/>
      <c r="AE86" s="37"/>
      <c r="AF86" s="37"/>
      <c r="AG86" s="37"/>
      <c r="AH86" s="37"/>
      <c r="AI86" s="37"/>
      <c r="AJ86" s="37"/>
      <c r="AK86" s="37"/>
      <c r="AL86" s="37"/>
      <c r="AM86" s="37"/>
      <c r="AN86" s="37"/>
    </row>
    <row r="87" spans="2:40" ht="15" x14ac:dyDescent="0.25">
      <c r="B87" s="67"/>
      <c r="C87" s="67"/>
      <c r="D87" s="69"/>
      <c r="E87" s="69"/>
      <c r="F87" s="111"/>
      <c r="G87" s="113"/>
      <c r="H87" s="69"/>
      <c r="I87" s="47"/>
      <c r="J87" s="47"/>
      <c r="K87" s="42"/>
      <c r="L87" s="42"/>
      <c r="M87" s="42"/>
      <c r="N87" s="42"/>
      <c r="O87" s="42"/>
      <c r="P87" s="42"/>
      <c r="Q87" s="37"/>
      <c r="R87" s="37"/>
      <c r="S87" s="37"/>
      <c r="T87" s="37"/>
      <c r="U87" s="37"/>
      <c r="V87" s="37"/>
      <c r="W87" s="37"/>
      <c r="X87" s="37"/>
      <c r="Y87" s="37"/>
      <c r="Z87" s="37"/>
      <c r="AA87" s="37"/>
      <c r="AB87" s="37"/>
      <c r="AC87" s="37"/>
      <c r="AD87" s="37"/>
      <c r="AE87" s="37"/>
      <c r="AF87" s="37"/>
      <c r="AG87" s="37"/>
      <c r="AH87" s="37"/>
      <c r="AI87" s="37"/>
      <c r="AJ87" s="37"/>
      <c r="AK87" s="37"/>
      <c r="AL87" s="37"/>
      <c r="AM87" s="37"/>
      <c r="AN87" s="37"/>
    </row>
    <row r="88" spans="2:40" ht="15" x14ac:dyDescent="0.25">
      <c r="B88" s="67"/>
      <c r="C88" s="67"/>
      <c r="D88" s="69"/>
      <c r="E88" s="69"/>
      <c r="F88" s="111"/>
      <c r="G88" s="113"/>
      <c r="H88" s="69"/>
      <c r="I88" s="47"/>
      <c r="J88" s="47"/>
      <c r="K88" s="42"/>
      <c r="L88" s="42"/>
      <c r="M88" s="42"/>
      <c r="N88" s="42"/>
      <c r="O88" s="42"/>
      <c r="P88" s="42"/>
      <c r="Q88" s="37"/>
      <c r="R88" s="37"/>
      <c r="S88" s="37"/>
      <c r="T88" s="37"/>
      <c r="U88" s="37"/>
      <c r="V88" s="37"/>
      <c r="W88" s="37"/>
      <c r="X88" s="37"/>
      <c r="Y88" s="37"/>
      <c r="Z88" s="37"/>
      <c r="AA88" s="37"/>
      <c r="AB88" s="37"/>
      <c r="AC88" s="37"/>
      <c r="AD88" s="37"/>
      <c r="AE88" s="37"/>
      <c r="AF88" s="37"/>
      <c r="AG88" s="37"/>
      <c r="AH88" s="37"/>
      <c r="AI88" s="37"/>
      <c r="AJ88" s="37"/>
      <c r="AK88" s="37"/>
      <c r="AL88" s="37"/>
      <c r="AM88" s="37"/>
      <c r="AN88" s="37"/>
    </row>
    <row r="89" spans="2:40" x14ac:dyDescent="0.2">
      <c r="B89" s="37"/>
      <c r="C89" s="37"/>
      <c r="D89" s="37"/>
      <c r="E89" s="37"/>
      <c r="F89" s="37"/>
      <c r="G89" s="37"/>
      <c r="H89" s="37"/>
      <c r="I89" s="37"/>
      <c r="J89" s="37"/>
      <c r="K89" s="37"/>
      <c r="L89" s="42"/>
      <c r="M89" s="42"/>
      <c r="N89" s="42"/>
      <c r="O89" s="42"/>
      <c r="P89" s="42"/>
      <c r="Q89" s="37"/>
      <c r="R89" s="37"/>
      <c r="S89" s="37"/>
      <c r="T89" s="37"/>
      <c r="U89" s="37"/>
      <c r="V89" s="37"/>
      <c r="W89" s="37"/>
      <c r="X89" s="37"/>
      <c r="Y89" s="37"/>
      <c r="Z89" s="37"/>
      <c r="AA89" s="37"/>
      <c r="AB89" s="37"/>
      <c r="AC89" s="37"/>
      <c r="AD89" s="37"/>
      <c r="AE89" s="37"/>
      <c r="AF89" s="37"/>
      <c r="AG89" s="37"/>
      <c r="AH89" s="37"/>
      <c r="AI89" s="37"/>
      <c r="AJ89" s="37"/>
      <c r="AK89" s="37"/>
      <c r="AL89" s="37"/>
      <c r="AM89" s="37"/>
      <c r="AN89" s="37"/>
    </row>
    <row r="90" spans="2:40" ht="15" x14ac:dyDescent="0.2">
      <c r="B90" s="114" t="s">
        <v>152</v>
      </c>
      <c r="C90" s="114"/>
      <c r="D90" s="114"/>
      <c r="E90" s="114"/>
      <c r="F90" s="114"/>
      <c r="G90" s="114"/>
      <c r="H90" s="114"/>
      <c r="I90" s="114"/>
      <c r="J90" s="114"/>
      <c r="K90" s="37"/>
      <c r="L90" s="42"/>
      <c r="M90" s="42"/>
      <c r="N90" s="42"/>
      <c r="O90" s="42"/>
      <c r="P90" s="42"/>
      <c r="Q90" s="37"/>
      <c r="R90" s="37"/>
      <c r="S90" s="37"/>
      <c r="T90" s="37"/>
      <c r="U90" s="37"/>
      <c r="V90" s="37"/>
      <c r="W90" s="37"/>
      <c r="X90" s="37"/>
      <c r="Y90" s="37"/>
      <c r="Z90" s="37"/>
      <c r="AA90" s="37"/>
      <c r="AB90" s="37"/>
      <c r="AC90" s="37"/>
      <c r="AD90" s="37"/>
      <c r="AE90" s="37"/>
      <c r="AF90" s="37"/>
      <c r="AG90" s="37"/>
      <c r="AH90" s="37"/>
      <c r="AI90" s="37"/>
      <c r="AJ90" s="37"/>
      <c r="AK90" s="37"/>
      <c r="AL90" s="37"/>
      <c r="AM90" s="37"/>
      <c r="AN90" s="37"/>
    </row>
    <row r="91" spans="2:40" x14ac:dyDescent="0.2">
      <c r="B91" s="37"/>
      <c r="C91" s="37"/>
      <c r="D91" s="37"/>
      <c r="E91" s="37"/>
      <c r="F91" s="37"/>
      <c r="G91" s="37"/>
      <c r="H91" s="37"/>
      <c r="I91" s="37"/>
      <c r="J91" s="37"/>
      <c r="K91" s="37"/>
      <c r="L91" s="42"/>
      <c r="M91" s="42"/>
      <c r="N91" s="42"/>
      <c r="O91" s="42"/>
      <c r="P91" s="42"/>
      <c r="Q91" s="37"/>
      <c r="R91" s="37"/>
      <c r="S91" s="37"/>
      <c r="T91" s="37"/>
      <c r="U91" s="37"/>
      <c r="V91" s="37"/>
      <c r="W91" s="37"/>
      <c r="X91" s="37"/>
      <c r="Y91" s="37"/>
      <c r="Z91" s="37"/>
      <c r="AA91" s="37"/>
      <c r="AB91" s="37"/>
      <c r="AC91" s="37"/>
      <c r="AD91" s="37"/>
      <c r="AE91" s="37"/>
      <c r="AF91" s="37"/>
      <c r="AG91" s="37"/>
      <c r="AH91" s="37"/>
      <c r="AI91" s="37"/>
      <c r="AJ91" s="37"/>
      <c r="AK91" s="37"/>
      <c r="AL91" s="37"/>
      <c r="AM91" s="37"/>
      <c r="AN91" s="37"/>
    </row>
    <row r="92" spans="2:40" ht="15" x14ac:dyDescent="0.25">
      <c r="B92" s="58" t="s">
        <v>153</v>
      </c>
      <c r="C92" s="111"/>
      <c r="D92" s="112"/>
      <c r="E92" s="112"/>
      <c r="F92" s="112"/>
      <c r="G92" s="112"/>
      <c r="H92" s="112"/>
      <c r="I92" s="112"/>
      <c r="J92" s="113"/>
      <c r="K92" s="37"/>
      <c r="L92" s="42"/>
      <c r="M92" s="42"/>
      <c r="N92" s="42"/>
      <c r="O92" s="42"/>
      <c r="P92" s="42"/>
      <c r="Q92" s="37"/>
      <c r="R92" s="37"/>
      <c r="S92" s="37"/>
      <c r="T92" s="37"/>
      <c r="U92" s="37"/>
      <c r="V92" s="37"/>
      <c r="W92" s="37"/>
      <c r="X92" s="37"/>
      <c r="Y92" s="37"/>
      <c r="Z92" s="37"/>
      <c r="AA92" s="37"/>
      <c r="AB92" s="37"/>
      <c r="AC92" s="37"/>
      <c r="AD92" s="37"/>
      <c r="AE92" s="37"/>
      <c r="AF92" s="37"/>
      <c r="AG92" s="37"/>
      <c r="AH92" s="37"/>
      <c r="AI92" s="37"/>
      <c r="AJ92" s="37"/>
      <c r="AK92" s="37"/>
      <c r="AL92" s="37"/>
      <c r="AM92" s="37"/>
      <c r="AN92" s="37"/>
    </row>
    <row r="93" spans="2:40" ht="15" x14ac:dyDescent="0.25">
      <c r="B93" s="58" t="s">
        <v>154</v>
      </c>
      <c r="C93" s="111"/>
      <c r="D93" s="112"/>
      <c r="E93" s="112"/>
      <c r="F93" s="112"/>
      <c r="G93" s="112"/>
      <c r="H93" s="112"/>
      <c r="I93" s="112"/>
      <c r="J93" s="113"/>
      <c r="K93" s="37"/>
      <c r="L93" s="42"/>
      <c r="M93" s="42"/>
      <c r="N93" s="42"/>
      <c r="O93" s="42"/>
      <c r="P93" s="42"/>
      <c r="Q93" s="37"/>
      <c r="R93" s="37"/>
      <c r="S93" s="37"/>
      <c r="T93" s="37"/>
      <c r="U93" s="37"/>
      <c r="V93" s="37"/>
      <c r="W93" s="37"/>
      <c r="X93" s="37"/>
      <c r="Y93" s="37"/>
      <c r="Z93" s="37"/>
      <c r="AA93" s="37"/>
      <c r="AB93" s="37"/>
      <c r="AC93" s="37"/>
      <c r="AD93" s="37"/>
      <c r="AE93" s="37"/>
      <c r="AF93" s="37"/>
      <c r="AG93" s="37"/>
      <c r="AH93" s="37"/>
      <c r="AI93" s="37"/>
      <c r="AJ93" s="37"/>
      <c r="AK93" s="37"/>
      <c r="AL93" s="37"/>
      <c r="AM93" s="37"/>
      <c r="AN93" s="37"/>
    </row>
    <row r="94" spans="2:40" ht="15" x14ac:dyDescent="0.25">
      <c r="B94" s="58" t="s">
        <v>155</v>
      </c>
      <c r="C94" s="111"/>
      <c r="D94" s="112"/>
      <c r="E94" s="112"/>
      <c r="F94" s="112"/>
      <c r="G94" s="112"/>
      <c r="H94" s="112"/>
      <c r="I94" s="112"/>
      <c r="J94" s="113"/>
      <c r="K94" s="37"/>
      <c r="L94" s="42"/>
      <c r="M94" s="42"/>
      <c r="N94" s="42"/>
      <c r="O94" s="42"/>
      <c r="P94" s="42"/>
      <c r="Q94" s="37"/>
      <c r="R94" s="37"/>
      <c r="S94" s="37"/>
      <c r="T94" s="37"/>
      <c r="U94" s="37"/>
      <c r="V94" s="37"/>
      <c r="W94" s="37"/>
      <c r="X94" s="37"/>
      <c r="Y94" s="37"/>
      <c r="Z94" s="37"/>
      <c r="AA94" s="37"/>
      <c r="AB94" s="37"/>
      <c r="AC94" s="37"/>
      <c r="AD94" s="37"/>
      <c r="AE94" s="37"/>
      <c r="AF94" s="37"/>
      <c r="AG94" s="37"/>
      <c r="AH94" s="37"/>
      <c r="AI94" s="37"/>
      <c r="AJ94" s="37"/>
      <c r="AK94" s="37"/>
      <c r="AL94" s="37"/>
      <c r="AM94" s="37"/>
      <c r="AN94" s="37"/>
    </row>
    <row r="95" spans="2:40" ht="15" x14ac:dyDescent="0.25">
      <c r="B95" s="58" t="s">
        <v>156</v>
      </c>
      <c r="C95" s="111"/>
      <c r="D95" s="112"/>
      <c r="E95" s="112"/>
      <c r="F95" s="112"/>
      <c r="G95" s="112"/>
      <c r="H95" s="112"/>
      <c r="I95" s="112"/>
      <c r="J95" s="113"/>
      <c r="K95" s="37"/>
      <c r="L95" s="42"/>
      <c r="M95" s="42"/>
      <c r="N95" s="42"/>
      <c r="O95" s="42"/>
      <c r="P95" s="42"/>
      <c r="Q95" s="37"/>
      <c r="R95" s="37"/>
      <c r="S95" s="37"/>
      <c r="T95" s="37"/>
      <c r="U95" s="37"/>
      <c r="V95" s="37"/>
      <c r="W95" s="37"/>
      <c r="X95" s="37"/>
      <c r="Y95" s="37"/>
      <c r="Z95" s="37"/>
      <c r="AA95" s="37"/>
      <c r="AB95" s="37"/>
      <c r="AC95" s="37"/>
      <c r="AD95" s="37"/>
      <c r="AE95" s="37"/>
      <c r="AF95" s="37"/>
      <c r="AG95" s="37"/>
      <c r="AH95" s="37"/>
      <c r="AI95" s="37"/>
      <c r="AJ95" s="37"/>
      <c r="AK95" s="37"/>
      <c r="AL95" s="37"/>
      <c r="AM95" s="37"/>
      <c r="AN95" s="37"/>
    </row>
    <row r="96" spans="2:40" ht="30" x14ac:dyDescent="0.25">
      <c r="B96" s="58" t="s">
        <v>157</v>
      </c>
      <c r="C96" s="115"/>
      <c r="D96" s="115"/>
      <c r="E96" s="115"/>
      <c r="F96" s="115"/>
      <c r="G96" s="115"/>
      <c r="H96" s="115"/>
      <c r="I96" s="115"/>
      <c r="J96" s="115"/>
      <c r="K96" s="37"/>
      <c r="L96" s="42"/>
      <c r="M96" s="42"/>
      <c r="N96" s="42"/>
      <c r="O96" s="42"/>
      <c r="P96" s="42"/>
      <c r="Q96" s="37"/>
      <c r="R96" s="37"/>
      <c r="S96" s="37"/>
      <c r="T96" s="37"/>
      <c r="U96" s="37"/>
      <c r="V96" s="37"/>
      <c r="W96" s="37"/>
      <c r="X96" s="37"/>
      <c r="Y96" s="37"/>
      <c r="Z96" s="37"/>
      <c r="AA96" s="37"/>
      <c r="AB96" s="37"/>
      <c r="AC96" s="37"/>
      <c r="AD96" s="37"/>
      <c r="AE96" s="37"/>
      <c r="AF96" s="37"/>
      <c r="AG96" s="37"/>
      <c r="AH96" s="37"/>
      <c r="AI96" s="37"/>
      <c r="AJ96" s="37"/>
      <c r="AK96" s="37"/>
      <c r="AL96" s="37"/>
      <c r="AM96" s="37"/>
      <c r="AN96" s="37"/>
    </row>
    <row r="97" spans="2:40" ht="15" x14ac:dyDescent="0.25">
      <c r="B97" s="34"/>
      <c r="C97" s="77"/>
      <c r="D97" s="77"/>
      <c r="E97" s="77"/>
      <c r="F97" s="77"/>
      <c r="G97" s="77"/>
      <c r="H97" s="77"/>
      <c r="I97" s="77"/>
      <c r="J97" s="77"/>
      <c r="K97" s="37"/>
      <c r="L97" s="42"/>
      <c r="M97" s="42"/>
      <c r="N97" s="42"/>
      <c r="O97" s="42"/>
      <c r="P97" s="42"/>
      <c r="Q97" s="37"/>
      <c r="R97" s="37"/>
      <c r="S97" s="37"/>
      <c r="T97" s="37"/>
      <c r="U97" s="37"/>
      <c r="V97" s="37"/>
      <c r="W97" s="37"/>
      <c r="X97" s="37"/>
      <c r="Y97" s="37"/>
      <c r="Z97" s="37"/>
      <c r="AA97" s="37"/>
      <c r="AB97" s="37"/>
      <c r="AC97" s="37"/>
      <c r="AD97" s="37"/>
      <c r="AE97" s="37"/>
      <c r="AF97" s="37"/>
      <c r="AG97" s="37"/>
      <c r="AH97" s="37"/>
      <c r="AI97" s="37"/>
      <c r="AJ97" s="37"/>
      <c r="AK97" s="37"/>
      <c r="AL97" s="37"/>
      <c r="AM97" s="37"/>
      <c r="AN97" s="37"/>
    </row>
    <row r="98" spans="2:40" ht="15" x14ac:dyDescent="0.25">
      <c r="B98" s="9"/>
      <c r="C98" s="70"/>
      <c r="D98" s="37"/>
      <c r="E98" s="37"/>
      <c r="F98" s="37"/>
      <c r="G98" s="37"/>
      <c r="H98" s="37"/>
      <c r="I98" s="37"/>
      <c r="J98" s="37"/>
      <c r="K98" s="37"/>
      <c r="L98" s="42"/>
      <c r="M98" s="42"/>
      <c r="N98" s="42"/>
      <c r="O98" s="42"/>
      <c r="P98" s="42"/>
      <c r="Q98" s="37"/>
      <c r="R98" s="37"/>
      <c r="S98" s="37"/>
      <c r="T98" s="37"/>
      <c r="U98" s="37"/>
      <c r="V98" s="37"/>
      <c r="W98" s="37"/>
      <c r="X98" s="37"/>
      <c r="Y98" s="37"/>
      <c r="Z98" s="37"/>
      <c r="AA98" s="37"/>
      <c r="AB98" s="37"/>
      <c r="AC98" s="37"/>
      <c r="AD98" s="37"/>
      <c r="AE98" s="37"/>
      <c r="AF98" s="37"/>
      <c r="AG98" s="37"/>
      <c r="AH98" s="37"/>
      <c r="AI98" s="37"/>
      <c r="AJ98" s="37"/>
      <c r="AK98" s="37"/>
      <c r="AL98" s="37"/>
      <c r="AM98" s="37"/>
      <c r="AN98" s="37"/>
    </row>
    <row r="99" spans="2:40" ht="15" x14ac:dyDescent="0.25">
      <c r="B99" s="58" t="s">
        <v>158</v>
      </c>
      <c r="C99" s="111"/>
      <c r="D99" s="112"/>
      <c r="E99" s="112"/>
      <c r="F99" s="112"/>
      <c r="G99" s="112"/>
      <c r="H99" s="112"/>
      <c r="I99" s="112"/>
      <c r="J99" s="113"/>
      <c r="K99" s="37"/>
      <c r="L99" s="42"/>
      <c r="M99" s="42"/>
      <c r="N99" s="42"/>
      <c r="O99" s="42"/>
      <c r="P99" s="42"/>
      <c r="Q99" s="37"/>
      <c r="R99" s="37"/>
      <c r="S99" s="37"/>
      <c r="T99" s="37"/>
      <c r="U99" s="37"/>
      <c r="V99" s="37"/>
      <c r="W99" s="37"/>
      <c r="X99" s="37"/>
      <c r="Y99" s="37"/>
      <c r="Z99" s="37"/>
      <c r="AA99" s="37"/>
      <c r="AB99" s="37"/>
      <c r="AC99" s="37"/>
      <c r="AD99" s="37"/>
      <c r="AE99" s="37"/>
      <c r="AF99" s="37"/>
      <c r="AG99" s="37"/>
      <c r="AH99" s="37"/>
      <c r="AI99" s="37"/>
      <c r="AJ99" s="37"/>
      <c r="AK99" s="37"/>
      <c r="AL99" s="37"/>
      <c r="AM99" s="37"/>
      <c r="AN99" s="37"/>
    </row>
    <row r="100" spans="2:40" ht="15" x14ac:dyDescent="0.25">
      <c r="B100" s="58" t="s">
        <v>159</v>
      </c>
      <c r="C100" s="111"/>
      <c r="D100" s="112"/>
      <c r="E100" s="112"/>
      <c r="F100" s="112"/>
      <c r="G100" s="112"/>
      <c r="H100" s="112"/>
      <c r="I100" s="112"/>
      <c r="J100" s="113"/>
      <c r="K100" s="37"/>
      <c r="L100" s="42"/>
      <c r="M100" s="42"/>
      <c r="N100" s="42"/>
      <c r="O100" s="42"/>
      <c r="P100" s="42"/>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row>
    <row r="101" spans="2:40" x14ac:dyDescent="0.2">
      <c r="B101" s="37"/>
      <c r="C101" s="37"/>
      <c r="D101" s="37"/>
      <c r="E101" s="37"/>
      <c r="F101" s="37"/>
      <c r="G101" s="37"/>
      <c r="H101" s="37"/>
      <c r="I101" s="37"/>
      <c r="J101" s="37"/>
      <c r="K101" s="37"/>
      <c r="L101" s="42"/>
      <c r="M101" s="42"/>
      <c r="N101" s="42"/>
      <c r="O101" s="42"/>
      <c r="P101" s="42"/>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row>
    <row r="102" spans="2:40" ht="15" x14ac:dyDescent="0.2">
      <c r="B102" s="58" t="s">
        <v>160</v>
      </c>
      <c r="C102" s="48" t="s">
        <v>616</v>
      </c>
      <c r="D102" s="37"/>
      <c r="E102" s="37"/>
      <c r="F102" s="37"/>
      <c r="G102" s="37"/>
      <c r="H102" s="37"/>
      <c r="I102" s="37"/>
      <c r="J102" s="37"/>
      <c r="K102" s="37"/>
      <c r="L102" s="42"/>
      <c r="M102" s="42"/>
      <c r="N102" s="42"/>
      <c r="O102" s="42"/>
      <c r="P102" s="42"/>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row>
    <row r="103" spans="2:40" ht="15" x14ac:dyDescent="0.2">
      <c r="B103" s="58" t="s">
        <v>161</v>
      </c>
      <c r="C103" s="50">
        <v>45792</v>
      </c>
      <c r="D103" s="37"/>
      <c r="E103" s="37"/>
      <c r="F103" s="37"/>
      <c r="G103" s="37"/>
      <c r="H103" s="37"/>
      <c r="I103" s="37"/>
      <c r="J103" s="37"/>
      <c r="K103" s="37"/>
      <c r="L103" s="42"/>
      <c r="M103" s="42"/>
      <c r="N103" s="42"/>
      <c r="O103" s="42"/>
      <c r="P103" s="42"/>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row>
    <row r="104" spans="2:40" x14ac:dyDescent="0.2">
      <c r="B104" s="37"/>
      <c r="C104" s="37"/>
      <c r="D104" s="37"/>
      <c r="E104" s="37"/>
      <c r="F104" s="37"/>
      <c r="G104" s="37"/>
      <c r="H104" s="37"/>
      <c r="I104" s="37"/>
      <c r="J104" s="37"/>
      <c r="K104" s="37"/>
      <c r="L104" s="42"/>
      <c r="M104" s="42"/>
      <c r="N104" s="42"/>
      <c r="O104" s="42"/>
      <c r="P104" s="42"/>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row>
    <row r="105" spans="2:40" x14ac:dyDescent="0.2">
      <c r="B105" s="37"/>
      <c r="C105" s="37"/>
      <c r="D105" s="37"/>
      <c r="E105" s="37"/>
      <c r="F105" s="37"/>
      <c r="G105" s="37"/>
      <c r="H105" s="37"/>
      <c r="I105" s="37"/>
      <c r="J105" s="37"/>
      <c r="K105" s="37"/>
      <c r="L105" s="42"/>
      <c r="M105" s="42"/>
      <c r="N105" s="42"/>
      <c r="O105" s="42"/>
      <c r="P105" s="42"/>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row>
    <row r="106" spans="2:40" x14ac:dyDescent="0.2">
      <c r="B106" s="37"/>
      <c r="C106" s="37"/>
      <c r="D106" s="37"/>
      <c r="E106" s="37"/>
      <c r="F106" s="37"/>
      <c r="G106" s="37"/>
      <c r="H106" s="37"/>
      <c r="I106" s="37"/>
      <c r="J106" s="37"/>
      <c r="K106" s="37"/>
      <c r="L106" s="42"/>
      <c r="M106" s="42"/>
      <c r="N106" s="42"/>
      <c r="O106" s="42"/>
      <c r="P106" s="42"/>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row>
    <row r="107" spans="2:40" x14ac:dyDescent="0.2">
      <c r="B107" s="37"/>
      <c r="C107" s="37"/>
      <c r="D107" s="37"/>
      <c r="E107" s="37"/>
      <c r="F107" s="37"/>
      <c r="G107" s="37"/>
      <c r="H107" s="37"/>
      <c r="I107" s="37"/>
      <c r="J107" s="37"/>
      <c r="K107" s="37"/>
      <c r="L107" s="42"/>
      <c r="M107" s="42"/>
      <c r="N107" s="42"/>
      <c r="O107" s="42"/>
      <c r="P107" s="42"/>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row>
    <row r="108" spans="2:40" x14ac:dyDescent="0.2">
      <c r="B108" s="37"/>
      <c r="C108" s="37"/>
      <c r="D108" s="37"/>
      <c r="E108" s="37"/>
      <c r="F108" s="37"/>
      <c r="G108" s="37"/>
      <c r="H108" s="37"/>
      <c r="I108" s="37"/>
      <c r="J108" s="37"/>
      <c r="K108" s="37"/>
      <c r="L108" s="42"/>
      <c r="M108" s="42"/>
      <c r="N108" s="42"/>
      <c r="O108" s="42"/>
      <c r="P108" s="42"/>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row>
    <row r="109" spans="2:40" x14ac:dyDescent="0.2">
      <c r="B109" s="37"/>
      <c r="C109" s="37"/>
      <c r="D109" s="37"/>
      <c r="E109" s="37"/>
      <c r="F109" s="37"/>
      <c r="G109" s="37"/>
      <c r="H109" s="37"/>
      <c r="I109" s="37"/>
      <c r="J109" s="37"/>
      <c r="K109" s="37"/>
      <c r="L109" s="42"/>
      <c r="M109" s="42"/>
      <c r="N109" s="42"/>
      <c r="O109" s="42"/>
      <c r="P109" s="42"/>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row>
    <row r="110" spans="2:40" x14ac:dyDescent="0.2">
      <c r="B110" s="37"/>
      <c r="C110" s="37"/>
      <c r="D110" s="37"/>
      <c r="E110" s="37"/>
      <c r="F110" s="37"/>
      <c r="G110" s="37"/>
      <c r="H110" s="37"/>
      <c r="I110" s="37"/>
      <c r="J110" s="37"/>
      <c r="K110" s="37"/>
      <c r="L110" s="42"/>
      <c r="M110" s="42"/>
      <c r="N110" s="42"/>
      <c r="O110" s="42"/>
      <c r="P110" s="42"/>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row>
    <row r="111" spans="2:40" x14ac:dyDescent="0.2">
      <c r="B111" s="37"/>
      <c r="C111" s="37"/>
      <c r="D111" s="37"/>
      <c r="E111" s="37"/>
      <c r="F111" s="37"/>
      <c r="G111" s="37"/>
      <c r="H111" s="37"/>
      <c r="I111" s="37"/>
      <c r="J111" s="37"/>
      <c r="K111" s="37"/>
      <c r="L111" s="42"/>
      <c r="M111" s="42"/>
      <c r="N111" s="42"/>
      <c r="O111" s="42"/>
      <c r="P111" s="42"/>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row>
    <row r="112" spans="2:40" x14ac:dyDescent="0.2">
      <c r="B112" s="37"/>
      <c r="C112" s="37"/>
      <c r="D112" s="37"/>
      <c r="E112" s="37"/>
      <c r="F112" s="37"/>
      <c r="G112" s="37"/>
      <c r="H112" s="37"/>
      <c r="I112" s="37"/>
      <c r="J112" s="37"/>
      <c r="K112" s="37"/>
      <c r="L112" s="42"/>
      <c r="M112" s="42"/>
      <c r="N112" s="42"/>
      <c r="O112" s="42"/>
      <c r="P112" s="42"/>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row>
  </sheetData>
  <mergeCells count="104">
    <mergeCell ref="AL50:AN50"/>
    <mergeCell ref="W52:Y52"/>
    <mergeCell ref="C18:K18"/>
    <mergeCell ref="B7:K7"/>
    <mergeCell ref="AC50:AE50"/>
    <mergeCell ref="E51:G51"/>
    <mergeCell ref="H51:J51"/>
    <mergeCell ref="K51:M51"/>
    <mergeCell ref="N51:P51"/>
    <mergeCell ref="Q51:S51"/>
    <mergeCell ref="C14:K14"/>
    <mergeCell ref="B32:B36"/>
    <mergeCell ref="C21:K21"/>
    <mergeCell ref="Z50:AB50"/>
    <mergeCell ref="B23:K23"/>
    <mergeCell ref="C32:C36"/>
    <mergeCell ref="B37:B40"/>
    <mergeCell ref="C37:C40"/>
    <mergeCell ref="N52:P52"/>
    <mergeCell ref="Q52:S52"/>
    <mergeCell ref="N47:P47"/>
    <mergeCell ref="Q47:S47"/>
    <mergeCell ref="K52:M52"/>
    <mergeCell ref="Q50:S50"/>
    <mergeCell ref="B2:J3"/>
    <mergeCell ref="B4:K4"/>
    <mergeCell ref="B5:K5"/>
    <mergeCell ref="B25:K25"/>
    <mergeCell ref="C27:K27"/>
    <mergeCell ref="C8:K8"/>
    <mergeCell ref="C9:K9"/>
    <mergeCell ref="C10:K10"/>
    <mergeCell ref="C11:K11"/>
    <mergeCell ref="C12:K12"/>
    <mergeCell ref="C13:K13"/>
    <mergeCell ref="C15:K15"/>
    <mergeCell ref="C16:K16"/>
    <mergeCell ref="C17:K17"/>
    <mergeCell ref="C19:K19"/>
    <mergeCell ref="C20:K20"/>
    <mergeCell ref="F88:G88"/>
    <mergeCell ref="F81:G81"/>
    <mergeCell ref="C71:D71"/>
    <mergeCell ref="C72:D72"/>
    <mergeCell ref="C73:D73"/>
    <mergeCell ref="F78:G78"/>
    <mergeCell ref="B76:J76"/>
    <mergeCell ref="C74:D74"/>
    <mergeCell ref="F79:G79"/>
    <mergeCell ref="F80:G80"/>
    <mergeCell ref="F85:G85"/>
    <mergeCell ref="F86:G86"/>
    <mergeCell ref="F87:G87"/>
    <mergeCell ref="F82:G82"/>
    <mergeCell ref="F83:G83"/>
    <mergeCell ref="F84:G84"/>
    <mergeCell ref="C100:J100"/>
    <mergeCell ref="B90:J90"/>
    <mergeCell ref="C92:J92"/>
    <mergeCell ref="C93:J93"/>
    <mergeCell ref="C94:J94"/>
    <mergeCell ref="C95:J95"/>
    <mergeCell ref="C99:J99"/>
    <mergeCell ref="C96:J96"/>
    <mergeCell ref="B41:B42"/>
    <mergeCell ref="E52:G52"/>
    <mergeCell ref="H52:J52"/>
    <mergeCell ref="C41:C42"/>
    <mergeCell ref="B44:K44"/>
    <mergeCell ref="E47:G47"/>
    <mergeCell ref="H47:J47"/>
    <mergeCell ref="E50:G50"/>
    <mergeCell ref="K47:M47"/>
    <mergeCell ref="B65:E65"/>
    <mergeCell ref="C67:D67"/>
    <mergeCell ref="C68:D68"/>
    <mergeCell ref="C69:D69"/>
    <mergeCell ref="C70:D70"/>
    <mergeCell ref="C63:E63"/>
    <mergeCell ref="B55:G55"/>
    <mergeCell ref="T52:V52"/>
    <mergeCell ref="T47:V47"/>
    <mergeCell ref="W50:Y50"/>
    <mergeCell ref="AF50:AH50"/>
    <mergeCell ref="AI50:AK50"/>
    <mergeCell ref="Z52:AB52"/>
    <mergeCell ref="AC52:AE52"/>
    <mergeCell ref="AL47:AN47"/>
    <mergeCell ref="E46:AN46"/>
    <mergeCell ref="W51:Y51"/>
    <mergeCell ref="Z51:AB51"/>
    <mergeCell ref="AC51:AE51"/>
    <mergeCell ref="AF51:AH51"/>
    <mergeCell ref="AI51:AK51"/>
    <mergeCell ref="AL51:AN51"/>
    <mergeCell ref="Z47:AB47"/>
    <mergeCell ref="AC47:AE47"/>
    <mergeCell ref="H50:J50"/>
    <mergeCell ref="K50:M50"/>
    <mergeCell ref="N50:P50"/>
    <mergeCell ref="W47:Y47"/>
    <mergeCell ref="T50:V50"/>
    <mergeCell ref="T51:V51"/>
    <mergeCell ref="AI47:AK47"/>
  </mergeCells>
  <phoneticPr fontId="9" type="noConversion"/>
  <conditionalFormatting sqref="V32:V42">
    <cfRule type="colorScale" priority="8">
      <colorScale>
        <cfvo type="num" val="0"/>
        <cfvo type="num" val="50"/>
        <cfvo type="num" val="100"/>
        <color rgb="FFFF0000"/>
        <color rgb="FFFFEB84"/>
        <color rgb="FF00B050"/>
      </colorScale>
    </cfRule>
    <cfRule type="colorScale" priority="9">
      <colorScale>
        <cfvo type="num" val="0"/>
        <cfvo type="num" val="99"/>
        <cfvo type="num" val="100"/>
        <color rgb="FFFF0000"/>
        <color theme="9" tint="-0.249977111117893"/>
        <color rgb="FF00B050"/>
      </colorScale>
    </cfRule>
  </conditionalFormatting>
  <conditionalFormatting sqref="W32:W42">
    <cfRule type="cellIs" dxfId="3" priority="10" operator="equal">
      <formula>"No comenzado"</formula>
    </cfRule>
    <cfRule type="cellIs" dxfId="2" priority="11" operator="equal">
      <formula>"En progreso"</formula>
    </cfRule>
    <cfRule type="cellIs" dxfId="1" priority="12" operator="equal">
      <formula>"Retrasado"</formula>
    </cfRule>
    <cfRule type="cellIs" dxfId="0" priority="13" operator="equal">
      <formula>"Completado"</formula>
    </cfRule>
  </conditionalFormatting>
  <conditionalFormatting sqref="AA32:AA42">
    <cfRule type="colorScale" priority="14">
      <colorScale>
        <cfvo type="percent" val="0"/>
        <cfvo type="percent" val="100"/>
        <color rgb="FFFF0000"/>
        <color rgb="FF92D050"/>
      </colorScale>
    </cfRule>
    <cfRule type="colorScale" priority="15">
      <colorScale>
        <cfvo type="num" val="0"/>
        <cfvo type="num" val="50"/>
        <cfvo type="num" val="100"/>
        <color rgb="FFFF0000"/>
        <color theme="9"/>
        <color rgb="FF92D050"/>
      </colorScale>
    </cfRule>
    <cfRule type="colorScale" priority="16">
      <colorScale>
        <cfvo type="percent" val="0"/>
        <cfvo type="percent" val="50"/>
        <cfvo type="percent" val="100"/>
        <color rgb="FFF8696B"/>
        <color rgb="FFFFEB84"/>
        <color rgb="FF63BE7B"/>
      </colorScale>
    </cfRule>
    <cfRule type="colorScale" priority="17">
      <colorScale>
        <cfvo type="num" val="0"/>
        <cfvo type="num" val="50"/>
        <cfvo type="num" val="100"/>
        <color rgb="FFF8696B"/>
        <color rgb="FFFFEB84"/>
        <color rgb="FF63BE7B"/>
      </colorScale>
    </cfRule>
    <cfRule type="colorScale" priority="18">
      <colorScale>
        <cfvo type="num" val="0"/>
        <cfvo type="num" val="99"/>
        <cfvo type="num" val="100"/>
        <color rgb="FFFF0000"/>
        <color theme="9" tint="-0.249977111117893"/>
        <color rgb="FF00B050"/>
      </colorScale>
    </cfRule>
  </conditionalFormatting>
  <dataValidations count="1">
    <dataValidation type="list" allowBlank="1" showInputMessage="1" showErrorMessage="1" sqref="W32:W42" xr:uid="{01AD5B50-1869-6C40-ABB5-99BACB120A16}">
      <formula1>"Completado,Retrasado,En progreso,No comenzado"</formula1>
    </dataValidation>
  </dataValidations>
  <hyperlinks>
    <hyperlink ref="C17" r:id="rId1" xr:uid="{FF93507A-9D8F-4626-93AE-E27A311F4CEB}"/>
  </hyperlinks>
  <pageMargins left="0.7" right="0.7" top="0.75" bottom="0.75" header="0.3" footer="0.3"/>
  <pageSetup orientation="portrait" verticalDpi="0" r:id="rId2"/>
  <ignoredErrors>
    <ignoredError sqref="V33:V34 V35:V42" formulaRange="1"/>
  </ignoredErrors>
  <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9A5F4689-328F-4A4E-8E0E-E10F1CB5402C}">
          <x14:formula1>
            <xm:f>'Listas desplegables'!$B$3:$B$35</xm:f>
          </x14:formula1>
          <xm:sqref>C8</xm:sqref>
        </x14:dataValidation>
        <x14:dataValidation type="list" allowBlank="1" showInputMessage="1" showErrorMessage="1" xr:uid="{378DAE50-AF63-8444-AB8A-EC4496864AA1}">
          <x14:formula1>
            <xm:f>'Listas desplegables'!$D$3:$D$119</xm:f>
          </x14:formula1>
          <xm:sqref>C9</xm:sqref>
        </x14:dataValidation>
        <x14:dataValidation type="list" allowBlank="1" showInputMessage="1" showErrorMessage="1" xr:uid="{88F7D6C4-CEEE-3D4B-912E-681F6A0D61EF}">
          <x14:formula1>
            <xm:f>'Listas desplegables'!$F$3:$F$9</xm:f>
          </x14:formula1>
          <xm:sqref>C10</xm:sqref>
        </x14:dataValidation>
        <x14:dataValidation type="list" allowBlank="1" showInputMessage="1" showErrorMessage="1" xr:uid="{6632846C-855E-D844-A586-A64C9C0A81E6}">
          <x14:formula1>
            <xm:f>'Listas desplegables'!$P$3:$P$33</xm:f>
          </x14:formula1>
          <xm:sqref>C13</xm:sqref>
        </x14:dataValidation>
        <x14:dataValidation type="list" allowBlank="1" showInputMessage="1" showErrorMessage="1" xr:uid="{880148AE-71D8-954B-91A8-D2992F2D723D}">
          <x14:formula1>
            <xm:f>'Listas desplegables'!$L$3:$L$4</xm:f>
          </x14:formula1>
          <xm:sqref>H79:J88</xm:sqref>
        </x14:dataValidation>
        <x14:dataValidation type="list" allowBlank="1" showInputMessage="1" showErrorMessage="1" xr:uid="{F565904F-C145-A648-AA73-EBDB369A25CD}">
          <x14:formula1>
            <xm:f>'Listas desplegables'!$H$3:$H$6</xm:f>
          </x14:formula1>
          <xm:sqref>D79</xm:sqref>
        </x14:dataValidation>
        <x14:dataValidation type="list" allowBlank="1" showInputMessage="1" showErrorMessage="1" xr:uid="{DDB19890-48DA-804E-AF44-9F6620C216BC}">
          <x14:formula1>
            <xm:f>'Listas desplegables'!$J$3:$J$63</xm:f>
          </x14:formula1>
          <xm:sqref>E79:E88</xm:sqref>
        </x14:dataValidation>
        <x14:dataValidation type="list" allowBlank="1" showInputMessage="1" showErrorMessage="1" xr:uid="{607B9B78-B5C8-4D44-9782-CE9C8962A2DA}">
          <x14:formula1>
            <xm:f>'Listas desplegables'!$L$3:$L$5</xm:f>
          </x14:formula1>
          <xm:sqref>D58:D61</xm:sqref>
        </x14:dataValidation>
        <x14:dataValidation type="list" allowBlank="1" showInputMessage="1" showErrorMessage="1" xr:uid="{65056716-E006-BE4A-B668-A4D8794BEF43}">
          <x14:formula1>
            <xm:f>'Listas desplegables'!$T$3:$T$6</xm:f>
          </x14:formula1>
          <xm:sqref>C68:D68</xm:sqref>
        </x14:dataValidation>
        <x14:dataValidation type="list" allowBlank="1" showInputMessage="1" showErrorMessage="1" xr:uid="{600E68C2-7EA3-D941-8C6D-8E6FBEB9E87C}">
          <x14:formula1>
            <xm:f>'Listas desplegables'!$N$3:$N$27</xm:f>
          </x14:formula1>
          <xm:sqref>B58:B61</xm:sqref>
        </x14:dataValidation>
        <x14:dataValidation type="list" allowBlank="1" showInputMessage="1" showErrorMessage="1" xr:uid="{586BDD3B-8433-8C44-99E9-A2E5CF879278}">
          <x14:formula1>
            <xm:f>'Listas desplegables'!$R$3:$R$35</xm:f>
          </x14:formula1>
          <xm:sqref>C20:K20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57B2C-53D0-EC4E-9650-5841D4868E89}">
  <dimension ref="B2:T119"/>
  <sheetViews>
    <sheetView zoomScale="120" zoomScaleNormal="120" workbookViewId="0">
      <selection activeCell="D9" sqref="D9"/>
    </sheetView>
  </sheetViews>
  <sheetFormatPr baseColWidth="10" defaultColWidth="10.875" defaultRowHeight="15" x14ac:dyDescent="0.25"/>
  <cols>
    <col min="1" max="1" width="10.875" style="11"/>
    <col min="2" max="2" width="22" style="11" customWidth="1"/>
    <col min="3" max="3" width="10.875" style="11"/>
    <col min="4" max="4" width="36.875" style="11" customWidth="1"/>
    <col min="5" max="5" width="10.875" style="11"/>
    <col min="6" max="6" width="28.5" style="11" customWidth="1"/>
    <col min="7" max="7" width="10.875" style="11"/>
    <col min="8" max="8" width="33.625" style="11" customWidth="1"/>
    <col min="9" max="9" width="10.875" style="11"/>
    <col min="10" max="10" width="39.375" style="11" customWidth="1"/>
    <col min="11" max="11" width="10.875" style="11"/>
    <col min="12" max="12" width="52.5" style="11" customWidth="1"/>
    <col min="13" max="13" width="10.875" style="11"/>
    <col min="14" max="14" width="28.375" style="11" customWidth="1"/>
    <col min="15" max="15" width="10.875" style="11"/>
    <col min="16" max="16" width="40.375" style="11" customWidth="1"/>
    <col min="17" max="17" width="10.875" style="11"/>
    <col min="18" max="18" width="51.375" style="15" customWidth="1"/>
    <col min="19" max="19" width="10.875" style="11"/>
    <col min="20" max="20" width="21.875" style="11" customWidth="1"/>
    <col min="21" max="16384" width="10.875" style="11"/>
  </cols>
  <sheetData>
    <row r="2" spans="2:20" ht="30" x14ac:dyDescent="0.25">
      <c r="B2" s="10" t="s">
        <v>162</v>
      </c>
      <c r="D2" s="10" t="s">
        <v>163</v>
      </c>
      <c r="F2" s="10" t="s">
        <v>9</v>
      </c>
      <c r="H2" s="10" t="s">
        <v>164</v>
      </c>
      <c r="J2" s="10" t="s">
        <v>165</v>
      </c>
      <c r="L2" s="10" t="s">
        <v>166</v>
      </c>
      <c r="N2" s="10" t="s">
        <v>167</v>
      </c>
      <c r="P2" s="10" t="s">
        <v>168</v>
      </c>
      <c r="R2" s="10" t="s">
        <v>169</v>
      </c>
      <c r="T2" s="10" t="s">
        <v>170</v>
      </c>
    </row>
    <row r="3" spans="2:20" ht="30" x14ac:dyDescent="0.25">
      <c r="B3" s="12" t="s">
        <v>171</v>
      </c>
      <c r="D3" s="13" t="s">
        <v>172</v>
      </c>
      <c r="F3" s="12" t="s">
        <v>173</v>
      </c>
      <c r="H3" s="12" t="s">
        <v>174</v>
      </c>
      <c r="J3" s="21" t="s">
        <v>175</v>
      </c>
      <c r="L3" s="12" t="s">
        <v>125</v>
      </c>
      <c r="N3" s="14" t="s">
        <v>176</v>
      </c>
      <c r="P3" s="5" t="s">
        <v>177</v>
      </c>
      <c r="R3" s="60" t="s">
        <v>178</v>
      </c>
      <c r="T3" s="33" t="s">
        <v>179</v>
      </c>
    </row>
    <row r="4" spans="2:20" ht="30" x14ac:dyDescent="0.25">
      <c r="B4" s="12" t="s">
        <v>180</v>
      </c>
      <c r="D4" s="13" t="s">
        <v>181</v>
      </c>
      <c r="F4" s="12" t="s">
        <v>182</v>
      </c>
      <c r="H4" s="12" t="s">
        <v>183</v>
      </c>
      <c r="J4" s="21" t="s">
        <v>184</v>
      </c>
      <c r="L4" s="12" t="s">
        <v>185</v>
      </c>
      <c r="N4" s="14" t="s">
        <v>127</v>
      </c>
      <c r="P4" s="5" t="s">
        <v>186</v>
      </c>
      <c r="R4" s="60" t="s">
        <v>187</v>
      </c>
      <c r="T4" s="33" t="s">
        <v>188</v>
      </c>
    </row>
    <row r="5" spans="2:20" ht="30" x14ac:dyDescent="0.25">
      <c r="B5" s="12" t="s">
        <v>189</v>
      </c>
      <c r="D5" s="13" t="s">
        <v>190</v>
      </c>
      <c r="F5" s="12" t="s">
        <v>191</v>
      </c>
      <c r="H5" s="12" t="s">
        <v>150</v>
      </c>
      <c r="J5" s="21" t="s">
        <v>192</v>
      </c>
      <c r="L5" s="12" t="s">
        <v>193</v>
      </c>
      <c r="N5" s="14" t="s">
        <v>194</v>
      </c>
      <c r="P5" s="5" t="s">
        <v>195</v>
      </c>
      <c r="R5" s="60" t="s">
        <v>196</v>
      </c>
      <c r="T5" s="14" t="s">
        <v>197</v>
      </c>
    </row>
    <row r="6" spans="2:20" ht="30" x14ac:dyDescent="0.25">
      <c r="B6" s="12" t="s">
        <v>198</v>
      </c>
      <c r="D6" s="13" t="s">
        <v>199</v>
      </c>
      <c r="F6" s="12" t="s">
        <v>10</v>
      </c>
      <c r="H6" s="12" t="s">
        <v>200</v>
      </c>
      <c r="J6" s="21" t="s">
        <v>201</v>
      </c>
      <c r="N6" s="14" t="s">
        <v>202</v>
      </c>
      <c r="P6" s="5" t="s">
        <v>203</v>
      </c>
      <c r="R6" s="60" t="s">
        <v>204</v>
      </c>
      <c r="T6" s="33" t="s">
        <v>205</v>
      </c>
    </row>
    <row r="7" spans="2:20" ht="30" x14ac:dyDescent="0.25">
      <c r="B7" s="12" t="s">
        <v>206</v>
      </c>
      <c r="D7" s="13" t="s">
        <v>207</v>
      </c>
      <c r="F7" s="12" t="s">
        <v>208</v>
      </c>
      <c r="J7" s="21" t="s">
        <v>209</v>
      </c>
      <c r="N7" s="14" t="s">
        <v>210</v>
      </c>
      <c r="P7" s="5" t="s">
        <v>211</v>
      </c>
      <c r="R7" s="60" t="s">
        <v>212</v>
      </c>
    </row>
    <row r="8" spans="2:20" ht="30" x14ac:dyDescent="0.25">
      <c r="B8" s="12" t="s">
        <v>213</v>
      </c>
      <c r="D8" s="13" t="s">
        <v>214</v>
      </c>
      <c r="F8" s="12" t="s">
        <v>215</v>
      </c>
      <c r="J8" s="21" t="s">
        <v>216</v>
      </c>
      <c r="N8" s="14" t="s">
        <v>123</v>
      </c>
      <c r="P8" s="5" t="s">
        <v>217</v>
      </c>
      <c r="R8" s="60" t="s">
        <v>218</v>
      </c>
    </row>
    <row r="9" spans="2:20" ht="42.75" x14ac:dyDescent="0.25">
      <c r="B9" s="12" t="s">
        <v>219</v>
      </c>
      <c r="D9" s="13" t="s">
        <v>220</v>
      </c>
      <c r="F9" s="12" t="s">
        <v>221</v>
      </c>
      <c r="J9" s="21" t="s">
        <v>222</v>
      </c>
      <c r="N9" s="14" t="s">
        <v>223</v>
      </c>
      <c r="P9" s="5" t="s">
        <v>224</v>
      </c>
      <c r="R9" s="60" t="s">
        <v>225</v>
      </c>
    </row>
    <row r="10" spans="2:20" ht="28.5" x14ac:dyDescent="0.25">
      <c r="B10" s="12" t="s">
        <v>226</v>
      </c>
      <c r="D10" s="13" t="s">
        <v>227</v>
      </c>
      <c r="J10" s="21" t="s">
        <v>228</v>
      </c>
      <c r="N10" s="14" t="s">
        <v>229</v>
      </c>
      <c r="P10" s="5" t="s">
        <v>230</v>
      </c>
      <c r="R10" s="60" t="s">
        <v>231</v>
      </c>
    </row>
    <row r="11" spans="2:20" x14ac:dyDescent="0.25">
      <c r="B11" s="12" t="s">
        <v>232</v>
      </c>
      <c r="D11" s="13" t="s">
        <v>233</v>
      </c>
      <c r="J11" s="21" t="s">
        <v>234</v>
      </c>
      <c r="N11" s="14" t="s">
        <v>235</v>
      </c>
      <c r="P11" s="5" t="s">
        <v>236</v>
      </c>
      <c r="R11" s="60" t="s">
        <v>237</v>
      </c>
    </row>
    <row r="12" spans="2:20" x14ac:dyDescent="0.25">
      <c r="B12" s="12" t="s">
        <v>238</v>
      </c>
      <c r="D12" s="13" t="s">
        <v>239</v>
      </c>
      <c r="J12" s="21" t="s">
        <v>240</v>
      </c>
      <c r="N12" s="14" t="s">
        <v>241</v>
      </c>
      <c r="P12" s="5" t="s">
        <v>242</v>
      </c>
      <c r="R12" s="60" t="s">
        <v>243</v>
      </c>
    </row>
    <row r="13" spans="2:20" ht="30" x14ac:dyDescent="0.25">
      <c r="B13" s="12" t="s">
        <v>244</v>
      </c>
      <c r="D13" s="13" t="s">
        <v>245</v>
      </c>
      <c r="J13" s="21" t="s">
        <v>246</v>
      </c>
      <c r="N13" s="14" t="s">
        <v>247</v>
      </c>
      <c r="P13" s="5" t="s">
        <v>248</v>
      </c>
      <c r="R13" s="60" t="s">
        <v>249</v>
      </c>
    </row>
    <row r="14" spans="2:20" ht="30" x14ac:dyDescent="0.25">
      <c r="B14" s="12" t="s">
        <v>250</v>
      </c>
      <c r="D14" s="13" t="s">
        <v>251</v>
      </c>
      <c r="J14" s="21" t="s">
        <v>252</v>
      </c>
      <c r="N14" s="14" t="s">
        <v>253</v>
      </c>
      <c r="P14" s="5" t="s">
        <v>254</v>
      </c>
      <c r="R14" s="60" t="s">
        <v>255</v>
      </c>
    </row>
    <row r="15" spans="2:20" ht="30" x14ac:dyDescent="0.25">
      <c r="B15" s="12" t="s">
        <v>256</v>
      </c>
      <c r="D15" s="13" t="s">
        <v>257</v>
      </c>
      <c r="J15" s="21" t="s">
        <v>258</v>
      </c>
      <c r="N15" s="14" t="s">
        <v>259</v>
      </c>
      <c r="P15" s="5" t="s">
        <v>260</v>
      </c>
      <c r="R15" s="60" t="s">
        <v>261</v>
      </c>
    </row>
    <row r="16" spans="2:20" ht="30" x14ac:dyDescent="0.25">
      <c r="B16" s="12" t="s">
        <v>262</v>
      </c>
      <c r="D16" s="13" t="s">
        <v>263</v>
      </c>
      <c r="J16" s="21" t="s">
        <v>264</v>
      </c>
      <c r="N16" s="14" t="s">
        <v>265</v>
      </c>
      <c r="P16" s="5" t="s">
        <v>266</v>
      </c>
      <c r="R16" s="60" t="s">
        <v>267</v>
      </c>
    </row>
    <row r="17" spans="2:18" ht="32.1" customHeight="1" x14ac:dyDescent="0.25">
      <c r="B17" s="12" t="s">
        <v>268</v>
      </c>
      <c r="D17" s="13" t="s">
        <v>269</v>
      </c>
      <c r="J17" s="21" t="s">
        <v>270</v>
      </c>
      <c r="N17" s="14" t="s">
        <v>271</v>
      </c>
      <c r="P17" s="5" t="s">
        <v>272</v>
      </c>
      <c r="R17" s="60" t="s">
        <v>273</v>
      </c>
    </row>
    <row r="18" spans="2:18" ht="29.1" customHeight="1" x14ac:dyDescent="0.25">
      <c r="B18" s="12" t="s">
        <v>274</v>
      </c>
      <c r="D18" s="13" t="s">
        <v>275</v>
      </c>
      <c r="J18" s="21" t="s">
        <v>276</v>
      </c>
      <c r="N18" s="14" t="s">
        <v>277</v>
      </c>
      <c r="P18" s="5" t="s">
        <v>278</v>
      </c>
      <c r="R18" s="60" t="s">
        <v>279</v>
      </c>
    </row>
    <row r="19" spans="2:18" ht="30" x14ac:dyDescent="0.25">
      <c r="B19" s="12" t="s">
        <v>280</v>
      </c>
      <c r="D19" s="13" t="s">
        <v>281</v>
      </c>
      <c r="J19" s="21" t="s">
        <v>282</v>
      </c>
      <c r="N19" s="14" t="s">
        <v>283</v>
      </c>
      <c r="P19" s="5" t="s">
        <v>284</v>
      </c>
      <c r="R19" s="60" t="s">
        <v>26</v>
      </c>
    </row>
    <row r="20" spans="2:18" ht="30" x14ac:dyDescent="0.25">
      <c r="B20" s="12" t="s">
        <v>285</v>
      </c>
      <c r="D20" s="13" t="s">
        <v>286</v>
      </c>
      <c r="J20" s="21" t="s">
        <v>287</v>
      </c>
      <c r="N20" s="14" t="s">
        <v>288</v>
      </c>
      <c r="P20" s="5" t="s">
        <v>289</v>
      </c>
      <c r="R20" s="60" t="s">
        <v>290</v>
      </c>
    </row>
    <row r="21" spans="2:18" ht="30" x14ac:dyDescent="0.25">
      <c r="B21" s="12" t="s">
        <v>291</v>
      </c>
      <c r="D21" s="13" t="s">
        <v>292</v>
      </c>
      <c r="J21" s="21" t="s">
        <v>293</v>
      </c>
      <c r="N21" s="14" t="s">
        <v>294</v>
      </c>
      <c r="P21" s="5" t="s">
        <v>16</v>
      </c>
      <c r="R21" s="61" t="s">
        <v>295</v>
      </c>
    </row>
    <row r="22" spans="2:18" ht="28.5" x14ac:dyDescent="0.25">
      <c r="B22" s="12" t="s">
        <v>296</v>
      </c>
      <c r="D22" s="13" t="s">
        <v>297</v>
      </c>
      <c r="J22" s="21" t="s">
        <v>298</v>
      </c>
      <c r="N22" s="14" t="s">
        <v>299</v>
      </c>
      <c r="P22" s="5" t="s">
        <v>300</v>
      </c>
      <c r="R22" s="16" t="s">
        <v>301</v>
      </c>
    </row>
    <row r="23" spans="2:18" ht="23.1" customHeight="1" x14ac:dyDescent="0.25">
      <c r="B23" s="12" t="s">
        <v>302</v>
      </c>
      <c r="D23" s="13" t="s">
        <v>303</v>
      </c>
      <c r="J23" s="21" t="s">
        <v>304</v>
      </c>
      <c r="N23" s="14" t="s">
        <v>305</v>
      </c>
      <c r="P23" s="5" t="s">
        <v>306</v>
      </c>
      <c r="R23" s="61" t="s">
        <v>307</v>
      </c>
    </row>
    <row r="24" spans="2:18" ht="28.5" x14ac:dyDescent="0.25">
      <c r="B24" s="12" t="s">
        <v>308</v>
      </c>
      <c r="D24" s="13" t="s">
        <v>309</v>
      </c>
      <c r="J24" s="21" t="s">
        <v>310</v>
      </c>
      <c r="N24" s="14" t="s">
        <v>311</v>
      </c>
      <c r="P24" s="5" t="s">
        <v>312</v>
      </c>
      <c r="R24" s="60" t="s">
        <v>313</v>
      </c>
    </row>
    <row r="25" spans="2:18" x14ac:dyDescent="0.25">
      <c r="B25" s="12" t="s">
        <v>314</v>
      </c>
      <c r="D25" s="13" t="s">
        <v>315</v>
      </c>
      <c r="J25" s="21" t="s">
        <v>316</v>
      </c>
      <c r="N25" s="14" t="s">
        <v>317</v>
      </c>
      <c r="P25" s="5" t="s">
        <v>318</v>
      </c>
      <c r="R25" s="60" t="s">
        <v>319</v>
      </c>
    </row>
    <row r="26" spans="2:18" ht="30" x14ac:dyDescent="0.25">
      <c r="B26" s="12" t="s">
        <v>320</v>
      </c>
      <c r="D26" s="13" t="s">
        <v>321</v>
      </c>
      <c r="J26" s="21" t="s">
        <v>322</v>
      </c>
      <c r="N26" s="13" t="s">
        <v>323</v>
      </c>
      <c r="P26" s="5" t="s">
        <v>324</v>
      </c>
      <c r="R26" s="60" t="s">
        <v>325</v>
      </c>
    </row>
    <row r="27" spans="2:18" ht="30" x14ac:dyDescent="0.25">
      <c r="B27" s="12" t="s">
        <v>326</v>
      </c>
      <c r="D27" s="13" t="s">
        <v>327</v>
      </c>
      <c r="J27" s="21" t="s">
        <v>328</v>
      </c>
      <c r="N27" s="13" t="s">
        <v>329</v>
      </c>
      <c r="P27" s="5" t="s">
        <v>330</v>
      </c>
      <c r="R27" s="60" t="s">
        <v>331</v>
      </c>
    </row>
    <row r="28" spans="2:18" x14ac:dyDescent="0.25">
      <c r="B28" s="12" t="s">
        <v>6</v>
      </c>
      <c r="D28" s="13" t="s">
        <v>332</v>
      </c>
      <c r="J28" s="21" t="s">
        <v>333</v>
      </c>
      <c r="P28" s="5" t="s">
        <v>334</v>
      </c>
      <c r="R28" s="60" t="s">
        <v>335</v>
      </c>
    </row>
    <row r="29" spans="2:18" ht="42.75" x14ac:dyDescent="0.25">
      <c r="B29" s="12" t="s">
        <v>336</v>
      </c>
      <c r="D29" s="13" t="s">
        <v>337</v>
      </c>
      <c r="J29" s="21" t="s">
        <v>338</v>
      </c>
      <c r="P29" s="5" t="s">
        <v>339</v>
      </c>
      <c r="R29" s="16" t="s">
        <v>340</v>
      </c>
    </row>
    <row r="30" spans="2:18" ht="42.75" x14ac:dyDescent="0.25">
      <c r="B30" s="12" t="s">
        <v>341</v>
      </c>
      <c r="D30" s="13" t="s">
        <v>342</v>
      </c>
      <c r="J30" s="21" t="s">
        <v>343</v>
      </c>
      <c r="P30" s="5" t="s">
        <v>344</v>
      </c>
      <c r="R30" s="16" t="s">
        <v>345</v>
      </c>
    </row>
    <row r="31" spans="2:18" ht="30" x14ac:dyDescent="0.25">
      <c r="B31" s="12" t="s">
        <v>346</v>
      </c>
      <c r="D31" s="13" t="s">
        <v>347</v>
      </c>
      <c r="J31" s="21" t="s">
        <v>348</v>
      </c>
      <c r="P31" s="5" t="s">
        <v>349</v>
      </c>
      <c r="R31" s="16" t="s">
        <v>350</v>
      </c>
    </row>
    <row r="32" spans="2:18" ht="30" x14ac:dyDescent="0.25">
      <c r="B32" s="12" t="s">
        <v>351</v>
      </c>
      <c r="D32" s="13" t="s">
        <v>352</v>
      </c>
      <c r="J32" s="21" t="s">
        <v>353</v>
      </c>
      <c r="P32" s="5" t="s">
        <v>354</v>
      </c>
      <c r="R32" s="61" t="s">
        <v>355</v>
      </c>
    </row>
    <row r="33" spans="2:18" ht="28.5" x14ac:dyDescent="0.25">
      <c r="B33" s="12" t="s">
        <v>356</v>
      </c>
      <c r="D33" s="13" t="s">
        <v>357</v>
      </c>
      <c r="J33" s="21" t="s">
        <v>358</v>
      </c>
      <c r="P33" s="5" t="s">
        <v>359</v>
      </c>
      <c r="R33" s="61" t="s">
        <v>360</v>
      </c>
    </row>
    <row r="34" spans="2:18" ht="28.5" x14ac:dyDescent="0.25">
      <c r="B34" s="12" t="s">
        <v>361</v>
      </c>
      <c r="D34" s="13" t="s">
        <v>362</v>
      </c>
      <c r="J34" s="21" t="s">
        <v>363</v>
      </c>
      <c r="R34" s="61" t="s">
        <v>364</v>
      </c>
    </row>
    <row r="35" spans="2:18" ht="30" x14ac:dyDescent="0.25">
      <c r="B35" s="12" t="s">
        <v>365</v>
      </c>
      <c r="D35" s="13" t="s">
        <v>366</v>
      </c>
      <c r="J35" s="21" t="s">
        <v>367</v>
      </c>
      <c r="R35" s="61" t="s">
        <v>368</v>
      </c>
    </row>
    <row r="36" spans="2:18" x14ac:dyDescent="0.25">
      <c r="D36" s="13" t="s">
        <v>369</v>
      </c>
      <c r="J36" s="21" t="s">
        <v>370</v>
      </c>
    </row>
    <row r="37" spans="2:18" x14ac:dyDescent="0.25">
      <c r="D37" s="13" t="s">
        <v>371</v>
      </c>
      <c r="J37" s="21" t="s">
        <v>372</v>
      </c>
    </row>
    <row r="38" spans="2:18" x14ac:dyDescent="0.25">
      <c r="D38" s="13" t="s">
        <v>373</v>
      </c>
      <c r="J38" s="21" t="s">
        <v>374</v>
      </c>
    </row>
    <row r="39" spans="2:18" ht="30" x14ac:dyDescent="0.25">
      <c r="D39" s="13" t="s">
        <v>375</v>
      </c>
      <c r="J39" s="21" t="s">
        <v>376</v>
      </c>
    </row>
    <row r="40" spans="2:18" ht="28.5" x14ac:dyDescent="0.25">
      <c r="D40" s="13" t="s">
        <v>377</v>
      </c>
      <c r="J40" s="21" t="s">
        <v>378</v>
      </c>
    </row>
    <row r="41" spans="2:18" ht="30" x14ac:dyDescent="0.25">
      <c r="D41" s="13" t="s">
        <v>379</v>
      </c>
      <c r="J41" s="21" t="s">
        <v>151</v>
      </c>
    </row>
    <row r="42" spans="2:18" ht="28.5" x14ac:dyDescent="0.25">
      <c r="D42" s="13" t="s">
        <v>380</v>
      </c>
      <c r="J42" s="21" t="s">
        <v>381</v>
      </c>
    </row>
    <row r="43" spans="2:18" ht="28.5" x14ac:dyDescent="0.25">
      <c r="D43" s="13" t="s">
        <v>382</v>
      </c>
      <c r="J43" s="21" t="s">
        <v>383</v>
      </c>
    </row>
    <row r="44" spans="2:18" x14ac:dyDescent="0.25">
      <c r="D44" s="13" t="s">
        <v>384</v>
      </c>
      <c r="J44" s="21" t="s">
        <v>385</v>
      </c>
    </row>
    <row r="45" spans="2:18" ht="30" x14ac:dyDescent="0.25">
      <c r="D45" s="13" t="s">
        <v>386</v>
      </c>
      <c r="J45" s="21" t="s">
        <v>387</v>
      </c>
    </row>
    <row r="46" spans="2:18" ht="30" x14ac:dyDescent="0.25">
      <c r="D46" s="13" t="s">
        <v>388</v>
      </c>
      <c r="J46" s="21" t="s">
        <v>389</v>
      </c>
    </row>
    <row r="47" spans="2:18" ht="30" x14ac:dyDescent="0.25">
      <c r="D47" s="13" t="s">
        <v>390</v>
      </c>
      <c r="J47" s="21" t="s">
        <v>391</v>
      </c>
    </row>
    <row r="48" spans="2:18" ht="30" x14ac:dyDescent="0.25">
      <c r="D48" s="13" t="s">
        <v>392</v>
      </c>
      <c r="J48" s="21" t="s">
        <v>393</v>
      </c>
    </row>
    <row r="49" spans="4:10" ht="30" x14ac:dyDescent="0.25">
      <c r="D49" s="13" t="s">
        <v>394</v>
      </c>
      <c r="J49" s="21" t="s">
        <v>395</v>
      </c>
    </row>
    <row r="50" spans="4:10" ht="30" x14ac:dyDescent="0.25">
      <c r="D50" s="13" t="s">
        <v>396</v>
      </c>
      <c r="J50" s="21" t="s">
        <v>397</v>
      </c>
    </row>
    <row r="51" spans="4:10" ht="28.5" x14ac:dyDescent="0.25">
      <c r="D51" s="13" t="s">
        <v>398</v>
      </c>
      <c r="J51" s="21" t="s">
        <v>399</v>
      </c>
    </row>
    <row r="52" spans="4:10" ht="30" x14ac:dyDescent="0.25">
      <c r="D52" s="13" t="s">
        <v>400</v>
      </c>
      <c r="J52" s="21" t="s">
        <v>401</v>
      </c>
    </row>
    <row r="53" spans="4:10" x14ac:dyDescent="0.25">
      <c r="D53" s="13" t="s">
        <v>402</v>
      </c>
      <c r="J53" s="21" t="s">
        <v>403</v>
      </c>
    </row>
    <row r="54" spans="4:10" x14ac:dyDescent="0.25">
      <c r="D54" s="13" t="s">
        <v>404</v>
      </c>
      <c r="J54" s="22" t="s">
        <v>405</v>
      </c>
    </row>
    <row r="55" spans="4:10" ht="30" x14ac:dyDescent="0.25">
      <c r="D55" s="13" t="s">
        <v>406</v>
      </c>
      <c r="J55" s="22" t="s">
        <v>407</v>
      </c>
    </row>
    <row r="56" spans="4:10" ht="30" x14ac:dyDescent="0.25">
      <c r="D56" s="13" t="s">
        <v>408</v>
      </c>
      <c r="J56" s="22" t="s">
        <v>409</v>
      </c>
    </row>
    <row r="57" spans="4:10" x14ac:dyDescent="0.25">
      <c r="D57" s="13" t="s">
        <v>410</v>
      </c>
      <c r="J57" s="22" t="s">
        <v>411</v>
      </c>
    </row>
    <row r="58" spans="4:10" x14ac:dyDescent="0.25">
      <c r="D58" s="13" t="s">
        <v>412</v>
      </c>
      <c r="J58" s="22" t="s">
        <v>413</v>
      </c>
    </row>
    <row r="59" spans="4:10" ht="28.5" x14ac:dyDescent="0.25">
      <c r="D59" s="13" t="s">
        <v>414</v>
      </c>
      <c r="J59" s="21" t="s">
        <v>415</v>
      </c>
    </row>
    <row r="60" spans="4:10" ht="28.5" x14ac:dyDescent="0.25">
      <c r="D60" s="13" t="s">
        <v>416</v>
      </c>
      <c r="J60" s="21" t="s">
        <v>417</v>
      </c>
    </row>
    <row r="61" spans="4:10" x14ac:dyDescent="0.25">
      <c r="D61" s="13" t="s">
        <v>418</v>
      </c>
      <c r="J61" s="22" t="s">
        <v>419</v>
      </c>
    </row>
    <row r="62" spans="4:10" x14ac:dyDescent="0.25">
      <c r="D62" s="13" t="s">
        <v>420</v>
      </c>
      <c r="J62" s="22" t="s">
        <v>421</v>
      </c>
    </row>
    <row r="63" spans="4:10" ht="30" x14ac:dyDescent="0.25">
      <c r="D63" s="13" t="s">
        <v>422</v>
      </c>
      <c r="J63" s="22" t="s">
        <v>423</v>
      </c>
    </row>
    <row r="64" spans="4:10" ht="30" x14ac:dyDescent="0.25">
      <c r="D64" s="13" t="s">
        <v>424</v>
      </c>
    </row>
    <row r="65" spans="4:4" ht="30" x14ac:dyDescent="0.25">
      <c r="D65" s="13" t="s">
        <v>425</v>
      </c>
    </row>
    <row r="66" spans="4:4" x14ac:dyDescent="0.25">
      <c r="D66" s="13" t="s">
        <v>426</v>
      </c>
    </row>
    <row r="67" spans="4:4" x14ac:dyDescent="0.25">
      <c r="D67" s="13" t="s">
        <v>427</v>
      </c>
    </row>
    <row r="68" spans="4:4" ht="30" x14ac:dyDescent="0.25">
      <c r="D68" s="13" t="s">
        <v>428</v>
      </c>
    </row>
    <row r="69" spans="4:4" ht="30" x14ac:dyDescent="0.25">
      <c r="D69" s="13" t="s">
        <v>429</v>
      </c>
    </row>
    <row r="70" spans="4:4" ht="30" x14ac:dyDescent="0.25">
      <c r="D70" s="13" t="s">
        <v>430</v>
      </c>
    </row>
    <row r="71" spans="4:4" ht="30" x14ac:dyDescent="0.25">
      <c r="D71" s="13" t="s">
        <v>431</v>
      </c>
    </row>
    <row r="72" spans="4:4" x14ac:dyDescent="0.25">
      <c r="D72" s="13" t="s">
        <v>432</v>
      </c>
    </row>
    <row r="73" spans="4:4" ht="30" x14ac:dyDescent="0.25">
      <c r="D73" s="13" t="s">
        <v>433</v>
      </c>
    </row>
    <row r="74" spans="4:4" x14ac:dyDescent="0.25">
      <c r="D74" s="13" t="s">
        <v>434</v>
      </c>
    </row>
    <row r="75" spans="4:4" ht="30" x14ac:dyDescent="0.25">
      <c r="D75" s="13" t="s">
        <v>435</v>
      </c>
    </row>
    <row r="76" spans="4:4" ht="30" x14ac:dyDescent="0.25">
      <c r="D76" s="13" t="s">
        <v>436</v>
      </c>
    </row>
    <row r="77" spans="4:4" ht="30" x14ac:dyDescent="0.25">
      <c r="D77" s="13" t="s">
        <v>437</v>
      </c>
    </row>
    <row r="78" spans="4:4" ht="30" x14ac:dyDescent="0.25">
      <c r="D78" s="13" t="s">
        <v>438</v>
      </c>
    </row>
    <row r="79" spans="4:4" ht="30" x14ac:dyDescent="0.25">
      <c r="D79" s="13" t="s">
        <v>439</v>
      </c>
    </row>
    <row r="80" spans="4:4" ht="30" x14ac:dyDescent="0.25">
      <c r="D80" s="13" t="s">
        <v>440</v>
      </c>
    </row>
    <row r="81" spans="4:4" x14ac:dyDescent="0.25">
      <c r="D81" s="13" t="s">
        <v>441</v>
      </c>
    </row>
    <row r="82" spans="4:4" x14ac:dyDescent="0.25">
      <c r="D82" s="13" t="s">
        <v>442</v>
      </c>
    </row>
    <row r="83" spans="4:4" ht="30" x14ac:dyDescent="0.25">
      <c r="D83" s="13" t="s">
        <v>443</v>
      </c>
    </row>
    <row r="84" spans="4:4" ht="30" x14ac:dyDescent="0.25">
      <c r="D84" s="13" t="s">
        <v>444</v>
      </c>
    </row>
    <row r="85" spans="4:4" ht="30" x14ac:dyDescent="0.25">
      <c r="D85" s="13" t="s">
        <v>445</v>
      </c>
    </row>
    <row r="86" spans="4:4" ht="30" x14ac:dyDescent="0.25">
      <c r="D86" s="13" t="s">
        <v>446</v>
      </c>
    </row>
    <row r="87" spans="4:4" ht="30" x14ac:dyDescent="0.25">
      <c r="D87" s="13" t="s">
        <v>447</v>
      </c>
    </row>
    <row r="88" spans="4:4" x14ac:dyDescent="0.25">
      <c r="D88" s="13" t="s">
        <v>448</v>
      </c>
    </row>
    <row r="89" spans="4:4" x14ac:dyDescent="0.25">
      <c r="D89" s="13" t="s">
        <v>449</v>
      </c>
    </row>
    <row r="90" spans="4:4" ht="30" x14ac:dyDescent="0.25">
      <c r="D90" s="13" t="s">
        <v>450</v>
      </c>
    </row>
    <row r="91" spans="4:4" x14ac:dyDescent="0.25">
      <c r="D91" s="13" t="s">
        <v>451</v>
      </c>
    </row>
    <row r="92" spans="4:4" x14ac:dyDescent="0.25">
      <c r="D92" s="13" t="s">
        <v>452</v>
      </c>
    </row>
    <row r="93" spans="4:4" ht="30" x14ac:dyDescent="0.25">
      <c r="D93" s="13" t="s">
        <v>453</v>
      </c>
    </row>
    <row r="94" spans="4:4" x14ac:dyDescent="0.25">
      <c r="D94" s="13" t="s">
        <v>8</v>
      </c>
    </row>
    <row r="95" spans="4:4" ht="30" x14ac:dyDescent="0.25">
      <c r="D95" s="13" t="s">
        <v>454</v>
      </c>
    </row>
    <row r="96" spans="4:4" x14ac:dyDescent="0.25">
      <c r="D96" s="13" t="s">
        <v>455</v>
      </c>
    </row>
    <row r="97" spans="4:4" ht="30" x14ac:dyDescent="0.25">
      <c r="D97" s="13" t="s">
        <v>456</v>
      </c>
    </row>
    <row r="98" spans="4:4" ht="30" x14ac:dyDescent="0.25">
      <c r="D98" s="13" t="s">
        <v>457</v>
      </c>
    </row>
    <row r="99" spans="4:4" ht="30" x14ac:dyDescent="0.25">
      <c r="D99" s="13" t="s">
        <v>458</v>
      </c>
    </row>
    <row r="100" spans="4:4" ht="30" x14ac:dyDescent="0.25">
      <c r="D100" s="13" t="s">
        <v>459</v>
      </c>
    </row>
    <row r="101" spans="4:4" x14ac:dyDescent="0.25">
      <c r="D101" s="13" t="s">
        <v>460</v>
      </c>
    </row>
    <row r="102" spans="4:4" ht="30" x14ac:dyDescent="0.25">
      <c r="D102" s="13" t="s">
        <v>461</v>
      </c>
    </row>
    <row r="103" spans="4:4" ht="30" x14ac:dyDescent="0.25">
      <c r="D103" s="13" t="s">
        <v>462</v>
      </c>
    </row>
    <row r="104" spans="4:4" ht="30" x14ac:dyDescent="0.25">
      <c r="D104" s="13" t="s">
        <v>463</v>
      </c>
    </row>
    <row r="105" spans="4:4" x14ac:dyDescent="0.25">
      <c r="D105" s="13" t="s">
        <v>464</v>
      </c>
    </row>
    <row r="106" spans="4:4" x14ac:dyDescent="0.25">
      <c r="D106" s="13" t="s">
        <v>465</v>
      </c>
    </row>
    <row r="107" spans="4:4" x14ac:dyDescent="0.25">
      <c r="D107" s="13" t="s">
        <v>466</v>
      </c>
    </row>
    <row r="108" spans="4:4" x14ac:dyDescent="0.25">
      <c r="D108" s="13" t="s">
        <v>467</v>
      </c>
    </row>
    <row r="109" spans="4:4" ht="30" x14ac:dyDescent="0.25">
      <c r="D109" s="13" t="s">
        <v>468</v>
      </c>
    </row>
    <row r="110" spans="4:4" ht="30" x14ac:dyDescent="0.25">
      <c r="D110" s="13" t="s">
        <v>469</v>
      </c>
    </row>
    <row r="111" spans="4:4" ht="30" x14ac:dyDescent="0.25">
      <c r="D111" s="13" t="s">
        <v>470</v>
      </c>
    </row>
    <row r="112" spans="4:4" x14ac:dyDescent="0.25">
      <c r="D112" s="13" t="s">
        <v>471</v>
      </c>
    </row>
    <row r="113" spans="4:4" x14ac:dyDescent="0.25">
      <c r="D113" s="13" t="s">
        <v>472</v>
      </c>
    </row>
    <row r="114" spans="4:4" ht="30" x14ac:dyDescent="0.25">
      <c r="D114" s="13" t="s">
        <v>473</v>
      </c>
    </row>
    <row r="115" spans="4:4" ht="30" x14ac:dyDescent="0.25">
      <c r="D115" s="13" t="s">
        <v>474</v>
      </c>
    </row>
    <row r="116" spans="4:4" x14ac:dyDescent="0.25">
      <c r="D116" s="13" t="s">
        <v>475</v>
      </c>
    </row>
    <row r="117" spans="4:4" x14ac:dyDescent="0.25">
      <c r="D117" s="13" t="s">
        <v>476</v>
      </c>
    </row>
    <row r="118" spans="4:4" ht="30" x14ac:dyDescent="0.25">
      <c r="D118" s="13" t="s">
        <v>477</v>
      </c>
    </row>
    <row r="119" spans="4:4" ht="30" x14ac:dyDescent="0.25">
      <c r="D119" s="13" t="s">
        <v>478</v>
      </c>
    </row>
  </sheetData>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Q638"/>
  <sheetViews>
    <sheetView showGridLines="0" topLeftCell="A88" zoomScale="90" zoomScaleNormal="90" workbookViewId="0">
      <selection activeCell="C22" sqref="C22:G22"/>
    </sheetView>
  </sheetViews>
  <sheetFormatPr baseColWidth="10" defaultColWidth="11" defaultRowHeight="15.75" x14ac:dyDescent="0.25"/>
  <cols>
    <col min="1" max="1" width="4.875" customWidth="1"/>
    <col min="2" max="2" width="40" customWidth="1"/>
    <col min="3" max="3" width="14.5" customWidth="1"/>
    <col min="4" max="4" width="16.875" customWidth="1"/>
    <col min="7" max="7" width="15.125" customWidth="1"/>
    <col min="8" max="8" width="8.375" customWidth="1"/>
    <col min="9" max="9" width="8.125" customWidth="1"/>
    <col min="10" max="10" width="10.875" customWidth="1"/>
    <col min="11" max="11" width="26.375" customWidth="1"/>
  </cols>
  <sheetData>
    <row r="1" spans="2:17" ht="10.5" customHeight="1" x14ac:dyDescent="0.25"/>
    <row r="2" spans="2:17" ht="30.75" customHeight="1" x14ac:dyDescent="0.25">
      <c r="B2" s="202"/>
      <c r="C2" s="202"/>
      <c r="D2" s="202"/>
      <c r="E2" s="202"/>
      <c r="F2" s="202"/>
      <c r="G2" s="202"/>
      <c r="H2" s="202"/>
      <c r="I2" s="202"/>
      <c r="J2" s="202"/>
      <c r="K2" s="202"/>
      <c r="L2" s="26"/>
      <c r="M2" s="26"/>
      <c r="N2" s="26"/>
      <c r="O2" s="26"/>
      <c r="P2" s="26"/>
    </row>
    <row r="3" spans="2:17" ht="40.5" customHeight="1" x14ac:dyDescent="0.25">
      <c r="B3" s="202"/>
      <c r="C3" s="202"/>
      <c r="D3" s="202"/>
      <c r="E3" s="202"/>
      <c r="F3" s="202"/>
      <c r="G3" s="202"/>
      <c r="H3" s="202"/>
      <c r="I3" s="202"/>
      <c r="J3" s="202"/>
      <c r="K3" s="202"/>
      <c r="L3" s="26"/>
      <c r="M3" s="26"/>
      <c r="N3" s="26"/>
      <c r="O3" s="26"/>
      <c r="P3" s="26"/>
    </row>
    <row r="4" spans="2:17" ht="25.5" customHeight="1" x14ac:dyDescent="0.25">
      <c r="B4" s="203" t="s">
        <v>479</v>
      </c>
      <c r="C4" s="203"/>
      <c r="D4" s="203"/>
      <c r="E4" s="203"/>
      <c r="F4" s="203"/>
      <c r="G4" s="203"/>
      <c r="H4" s="203"/>
      <c r="I4" s="203"/>
      <c r="J4" s="203"/>
      <c r="K4" s="25" t="s">
        <v>0</v>
      </c>
      <c r="L4" s="26"/>
      <c r="M4" s="26"/>
      <c r="N4" s="26"/>
      <c r="O4" s="26"/>
      <c r="P4" s="26"/>
    </row>
    <row r="5" spans="2:17" s="2" customFormat="1" ht="30" customHeight="1" x14ac:dyDescent="0.2">
      <c r="B5" s="203"/>
      <c r="C5" s="203"/>
      <c r="D5" s="203"/>
      <c r="E5" s="203"/>
      <c r="F5" s="203"/>
      <c r="G5" s="203"/>
      <c r="H5" s="203"/>
      <c r="I5" s="203"/>
      <c r="J5" s="203"/>
      <c r="K5" s="27" t="s">
        <v>480</v>
      </c>
      <c r="M5" s="1"/>
      <c r="N5" s="1"/>
      <c r="O5" s="1"/>
      <c r="P5" s="1"/>
      <c r="Q5" s="1"/>
    </row>
    <row r="6" spans="2:17" ht="23.25" customHeight="1" x14ac:dyDescent="0.25">
      <c r="B6" s="203" t="s">
        <v>481</v>
      </c>
      <c r="C6" s="203"/>
      <c r="D6" s="203"/>
      <c r="E6" s="203"/>
      <c r="F6" s="203"/>
      <c r="G6" s="203"/>
      <c r="H6" s="203"/>
      <c r="I6" s="203"/>
      <c r="J6" s="203"/>
      <c r="K6" s="203"/>
    </row>
    <row r="7" spans="2:17" ht="18.75" x14ac:dyDescent="0.25">
      <c r="B7" s="203" t="s">
        <v>482</v>
      </c>
      <c r="C7" s="203"/>
      <c r="D7" s="203"/>
      <c r="E7" s="203"/>
      <c r="F7" s="203"/>
      <c r="G7" s="203"/>
      <c r="H7" s="203"/>
      <c r="I7" s="203"/>
      <c r="J7" s="203"/>
      <c r="K7" s="203"/>
    </row>
    <row r="8" spans="2:17" ht="18.75" x14ac:dyDescent="0.3">
      <c r="B8" s="182" t="s">
        <v>483</v>
      </c>
      <c r="C8" s="182"/>
      <c r="D8" s="182"/>
      <c r="E8" s="182"/>
      <c r="F8" s="182"/>
      <c r="G8" s="182"/>
      <c r="H8" s="182"/>
      <c r="I8" s="182"/>
      <c r="J8" s="182"/>
      <c r="K8" s="182"/>
    </row>
    <row r="9" spans="2:17" ht="30.95" customHeight="1" x14ac:dyDescent="0.25">
      <c r="B9" s="193" t="s">
        <v>484</v>
      </c>
      <c r="C9" s="193"/>
      <c r="D9" s="193"/>
      <c r="E9" s="193"/>
      <c r="F9" s="193"/>
      <c r="G9" s="193"/>
      <c r="H9" s="193"/>
      <c r="I9" s="193"/>
      <c r="J9" s="193"/>
      <c r="K9" s="193"/>
    </row>
    <row r="10" spans="2:17" x14ac:dyDescent="0.25">
      <c r="B10" s="201" t="s">
        <v>485</v>
      </c>
      <c r="C10" s="201"/>
      <c r="D10" s="201"/>
      <c r="E10" s="201"/>
      <c r="F10" s="201"/>
      <c r="G10" s="201"/>
      <c r="H10" s="201"/>
      <c r="I10" s="201"/>
      <c r="J10" s="201"/>
      <c r="K10" s="201"/>
    </row>
    <row r="11" spans="2:17" x14ac:dyDescent="0.25">
      <c r="B11" s="201" t="s">
        <v>486</v>
      </c>
      <c r="C11" s="201"/>
      <c r="D11" s="201"/>
      <c r="E11" s="201"/>
      <c r="F11" s="201"/>
      <c r="G11" s="201"/>
      <c r="H11" s="201"/>
      <c r="I11" s="201"/>
      <c r="J11" s="201"/>
      <c r="K11" s="201"/>
    </row>
    <row r="12" spans="2:17" ht="48" customHeight="1" x14ac:dyDescent="0.25">
      <c r="B12" s="193" t="s">
        <v>487</v>
      </c>
      <c r="C12" s="193"/>
      <c r="D12" s="193"/>
      <c r="E12" s="193"/>
      <c r="F12" s="193"/>
      <c r="G12" s="193"/>
      <c r="H12" s="193"/>
      <c r="I12" s="193"/>
      <c r="J12" s="193"/>
      <c r="K12" s="193"/>
    </row>
    <row r="13" spans="2:17" x14ac:dyDescent="0.25">
      <c r="B13" s="204" t="s">
        <v>488</v>
      </c>
      <c r="C13" s="205"/>
      <c r="D13" s="205"/>
      <c r="E13" s="205"/>
      <c r="F13" s="205"/>
      <c r="G13" s="205"/>
      <c r="H13" s="205"/>
      <c r="I13" s="205"/>
      <c r="J13" s="205"/>
      <c r="K13" s="206"/>
    </row>
    <row r="14" spans="2:17" x14ac:dyDescent="0.25">
      <c r="B14" s="207" t="s">
        <v>489</v>
      </c>
      <c r="C14" s="208"/>
      <c r="D14" s="208"/>
      <c r="E14" s="208"/>
      <c r="F14" s="208"/>
      <c r="G14" s="208"/>
      <c r="H14" s="208"/>
      <c r="I14" s="208"/>
      <c r="J14" s="208"/>
      <c r="K14" s="209"/>
    </row>
    <row r="15" spans="2:17" x14ac:dyDescent="0.25">
      <c r="B15" s="79" t="s">
        <v>490</v>
      </c>
      <c r="C15" s="80"/>
      <c r="D15" s="80"/>
      <c r="E15" s="80"/>
      <c r="F15" s="80"/>
      <c r="G15" s="80"/>
      <c r="H15" s="80"/>
      <c r="I15" s="80"/>
      <c r="J15" s="80"/>
      <c r="K15" s="81"/>
    </row>
    <row r="16" spans="2:17" ht="18.75" x14ac:dyDescent="0.3">
      <c r="B16" s="182" t="s">
        <v>491</v>
      </c>
      <c r="C16" s="182"/>
      <c r="D16" s="182"/>
      <c r="E16" s="182"/>
      <c r="F16" s="182"/>
      <c r="G16" s="182"/>
      <c r="H16" s="182"/>
      <c r="I16" s="182"/>
      <c r="J16" s="182"/>
      <c r="K16" s="182"/>
    </row>
    <row r="17" spans="2:14" ht="4.5" customHeight="1" x14ac:dyDescent="0.3">
      <c r="B17" s="212"/>
      <c r="C17" s="212"/>
      <c r="D17" s="212"/>
      <c r="E17" s="212"/>
      <c r="F17" s="212"/>
      <c r="G17" s="212"/>
      <c r="H17" s="212"/>
      <c r="I17" s="212"/>
      <c r="J17" s="212"/>
      <c r="K17" s="212"/>
    </row>
    <row r="18" spans="2:14" x14ac:dyDescent="0.25">
      <c r="B18" s="62" t="s">
        <v>492</v>
      </c>
      <c r="C18" s="210" t="s">
        <v>493</v>
      </c>
      <c r="D18" s="210"/>
      <c r="E18" s="210"/>
      <c r="F18" s="210"/>
      <c r="G18" s="210"/>
      <c r="H18" s="210" t="s">
        <v>494</v>
      </c>
      <c r="I18" s="210"/>
      <c r="J18" s="210"/>
      <c r="K18" s="210"/>
      <c r="L18" s="31"/>
      <c r="M18" s="31"/>
      <c r="N18" s="31"/>
    </row>
    <row r="19" spans="2:14" x14ac:dyDescent="0.25">
      <c r="B19" s="82"/>
      <c r="C19" s="211"/>
      <c r="D19" s="211"/>
      <c r="E19" s="211"/>
      <c r="F19" s="211"/>
      <c r="G19" s="211"/>
      <c r="H19" s="211"/>
      <c r="I19" s="211"/>
      <c r="J19" s="211"/>
      <c r="K19" s="211"/>
    </row>
    <row r="20" spans="2:14" ht="15.95" customHeight="1" x14ac:dyDescent="0.3">
      <c r="B20" s="182" t="s">
        <v>495</v>
      </c>
      <c r="C20" s="182"/>
      <c r="D20" s="182"/>
      <c r="E20" s="182"/>
      <c r="F20" s="182"/>
      <c r="G20" s="182"/>
      <c r="H20" s="182"/>
      <c r="I20" s="182"/>
      <c r="J20" s="182"/>
      <c r="K20" s="182"/>
    </row>
    <row r="21" spans="2:14" x14ac:dyDescent="0.25">
      <c r="B21" s="23" t="s">
        <v>5</v>
      </c>
      <c r="C21" s="166" t="s">
        <v>496</v>
      </c>
      <c r="D21" s="199"/>
      <c r="E21" s="199"/>
      <c r="F21" s="199"/>
      <c r="G21" s="199"/>
      <c r="H21" s="200"/>
      <c r="I21" s="200"/>
      <c r="J21" s="200"/>
      <c r="K21" s="200"/>
    </row>
    <row r="22" spans="2:14" x14ac:dyDescent="0.25">
      <c r="B22" s="24" t="s">
        <v>7</v>
      </c>
      <c r="C22" s="199" t="s">
        <v>497</v>
      </c>
      <c r="D22" s="199"/>
      <c r="E22" s="199"/>
      <c r="F22" s="199"/>
      <c r="G22" s="199"/>
      <c r="H22" s="200"/>
      <c r="I22" s="200"/>
      <c r="J22" s="200"/>
      <c r="K22" s="200"/>
    </row>
    <row r="23" spans="2:14" x14ac:dyDescent="0.25">
      <c r="B23" s="23" t="s">
        <v>9</v>
      </c>
      <c r="C23" s="199" t="s">
        <v>498</v>
      </c>
      <c r="D23" s="199"/>
      <c r="E23" s="199"/>
      <c r="F23" s="199"/>
      <c r="G23" s="199"/>
      <c r="H23" s="200"/>
      <c r="I23" s="200"/>
      <c r="J23" s="200"/>
      <c r="K23" s="200"/>
    </row>
    <row r="24" spans="2:14" ht="35.1" customHeight="1" x14ac:dyDescent="0.25">
      <c r="B24" s="23" t="s">
        <v>11</v>
      </c>
      <c r="C24" s="195" t="s">
        <v>499</v>
      </c>
      <c r="D24" s="195"/>
      <c r="E24" s="195"/>
      <c r="F24" s="195"/>
      <c r="G24" s="195"/>
      <c r="H24" s="200"/>
      <c r="I24" s="200"/>
      <c r="J24" s="200"/>
      <c r="K24" s="200"/>
    </row>
    <row r="25" spans="2:14" x14ac:dyDescent="0.25">
      <c r="B25" s="23" t="s">
        <v>13</v>
      </c>
      <c r="C25" s="199" t="s">
        <v>500</v>
      </c>
      <c r="D25" s="199"/>
      <c r="E25" s="199"/>
      <c r="F25" s="199"/>
      <c r="G25" s="199"/>
      <c r="H25" s="200"/>
      <c r="I25" s="200"/>
      <c r="J25" s="200"/>
      <c r="K25" s="200"/>
    </row>
    <row r="26" spans="2:14" x14ac:dyDescent="0.25">
      <c r="B26" s="23" t="s">
        <v>15</v>
      </c>
      <c r="C26" s="199" t="s">
        <v>501</v>
      </c>
      <c r="D26" s="199"/>
      <c r="E26" s="199"/>
      <c r="F26" s="199"/>
      <c r="G26" s="199"/>
      <c r="H26" s="200"/>
      <c r="I26" s="200"/>
      <c r="J26" s="200"/>
      <c r="K26" s="200"/>
    </row>
    <row r="27" spans="2:14" ht="30" x14ac:dyDescent="0.25">
      <c r="B27" s="23" t="s">
        <v>502</v>
      </c>
      <c r="C27" s="195" t="s">
        <v>503</v>
      </c>
      <c r="D27" s="195"/>
      <c r="E27" s="195"/>
      <c r="F27" s="195"/>
      <c r="G27" s="195"/>
      <c r="H27" s="196"/>
      <c r="I27" s="197"/>
      <c r="J27" s="197"/>
      <c r="K27" s="198"/>
    </row>
    <row r="28" spans="2:14" ht="36" customHeight="1" x14ac:dyDescent="0.25">
      <c r="B28" s="23" t="s">
        <v>18</v>
      </c>
      <c r="C28" s="195" t="s">
        <v>504</v>
      </c>
      <c r="D28" s="195"/>
      <c r="E28" s="195"/>
      <c r="F28" s="195"/>
      <c r="G28" s="195"/>
      <c r="H28" s="200"/>
      <c r="I28" s="200"/>
      <c r="J28" s="200"/>
      <c r="K28" s="200"/>
    </row>
    <row r="29" spans="2:14" ht="33.950000000000003" customHeight="1" x14ac:dyDescent="0.25">
      <c r="B29" s="23" t="s">
        <v>505</v>
      </c>
      <c r="C29" s="216" t="s">
        <v>506</v>
      </c>
      <c r="D29" s="217"/>
      <c r="E29" s="217"/>
      <c r="F29" s="217"/>
      <c r="G29" s="218"/>
      <c r="H29" s="200"/>
      <c r="I29" s="200"/>
      <c r="J29" s="200"/>
      <c r="K29" s="200"/>
    </row>
    <row r="30" spans="2:14" ht="30" x14ac:dyDescent="0.25">
      <c r="B30" s="23" t="s">
        <v>21</v>
      </c>
      <c r="C30" s="213" t="s">
        <v>507</v>
      </c>
      <c r="D30" s="214"/>
      <c r="E30" s="214"/>
      <c r="F30" s="214"/>
      <c r="G30" s="215"/>
      <c r="H30" s="200"/>
      <c r="I30" s="200"/>
      <c r="J30" s="200"/>
      <c r="K30" s="200"/>
    </row>
    <row r="31" spans="2:14" x14ac:dyDescent="0.25">
      <c r="B31" s="23" t="s">
        <v>23</v>
      </c>
      <c r="C31" s="200" t="s">
        <v>508</v>
      </c>
      <c r="D31" s="200"/>
      <c r="E31" s="200"/>
      <c r="F31" s="200"/>
      <c r="G31" s="200"/>
      <c r="H31" s="200"/>
      <c r="I31" s="200"/>
      <c r="J31" s="200"/>
      <c r="K31" s="200"/>
    </row>
    <row r="32" spans="2:14" x14ac:dyDescent="0.25">
      <c r="B32" s="23" t="s">
        <v>24</v>
      </c>
      <c r="C32" s="200" t="s">
        <v>509</v>
      </c>
      <c r="D32" s="200"/>
      <c r="E32" s="200"/>
      <c r="F32" s="200"/>
      <c r="G32" s="200"/>
      <c r="H32" s="200"/>
      <c r="I32" s="200"/>
      <c r="J32" s="200"/>
      <c r="K32" s="200"/>
    </row>
    <row r="33" spans="2:11" x14ac:dyDescent="0.25">
      <c r="B33" s="23" t="s">
        <v>25</v>
      </c>
      <c r="C33" s="199" t="s">
        <v>510</v>
      </c>
      <c r="D33" s="199"/>
      <c r="E33" s="199"/>
      <c r="F33" s="199"/>
      <c r="G33" s="199"/>
      <c r="H33" s="200"/>
      <c r="I33" s="200"/>
      <c r="J33" s="200"/>
      <c r="K33" s="200"/>
    </row>
    <row r="34" spans="2:11" x14ac:dyDescent="0.25">
      <c r="B34" s="23" t="s">
        <v>27</v>
      </c>
      <c r="C34" s="199" t="s">
        <v>511</v>
      </c>
      <c r="D34" s="199"/>
      <c r="E34" s="199"/>
      <c r="F34" s="199"/>
      <c r="G34" s="199"/>
      <c r="H34" s="200"/>
      <c r="I34" s="200"/>
      <c r="J34" s="200"/>
      <c r="K34" s="200"/>
    </row>
    <row r="36" spans="2:11" ht="18.75" x14ac:dyDescent="0.3">
      <c r="B36" s="182" t="s">
        <v>512</v>
      </c>
      <c r="C36" s="182"/>
      <c r="D36" s="182"/>
      <c r="E36" s="182"/>
      <c r="F36" s="182"/>
      <c r="G36" s="182"/>
      <c r="H36" s="182"/>
      <c r="I36" s="182"/>
      <c r="J36" s="182"/>
      <c r="K36" s="182"/>
    </row>
    <row r="37" spans="2:11" ht="32.1" customHeight="1" x14ac:dyDescent="0.25">
      <c r="B37" s="30" t="s">
        <v>30</v>
      </c>
      <c r="C37" s="194" t="s">
        <v>513</v>
      </c>
      <c r="D37" s="194"/>
      <c r="E37" s="194"/>
      <c r="F37" s="194"/>
      <c r="G37" s="194"/>
      <c r="H37" s="193"/>
      <c r="I37" s="193"/>
      <c r="J37" s="193"/>
      <c r="K37" s="193"/>
    </row>
    <row r="38" spans="2:11" x14ac:dyDescent="0.25">
      <c r="B38" s="78" t="s">
        <v>514</v>
      </c>
      <c r="C38" s="194" t="s">
        <v>515</v>
      </c>
      <c r="D38" s="194"/>
      <c r="E38" s="194"/>
      <c r="F38" s="194"/>
      <c r="G38" s="194"/>
      <c r="H38" s="193"/>
      <c r="I38" s="193"/>
      <c r="J38" s="193"/>
      <c r="K38" s="193"/>
    </row>
    <row r="39" spans="2:11" ht="15.95" customHeight="1" x14ac:dyDescent="0.25">
      <c r="B39" s="78" t="s">
        <v>516</v>
      </c>
      <c r="C39" s="194" t="s">
        <v>517</v>
      </c>
      <c r="D39" s="194"/>
      <c r="E39" s="194"/>
      <c r="F39" s="194"/>
      <c r="G39" s="194"/>
      <c r="H39" s="193"/>
      <c r="I39" s="193"/>
      <c r="J39" s="193"/>
      <c r="K39" s="193"/>
    </row>
    <row r="40" spans="2:11" ht="48" customHeight="1" x14ac:dyDescent="0.25">
      <c r="B40" s="78" t="s">
        <v>518</v>
      </c>
      <c r="C40" s="194" t="s">
        <v>519</v>
      </c>
      <c r="D40" s="194"/>
      <c r="E40" s="194"/>
      <c r="F40" s="194"/>
      <c r="G40" s="194"/>
      <c r="H40" s="193" t="s">
        <v>520</v>
      </c>
      <c r="I40" s="193"/>
      <c r="J40" s="193"/>
      <c r="K40" s="193"/>
    </row>
    <row r="41" spans="2:11" ht="48.95" customHeight="1" x14ac:dyDescent="0.25">
      <c r="B41" s="78" t="s">
        <v>521</v>
      </c>
      <c r="C41" s="194" t="s">
        <v>522</v>
      </c>
      <c r="D41" s="194"/>
      <c r="E41" s="194"/>
      <c r="F41" s="194"/>
      <c r="G41" s="194"/>
      <c r="H41" s="193" t="s">
        <v>523</v>
      </c>
      <c r="I41" s="193"/>
      <c r="J41" s="193"/>
      <c r="K41" s="193"/>
    </row>
    <row r="42" spans="2:11" ht="48" customHeight="1" x14ac:dyDescent="0.25">
      <c r="B42" s="78" t="s">
        <v>524</v>
      </c>
      <c r="C42" s="194" t="s">
        <v>525</v>
      </c>
      <c r="D42" s="194"/>
      <c r="E42" s="194"/>
      <c r="F42" s="194"/>
      <c r="G42" s="194"/>
      <c r="H42" s="193"/>
      <c r="I42" s="193"/>
      <c r="J42" s="193"/>
      <c r="K42" s="193"/>
    </row>
    <row r="43" spans="2:11" ht="48" customHeight="1" x14ac:dyDescent="0.25">
      <c r="B43" s="78" t="s">
        <v>526</v>
      </c>
      <c r="C43" s="194" t="s">
        <v>527</v>
      </c>
      <c r="D43" s="194"/>
      <c r="E43" s="194"/>
      <c r="F43" s="194"/>
      <c r="G43" s="194"/>
      <c r="H43" s="193"/>
      <c r="I43" s="193"/>
      <c r="J43" s="193"/>
      <c r="K43" s="193"/>
    </row>
    <row r="44" spans="2:11" ht="47.1" customHeight="1" x14ac:dyDescent="0.25">
      <c r="B44" s="78" t="s">
        <v>528</v>
      </c>
      <c r="C44" s="194" t="s">
        <v>529</v>
      </c>
      <c r="D44" s="194"/>
      <c r="E44" s="194"/>
      <c r="F44" s="194"/>
      <c r="G44" s="194"/>
      <c r="H44" s="193" t="s">
        <v>530</v>
      </c>
      <c r="I44" s="193"/>
      <c r="J44" s="193"/>
      <c r="K44" s="193"/>
    </row>
    <row r="45" spans="2:11" ht="48.95" customHeight="1" x14ac:dyDescent="0.25">
      <c r="B45" s="78" t="s">
        <v>531</v>
      </c>
      <c r="C45" s="194" t="s">
        <v>532</v>
      </c>
      <c r="D45" s="194"/>
      <c r="E45" s="194"/>
      <c r="F45" s="194"/>
      <c r="G45" s="194"/>
      <c r="H45" s="193" t="s">
        <v>530</v>
      </c>
      <c r="I45" s="193"/>
      <c r="J45" s="193"/>
      <c r="K45" s="193"/>
    </row>
    <row r="46" spans="2:11" ht="33.950000000000003" customHeight="1" x14ac:dyDescent="0.25">
      <c r="B46" s="78" t="s">
        <v>533</v>
      </c>
      <c r="C46" s="194" t="s">
        <v>534</v>
      </c>
      <c r="D46" s="194"/>
      <c r="E46" s="194"/>
      <c r="F46" s="194"/>
      <c r="G46" s="194"/>
      <c r="H46" s="193" t="s">
        <v>535</v>
      </c>
      <c r="I46" s="193"/>
      <c r="J46" s="193"/>
      <c r="K46" s="193"/>
    </row>
    <row r="47" spans="2:11" x14ac:dyDescent="0.25">
      <c r="B47" s="30" t="s">
        <v>47</v>
      </c>
      <c r="C47" s="192" t="s">
        <v>536</v>
      </c>
      <c r="D47" s="192"/>
      <c r="E47" s="192"/>
      <c r="F47" s="192"/>
      <c r="G47" s="192"/>
      <c r="H47" s="193"/>
      <c r="I47" s="193"/>
      <c r="J47" s="193"/>
      <c r="K47" s="193"/>
    </row>
    <row r="48" spans="2:11" x14ac:dyDescent="0.25">
      <c r="B48" s="30" t="s">
        <v>48</v>
      </c>
      <c r="C48" s="192" t="s">
        <v>537</v>
      </c>
      <c r="D48" s="192"/>
      <c r="E48" s="192"/>
      <c r="F48" s="192"/>
      <c r="G48" s="192"/>
      <c r="H48" s="193"/>
      <c r="I48" s="193"/>
      <c r="J48" s="193"/>
      <c r="K48" s="193"/>
    </row>
    <row r="49" spans="2:11" ht="53.1" customHeight="1" x14ac:dyDescent="0.25">
      <c r="B49" s="30" t="s">
        <v>49</v>
      </c>
      <c r="C49" s="192" t="s">
        <v>538</v>
      </c>
      <c r="D49" s="192"/>
      <c r="E49" s="192"/>
      <c r="F49" s="192"/>
      <c r="G49" s="192"/>
      <c r="H49" s="193" t="s">
        <v>539</v>
      </c>
      <c r="I49" s="193"/>
      <c r="J49" s="193"/>
      <c r="K49" s="193"/>
    </row>
    <row r="50" spans="2:11" ht="39.950000000000003" customHeight="1" x14ac:dyDescent="0.25">
      <c r="B50" s="17" t="s">
        <v>50</v>
      </c>
      <c r="C50" s="176" t="s">
        <v>540</v>
      </c>
      <c r="D50" s="177"/>
      <c r="E50" s="177"/>
      <c r="F50" s="177"/>
      <c r="G50" s="178"/>
      <c r="H50" s="189"/>
      <c r="I50" s="190"/>
      <c r="J50" s="190"/>
      <c r="K50" s="191"/>
    </row>
    <row r="51" spans="2:11" ht="30" customHeight="1" x14ac:dyDescent="0.25">
      <c r="B51" s="17" t="s">
        <v>541</v>
      </c>
      <c r="C51" s="176" t="s">
        <v>542</v>
      </c>
      <c r="D51" s="177"/>
      <c r="E51" s="177"/>
      <c r="F51" s="177"/>
      <c r="G51" s="178"/>
      <c r="H51" s="189"/>
      <c r="I51" s="190"/>
      <c r="J51" s="190"/>
      <c r="K51" s="191"/>
    </row>
    <row r="52" spans="2:11" ht="81" customHeight="1" x14ac:dyDescent="0.25">
      <c r="B52" s="30" t="s">
        <v>52</v>
      </c>
      <c r="C52" s="183" t="s">
        <v>543</v>
      </c>
      <c r="D52" s="184"/>
      <c r="E52" s="184"/>
      <c r="F52" s="184"/>
      <c r="G52" s="185"/>
      <c r="H52" s="186" t="s">
        <v>544</v>
      </c>
      <c r="I52" s="187"/>
      <c r="J52" s="187"/>
      <c r="K52" s="188"/>
    </row>
    <row r="53" spans="2:11" ht="33.950000000000003" customHeight="1" x14ac:dyDescent="0.25">
      <c r="B53" s="30" t="s">
        <v>53</v>
      </c>
      <c r="C53" s="183" t="s">
        <v>545</v>
      </c>
      <c r="D53" s="184"/>
      <c r="E53" s="184"/>
      <c r="F53" s="184"/>
      <c r="G53" s="185"/>
      <c r="H53" s="186"/>
      <c r="I53" s="187"/>
      <c r="J53" s="187"/>
      <c r="K53" s="188"/>
    </row>
    <row r="54" spans="2:11" ht="33.950000000000003" customHeight="1" x14ac:dyDescent="0.25">
      <c r="B54" s="30" t="s">
        <v>54</v>
      </c>
      <c r="C54" s="183" t="s">
        <v>546</v>
      </c>
      <c r="D54" s="184"/>
      <c r="E54" s="184"/>
      <c r="F54" s="184"/>
      <c r="G54" s="185"/>
      <c r="H54" s="186"/>
      <c r="I54" s="187"/>
      <c r="J54" s="187"/>
      <c r="K54" s="188"/>
    </row>
    <row r="55" spans="2:11" x14ac:dyDescent="0.25">
      <c r="B55" s="30" t="s">
        <v>55</v>
      </c>
      <c r="C55" s="186" t="s">
        <v>547</v>
      </c>
      <c r="D55" s="187"/>
      <c r="E55" s="187"/>
      <c r="F55" s="187"/>
      <c r="G55" s="188"/>
      <c r="H55" s="186"/>
      <c r="I55" s="187"/>
      <c r="J55" s="187"/>
      <c r="K55" s="188"/>
    </row>
    <row r="56" spans="2:11" ht="75" x14ac:dyDescent="0.25">
      <c r="B56" s="30" t="s">
        <v>56</v>
      </c>
      <c r="C56" s="183" t="s">
        <v>548</v>
      </c>
      <c r="D56" s="184"/>
      <c r="E56" s="184"/>
      <c r="F56" s="184"/>
      <c r="G56" s="185"/>
      <c r="H56" s="186"/>
      <c r="I56" s="187"/>
      <c r="J56" s="187"/>
      <c r="K56" s="188"/>
    </row>
    <row r="57" spans="2:11" ht="45" x14ac:dyDescent="0.25">
      <c r="B57" s="30" t="s">
        <v>57</v>
      </c>
      <c r="C57" s="183" t="s">
        <v>549</v>
      </c>
      <c r="D57" s="184"/>
      <c r="E57" s="184"/>
      <c r="F57" s="184"/>
      <c r="G57" s="185"/>
      <c r="H57" s="186"/>
      <c r="I57" s="187"/>
      <c r="J57" s="187"/>
      <c r="K57" s="188"/>
    </row>
    <row r="58" spans="2:11" ht="36.950000000000003" customHeight="1" x14ac:dyDescent="0.25">
      <c r="B58" s="17" t="s">
        <v>550</v>
      </c>
      <c r="C58" s="176" t="s">
        <v>551</v>
      </c>
      <c r="D58" s="177"/>
      <c r="E58" s="177"/>
      <c r="F58" s="177"/>
      <c r="G58" s="178"/>
      <c r="H58" s="189"/>
      <c r="I58" s="190"/>
      <c r="J58" s="190"/>
      <c r="K58" s="191"/>
    </row>
    <row r="59" spans="2:11" x14ac:dyDescent="0.25">
      <c r="B59" s="83"/>
      <c r="C59" s="83"/>
      <c r="D59" s="83"/>
      <c r="E59" s="83"/>
      <c r="F59" s="83"/>
      <c r="G59" s="83"/>
      <c r="H59" s="83"/>
      <c r="I59" s="83"/>
      <c r="J59" s="83"/>
      <c r="K59" s="83"/>
    </row>
    <row r="60" spans="2:11" ht="18.75" x14ac:dyDescent="0.3">
      <c r="B60" s="182" t="s">
        <v>552</v>
      </c>
      <c r="C60" s="182"/>
      <c r="D60" s="182"/>
      <c r="E60" s="182"/>
      <c r="F60" s="182"/>
      <c r="G60" s="182"/>
      <c r="H60" s="182"/>
      <c r="I60" s="182"/>
      <c r="J60" s="182"/>
      <c r="K60" s="182"/>
    </row>
    <row r="61" spans="2:11" x14ac:dyDescent="0.25">
      <c r="B61" s="84" t="s">
        <v>102</v>
      </c>
      <c r="C61" s="172" t="s">
        <v>553</v>
      </c>
      <c r="D61" s="172"/>
      <c r="E61" s="172"/>
      <c r="F61" s="172"/>
      <c r="G61" s="172"/>
      <c r="H61" s="166" t="s">
        <v>554</v>
      </c>
      <c r="I61" s="166"/>
      <c r="J61" s="166"/>
      <c r="K61" s="166"/>
    </row>
    <row r="62" spans="2:11" x14ac:dyDescent="0.25">
      <c r="B62" s="84" t="s">
        <v>104</v>
      </c>
      <c r="C62" s="168" t="s">
        <v>555</v>
      </c>
      <c r="D62" s="169"/>
      <c r="E62" s="169"/>
      <c r="F62" s="169"/>
      <c r="G62" s="170"/>
      <c r="H62" s="166" t="s">
        <v>556</v>
      </c>
      <c r="I62" s="166"/>
      <c r="J62" s="166"/>
      <c r="K62" s="166"/>
    </row>
    <row r="63" spans="2:11" x14ac:dyDescent="0.25">
      <c r="B63" s="84" t="s">
        <v>557</v>
      </c>
      <c r="C63" s="168" t="s">
        <v>558</v>
      </c>
      <c r="D63" s="169"/>
      <c r="E63" s="169"/>
      <c r="F63" s="169"/>
      <c r="G63" s="170"/>
      <c r="H63" s="166" t="s">
        <v>556</v>
      </c>
      <c r="I63" s="166"/>
      <c r="J63" s="166"/>
      <c r="K63" s="166"/>
    </row>
    <row r="64" spans="2:11" x14ac:dyDescent="0.25">
      <c r="B64" s="84" t="s">
        <v>109</v>
      </c>
      <c r="C64" s="168" t="s">
        <v>559</v>
      </c>
      <c r="D64" s="169"/>
      <c r="E64" s="169"/>
      <c r="F64" s="169"/>
      <c r="G64" s="170"/>
      <c r="H64" s="166" t="s">
        <v>556</v>
      </c>
      <c r="I64" s="166"/>
      <c r="J64" s="166"/>
      <c r="K64" s="166"/>
    </row>
    <row r="65" spans="2:11" x14ac:dyDescent="0.25">
      <c r="B65" s="84" t="s">
        <v>110</v>
      </c>
      <c r="C65" s="85" t="s">
        <v>560</v>
      </c>
      <c r="D65" s="86"/>
      <c r="E65" s="86"/>
      <c r="F65" s="86"/>
      <c r="G65" s="87"/>
      <c r="H65" s="166" t="s">
        <v>556</v>
      </c>
      <c r="I65" s="166"/>
      <c r="J65" s="166"/>
      <c r="K65" s="166"/>
    </row>
    <row r="66" spans="2:11" x14ac:dyDescent="0.25">
      <c r="B66" s="84" t="s">
        <v>111</v>
      </c>
      <c r="C66" s="168" t="s">
        <v>561</v>
      </c>
      <c r="D66" s="169"/>
      <c r="E66" s="169"/>
      <c r="F66" s="169"/>
      <c r="G66" s="170"/>
      <c r="H66" s="166" t="s">
        <v>556</v>
      </c>
      <c r="I66" s="166"/>
      <c r="J66" s="166"/>
      <c r="K66" s="166"/>
    </row>
    <row r="67" spans="2:11" x14ac:dyDescent="0.25">
      <c r="B67" s="84" t="s">
        <v>562</v>
      </c>
      <c r="C67" s="172" t="s">
        <v>563</v>
      </c>
      <c r="D67" s="172"/>
      <c r="E67" s="172"/>
      <c r="F67" s="172"/>
      <c r="G67" s="172"/>
      <c r="H67" s="166" t="s">
        <v>564</v>
      </c>
      <c r="I67" s="166"/>
      <c r="J67" s="166"/>
      <c r="K67" s="166"/>
    </row>
    <row r="68" spans="2:11" x14ac:dyDescent="0.25">
      <c r="B68" s="84" t="s">
        <v>565</v>
      </c>
      <c r="C68" s="172" t="s">
        <v>566</v>
      </c>
      <c r="D68" s="172"/>
      <c r="E68" s="172"/>
      <c r="F68" s="172"/>
      <c r="G68" s="172"/>
      <c r="H68" s="166" t="s">
        <v>567</v>
      </c>
      <c r="I68" s="166"/>
      <c r="J68" s="166"/>
      <c r="K68" s="166"/>
    </row>
    <row r="69" spans="2:11" x14ac:dyDescent="0.25">
      <c r="B69" s="84" t="s">
        <v>568</v>
      </c>
      <c r="C69" s="172" t="s">
        <v>569</v>
      </c>
      <c r="D69" s="172"/>
      <c r="E69" s="172"/>
      <c r="F69" s="172"/>
      <c r="G69" s="172"/>
      <c r="H69" s="166" t="s">
        <v>570</v>
      </c>
      <c r="I69" s="166"/>
      <c r="J69" s="166"/>
      <c r="K69" s="166"/>
    </row>
    <row r="70" spans="2:11" ht="63.95" customHeight="1" x14ac:dyDescent="0.25">
      <c r="B70" s="88" t="s">
        <v>112</v>
      </c>
      <c r="C70" s="159" t="s">
        <v>571</v>
      </c>
      <c r="D70" s="160"/>
      <c r="E70" s="160"/>
      <c r="F70" s="160"/>
      <c r="G70" s="161"/>
      <c r="H70" s="173"/>
      <c r="I70" s="174"/>
      <c r="J70" s="174"/>
      <c r="K70" s="175"/>
    </row>
    <row r="71" spans="2:11" x14ac:dyDescent="0.25">
      <c r="B71" s="84" t="s">
        <v>572</v>
      </c>
      <c r="C71" s="172" t="s">
        <v>573</v>
      </c>
      <c r="D71" s="172"/>
      <c r="E71" s="172"/>
      <c r="F71" s="172"/>
      <c r="G71" s="172"/>
      <c r="H71" s="166"/>
      <c r="I71" s="166"/>
      <c r="J71" s="166"/>
      <c r="K71" s="166"/>
    </row>
    <row r="72" spans="2:11" x14ac:dyDescent="0.25">
      <c r="B72" s="83"/>
      <c r="C72" s="83"/>
      <c r="D72" s="83"/>
      <c r="E72" s="83"/>
      <c r="F72" s="83"/>
      <c r="G72" s="83"/>
      <c r="H72" s="83"/>
      <c r="I72" s="83"/>
      <c r="J72" s="83"/>
      <c r="K72" s="83"/>
    </row>
    <row r="73" spans="2:11" ht="18.75" x14ac:dyDescent="0.3">
      <c r="B73" s="182" t="s">
        <v>574</v>
      </c>
      <c r="C73" s="182"/>
      <c r="D73" s="182"/>
      <c r="E73" s="182"/>
      <c r="F73" s="182"/>
      <c r="G73" s="182"/>
      <c r="H73" s="182"/>
      <c r="I73" s="182"/>
      <c r="J73" s="182"/>
      <c r="K73" s="182"/>
    </row>
    <row r="74" spans="2:11" ht="32.1" customHeight="1" x14ac:dyDescent="0.25">
      <c r="B74" s="35" t="s">
        <v>117</v>
      </c>
      <c r="C74" s="165" t="s">
        <v>575</v>
      </c>
      <c r="D74" s="165"/>
      <c r="E74" s="165"/>
      <c r="F74" s="165"/>
      <c r="G74" s="165"/>
      <c r="H74" s="165"/>
      <c r="I74" s="165"/>
      <c r="J74" s="165"/>
      <c r="K74" s="165"/>
    </row>
    <row r="75" spans="2:11" ht="30" x14ac:dyDescent="0.25">
      <c r="B75" s="30" t="s">
        <v>118</v>
      </c>
      <c r="C75" s="165" t="s">
        <v>576</v>
      </c>
      <c r="D75" s="165"/>
      <c r="E75" s="165"/>
      <c r="F75" s="165"/>
      <c r="G75" s="165"/>
      <c r="H75" s="167" t="s">
        <v>577</v>
      </c>
      <c r="I75" s="167"/>
      <c r="J75" s="167"/>
      <c r="K75" s="167"/>
    </row>
    <row r="76" spans="2:11" x14ac:dyDescent="0.25">
      <c r="B76" s="30" t="s">
        <v>119</v>
      </c>
      <c r="C76" s="165" t="s">
        <v>578</v>
      </c>
      <c r="D76" s="165"/>
      <c r="E76" s="165"/>
      <c r="F76" s="165"/>
      <c r="G76" s="165"/>
      <c r="H76" s="165"/>
      <c r="I76" s="165"/>
      <c r="J76" s="165"/>
      <c r="K76" s="165"/>
    </row>
    <row r="77" spans="2:11" ht="30" x14ac:dyDescent="0.25">
      <c r="B77" s="30" t="s">
        <v>120</v>
      </c>
      <c r="C77" s="176" t="s">
        <v>579</v>
      </c>
      <c r="D77" s="177"/>
      <c r="E77" s="177"/>
      <c r="F77" s="177"/>
      <c r="G77" s="178"/>
      <c r="H77" s="179"/>
      <c r="I77" s="180"/>
      <c r="J77" s="180"/>
      <c r="K77" s="181"/>
    </row>
    <row r="78" spans="2:11" ht="51" customHeight="1" x14ac:dyDescent="0.25">
      <c r="B78" s="8" t="s">
        <v>121</v>
      </c>
      <c r="C78" s="176" t="s">
        <v>580</v>
      </c>
      <c r="D78" s="177"/>
      <c r="E78" s="177"/>
      <c r="F78" s="177"/>
      <c r="G78" s="178"/>
      <c r="H78" s="165"/>
      <c r="I78" s="165"/>
      <c r="J78" s="165"/>
      <c r="K78" s="165"/>
    </row>
    <row r="79" spans="2:11" ht="68.099999999999994" customHeight="1" x14ac:dyDescent="0.25">
      <c r="B79" s="8" t="s">
        <v>581</v>
      </c>
      <c r="C79" s="176" t="s">
        <v>582</v>
      </c>
      <c r="D79" s="177"/>
      <c r="E79" s="177"/>
      <c r="F79" s="177"/>
      <c r="G79" s="178"/>
      <c r="H79" s="179"/>
      <c r="I79" s="180"/>
      <c r="J79" s="180"/>
      <c r="K79" s="181"/>
    </row>
    <row r="80" spans="2:11" ht="30" x14ac:dyDescent="0.25">
      <c r="B80" s="30" t="s">
        <v>129</v>
      </c>
      <c r="C80" s="165" t="s">
        <v>583</v>
      </c>
      <c r="D80" s="165"/>
      <c r="E80" s="165"/>
      <c r="F80" s="165"/>
      <c r="G80" s="165"/>
      <c r="H80" s="165"/>
      <c r="I80" s="165"/>
      <c r="J80" s="165"/>
      <c r="K80" s="165"/>
    </row>
    <row r="81" spans="2:11" x14ac:dyDescent="0.25">
      <c r="B81" s="98" t="s">
        <v>584</v>
      </c>
      <c r="C81" s="99"/>
      <c r="D81" s="99"/>
      <c r="E81" s="99"/>
      <c r="F81" s="99"/>
      <c r="G81" s="99"/>
      <c r="H81" s="99"/>
      <c r="I81" s="99"/>
      <c r="J81" s="99"/>
      <c r="K81" s="100"/>
    </row>
    <row r="82" spans="2:11" ht="30.95" customHeight="1" x14ac:dyDescent="0.25">
      <c r="B82" s="23" t="s">
        <v>131</v>
      </c>
      <c r="C82" s="165" t="s">
        <v>585</v>
      </c>
      <c r="D82" s="165"/>
      <c r="E82" s="165"/>
      <c r="F82" s="165"/>
      <c r="G82" s="165"/>
      <c r="H82" s="165" t="s">
        <v>586</v>
      </c>
      <c r="I82" s="165"/>
      <c r="J82" s="165"/>
      <c r="K82" s="165"/>
    </row>
    <row r="83" spans="2:11" ht="35.1" customHeight="1" x14ac:dyDescent="0.25">
      <c r="B83" s="23" t="s">
        <v>132</v>
      </c>
      <c r="C83" s="165" t="s">
        <v>587</v>
      </c>
      <c r="D83" s="165"/>
      <c r="E83" s="165"/>
      <c r="F83" s="165"/>
      <c r="G83" s="165"/>
      <c r="H83" s="165"/>
      <c r="I83" s="165"/>
      <c r="J83" s="165"/>
      <c r="K83" s="165"/>
    </row>
    <row r="84" spans="2:11" x14ac:dyDescent="0.25">
      <c r="B84" s="23" t="s">
        <v>133</v>
      </c>
      <c r="C84" s="165" t="s">
        <v>588</v>
      </c>
      <c r="D84" s="165"/>
      <c r="E84" s="165"/>
      <c r="F84" s="165"/>
      <c r="G84" s="165"/>
      <c r="H84" s="165"/>
      <c r="I84" s="165"/>
      <c r="J84" s="165"/>
      <c r="K84" s="165"/>
    </row>
    <row r="85" spans="2:11" x14ac:dyDescent="0.25">
      <c r="B85" s="23" t="s">
        <v>134</v>
      </c>
      <c r="C85" s="165" t="s">
        <v>589</v>
      </c>
      <c r="D85" s="165"/>
      <c r="E85" s="165"/>
      <c r="F85" s="165"/>
      <c r="G85" s="165"/>
      <c r="H85" s="165"/>
      <c r="I85" s="165"/>
      <c r="J85" s="165"/>
      <c r="K85" s="165"/>
    </row>
    <row r="86" spans="2:11" ht="30" x14ac:dyDescent="0.25">
      <c r="B86" s="23" t="s">
        <v>135</v>
      </c>
      <c r="C86" s="165" t="s">
        <v>590</v>
      </c>
      <c r="D86" s="165"/>
      <c r="E86" s="165"/>
      <c r="F86" s="165"/>
      <c r="G86" s="165"/>
      <c r="H86" s="165"/>
      <c r="I86" s="165"/>
      <c r="J86" s="165"/>
      <c r="K86" s="165"/>
    </row>
    <row r="87" spans="2:11" ht="30" x14ac:dyDescent="0.25">
      <c r="B87" s="23" t="s">
        <v>136</v>
      </c>
      <c r="C87" s="165" t="s">
        <v>591</v>
      </c>
      <c r="D87" s="165"/>
      <c r="E87" s="165"/>
      <c r="F87" s="165"/>
      <c r="G87" s="165"/>
      <c r="H87" s="165"/>
      <c r="I87" s="165"/>
      <c r="J87" s="165"/>
      <c r="K87" s="165"/>
    </row>
    <row r="88" spans="2:11" ht="33.950000000000003" customHeight="1" x14ac:dyDescent="0.25">
      <c r="B88" s="23" t="s">
        <v>137</v>
      </c>
      <c r="C88" s="165" t="s">
        <v>592</v>
      </c>
      <c r="D88" s="165"/>
      <c r="E88" s="165"/>
      <c r="F88" s="165"/>
      <c r="G88" s="165"/>
      <c r="H88" s="165"/>
      <c r="I88" s="165"/>
      <c r="J88" s="165"/>
      <c r="K88" s="165"/>
    </row>
    <row r="89" spans="2:11" ht="33.950000000000003" customHeight="1" x14ac:dyDescent="0.25">
      <c r="B89" s="23" t="s">
        <v>138</v>
      </c>
      <c r="C89" s="165" t="s">
        <v>593</v>
      </c>
      <c r="D89" s="165"/>
      <c r="E89" s="165"/>
      <c r="F89" s="165"/>
      <c r="G89" s="165"/>
      <c r="H89" s="171"/>
      <c r="I89" s="171"/>
      <c r="J89" s="171"/>
      <c r="K89" s="171"/>
    </row>
    <row r="90" spans="2:11" ht="18.95" customHeight="1" x14ac:dyDescent="0.25">
      <c r="B90" s="98" t="s">
        <v>594</v>
      </c>
      <c r="C90" s="99"/>
      <c r="D90" s="99"/>
      <c r="E90" s="99"/>
      <c r="F90" s="99"/>
      <c r="G90" s="99"/>
      <c r="H90" s="99"/>
      <c r="I90" s="99"/>
      <c r="J90" s="99"/>
      <c r="K90" s="100"/>
    </row>
    <row r="91" spans="2:11" ht="66" customHeight="1" x14ac:dyDescent="0.25">
      <c r="B91" s="23" t="s">
        <v>140</v>
      </c>
      <c r="C91" s="166" t="s">
        <v>595</v>
      </c>
      <c r="D91" s="166"/>
      <c r="E91" s="166"/>
      <c r="F91" s="166"/>
      <c r="G91" s="166"/>
      <c r="H91" s="167" t="s">
        <v>596</v>
      </c>
      <c r="I91" s="167"/>
      <c r="J91" s="167"/>
      <c r="K91" s="167"/>
    </row>
    <row r="92" spans="2:11" x14ac:dyDescent="0.25">
      <c r="B92" s="58" t="s">
        <v>141</v>
      </c>
      <c r="C92" s="168" t="s">
        <v>597</v>
      </c>
      <c r="D92" s="169"/>
      <c r="E92" s="169"/>
      <c r="F92" s="169"/>
      <c r="G92" s="170"/>
      <c r="H92" s="159"/>
      <c r="I92" s="160"/>
      <c r="J92" s="160"/>
      <c r="K92" s="161"/>
    </row>
    <row r="93" spans="2:11" x14ac:dyDescent="0.25">
      <c r="B93" s="58" t="s">
        <v>142</v>
      </c>
      <c r="C93" s="168" t="s">
        <v>598</v>
      </c>
      <c r="D93" s="169"/>
      <c r="E93" s="169"/>
      <c r="F93" s="169"/>
      <c r="G93" s="170"/>
      <c r="H93" s="159"/>
      <c r="I93" s="160"/>
      <c r="J93" s="160"/>
      <c r="K93" s="161"/>
    </row>
    <row r="94" spans="2:11" x14ac:dyDescent="0.25">
      <c r="B94" s="58" t="s">
        <v>143</v>
      </c>
      <c r="C94" s="168" t="s">
        <v>599</v>
      </c>
      <c r="D94" s="169"/>
      <c r="E94" s="169"/>
      <c r="F94" s="169"/>
      <c r="G94" s="170"/>
      <c r="H94" s="159"/>
      <c r="I94" s="160"/>
      <c r="J94" s="160"/>
      <c r="K94" s="161"/>
    </row>
    <row r="95" spans="2:11" ht="48" customHeight="1" x14ac:dyDescent="0.25">
      <c r="B95" s="32" t="s">
        <v>144</v>
      </c>
      <c r="C95" s="159" t="s">
        <v>600</v>
      </c>
      <c r="D95" s="160"/>
      <c r="E95" s="160"/>
      <c r="F95" s="160"/>
      <c r="G95" s="161"/>
      <c r="H95" s="159"/>
      <c r="I95" s="160"/>
      <c r="J95" s="160"/>
      <c r="K95" s="161"/>
    </row>
    <row r="96" spans="2:11" ht="30" x14ac:dyDescent="0.25">
      <c r="B96" s="23" t="s">
        <v>145</v>
      </c>
      <c r="C96" s="165" t="s">
        <v>601</v>
      </c>
      <c r="D96" s="165"/>
      <c r="E96" s="165"/>
      <c r="F96" s="165"/>
      <c r="G96" s="165"/>
      <c r="H96" s="165"/>
      <c r="I96" s="165"/>
      <c r="J96" s="165"/>
      <c r="K96" s="165"/>
    </row>
    <row r="97" spans="2:11" ht="48" customHeight="1" x14ac:dyDescent="0.25">
      <c r="B97" s="23" t="s">
        <v>146</v>
      </c>
      <c r="C97" s="165" t="s">
        <v>602</v>
      </c>
      <c r="D97" s="165"/>
      <c r="E97" s="165"/>
      <c r="F97" s="165"/>
      <c r="G97" s="165"/>
      <c r="H97" s="165"/>
      <c r="I97" s="165"/>
      <c r="J97" s="165"/>
      <c r="K97" s="165"/>
    </row>
    <row r="98" spans="2:11" ht="30" x14ac:dyDescent="0.25">
      <c r="B98" s="23" t="s">
        <v>147</v>
      </c>
      <c r="C98" s="165" t="s">
        <v>603</v>
      </c>
      <c r="D98" s="165"/>
      <c r="E98" s="165"/>
      <c r="F98" s="165"/>
      <c r="G98" s="165"/>
      <c r="H98" s="165"/>
      <c r="I98" s="165"/>
      <c r="J98" s="165"/>
      <c r="K98" s="165"/>
    </row>
    <row r="99" spans="2:11" x14ac:dyDescent="0.25">
      <c r="B99" s="98" t="s">
        <v>604</v>
      </c>
      <c r="C99" s="99"/>
      <c r="D99" s="99"/>
      <c r="E99" s="99"/>
      <c r="F99" s="99"/>
      <c r="G99" s="99"/>
      <c r="H99" s="99"/>
      <c r="I99" s="99"/>
      <c r="J99" s="99"/>
      <c r="K99" s="100"/>
    </row>
    <row r="100" spans="2:11" ht="30" x14ac:dyDescent="0.25">
      <c r="B100" s="23" t="s">
        <v>153</v>
      </c>
      <c r="C100" s="166" t="s">
        <v>605</v>
      </c>
      <c r="D100" s="166"/>
      <c r="E100" s="166"/>
      <c r="F100" s="166"/>
      <c r="G100" s="166"/>
      <c r="H100" s="167" t="s">
        <v>606</v>
      </c>
      <c r="I100" s="167"/>
      <c r="J100" s="167"/>
      <c r="K100" s="167"/>
    </row>
    <row r="101" spans="2:11" ht="30" x14ac:dyDescent="0.25">
      <c r="B101" s="23" t="s">
        <v>154</v>
      </c>
      <c r="C101" s="166" t="s">
        <v>607</v>
      </c>
      <c r="D101" s="166"/>
      <c r="E101" s="166"/>
      <c r="F101" s="166"/>
      <c r="G101" s="166"/>
      <c r="H101" s="167" t="s">
        <v>608</v>
      </c>
      <c r="I101" s="167"/>
      <c r="J101" s="167"/>
      <c r="K101" s="167"/>
    </row>
    <row r="102" spans="2:11" x14ac:dyDescent="0.25">
      <c r="B102" s="23" t="s">
        <v>155</v>
      </c>
      <c r="C102" s="166" t="s">
        <v>609</v>
      </c>
      <c r="D102" s="166"/>
      <c r="E102" s="166"/>
      <c r="F102" s="166"/>
      <c r="G102" s="166"/>
      <c r="H102" s="167" t="s">
        <v>608</v>
      </c>
      <c r="I102" s="167"/>
      <c r="J102" s="167"/>
      <c r="K102" s="167"/>
    </row>
    <row r="103" spans="2:11" ht="30" x14ac:dyDescent="0.25">
      <c r="B103" s="23" t="s">
        <v>156</v>
      </c>
      <c r="C103" s="166" t="s">
        <v>610</v>
      </c>
      <c r="D103" s="166"/>
      <c r="E103" s="166"/>
      <c r="F103" s="166"/>
      <c r="G103" s="166"/>
      <c r="H103" s="167" t="s">
        <v>608</v>
      </c>
      <c r="I103" s="167"/>
      <c r="J103" s="167"/>
      <c r="K103" s="167"/>
    </row>
    <row r="104" spans="2:11" ht="30" x14ac:dyDescent="0.25">
      <c r="B104" s="23" t="s">
        <v>157</v>
      </c>
      <c r="C104" s="159" t="s">
        <v>611</v>
      </c>
      <c r="D104" s="160"/>
      <c r="E104" s="160"/>
      <c r="F104" s="160"/>
      <c r="G104" s="161"/>
      <c r="H104" s="162"/>
      <c r="I104" s="163"/>
      <c r="J104" s="163"/>
      <c r="K104" s="164"/>
    </row>
    <row r="105" spans="2:11" ht="30" x14ac:dyDescent="0.25">
      <c r="B105" s="23" t="s">
        <v>158</v>
      </c>
      <c r="C105" s="166" t="s">
        <v>612</v>
      </c>
      <c r="D105" s="166"/>
      <c r="E105" s="166"/>
      <c r="F105" s="166"/>
      <c r="G105" s="166"/>
      <c r="H105" s="167" t="s">
        <v>608</v>
      </c>
      <c r="I105" s="167"/>
      <c r="J105" s="167"/>
      <c r="K105" s="167"/>
    </row>
    <row r="106" spans="2:11" ht="30" x14ac:dyDescent="0.25">
      <c r="B106" s="23" t="s">
        <v>159</v>
      </c>
      <c r="C106" s="166" t="s">
        <v>613</v>
      </c>
      <c r="D106" s="166"/>
      <c r="E106" s="166"/>
      <c r="F106" s="166"/>
      <c r="G106" s="166"/>
      <c r="H106" s="167" t="s">
        <v>608</v>
      </c>
      <c r="I106" s="167"/>
      <c r="J106" s="167"/>
      <c r="K106" s="167"/>
    </row>
    <row r="107" spans="2:11" x14ac:dyDescent="0.25">
      <c r="B107" s="23" t="s">
        <v>160</v>
      </c>
      <c r="C107" s="165" t="s">
        <v>614</v>
      </c>
      <c r="D107" s="165"/>
      <c r="E107" s="165"/>
      <c r="F107" s="165"/>
      <c r="G107" s="165"/>
      <c r="H107" s="165"/>
      <c r="I107" s="165"/>
      <c r="J107" s="165"/>
      <c r="K107" s="165"/>
    </row>
    <row r="108" spans="2:11" x14ac:dyDescent="0.25">
      <c r="B108" s="23" t="s">
        <v>161</v>
      </c>
      <c r="C108" s="165" t="s">
        <v>615</v>
      </c>
      <c r="D108" s="165"/>
      <c r="E108" s="165"/>
      <c r="F108" s="165"/>
      <c r="G108" s="165"/>
      <c r="H108" s="165"/>
      <c r="I108" s="165"/>
      <c r="J108" s="165"/>
      <c r="K108" s="165"/>
    </row>
    <row r="109" spans="2:11" x14ac:dyDescent="0.25">
      <c r="B109" s="83"/>
      <c r="C109" s="83"/>
      <c r="D109" s="83"/>
      <c r="E109" s="83"/>
      <c r="F109" s="83"/>
      <c r="G109" s="83"/>
      <c r="H109" s="83"/>
      <c r="I109" s="83"/>
      <c r="J109" s="83"/>
      <c r="K109" s="83"/>
    </row>
    <row r="110" spans="2:11" x14ac:dyDescent="0.25">
      <c r="B110" s="83"/>
      <c r="C110" s="83"/>
      <c r="D110" s="83"/>
      <c r="E110" s="83"/>
      <c r="F110" s="83"/>
      <c r="G110" s="83"/>
      <c r="H110" s="83"/>
      <c r="I110" s="83"/>
      <c r="J110" s="83"/>
      <c r="K110" s="83"/>
    </row>
    <row r="111" spans="2:11" x14ac:dyDescent="0.25">
      <c r="B111" s="83"/>
      <c r="C111" s="83"/>
      <c r="D111" s="83"/>
      <c r="E111" s="83"/>
      <c r="F111" s="83"/>
      <c r="G111" s="83"/>
      <c r="H111" s="83"/>
      <c r="I111" s="83"/>
      <c r="J111" s="83"/>
      <c r="K111" s="83"/>
    </row>
    <row r="112" spans="2:11" x14ac:dyDescent="0.25">
      <c r="B112" s="83"/>
      <c r="C112" s="83"/>
      <c r="D112" s="83"/>
      <c r="E112" s="83"/>
      <c r="F112" s="83"/>
      <c r="G112" s="83"/>
      <c r="H112" s="83"/>
      <c r="I112" s="83"/>
      <c r="J112" s="83"/>
      <c r="K112" s="83"/>
    </row>
    <row r="113" spans="2:11" x14ac:dyDescent="0.25">
      <c r="B113" s="83"/>
      <c r="C113" s="83"/>
      <c r="D113" s="83"/>
      <c r="E113" s="83"/>
      <c r="F113" s="83"/>
      <c r="G113" s="83"/>
      <c r="H113" s="83"/>
      <c r="I113" s="83"/>
      <c r="J113" s="83"/>
      <c r="K113" s="83"/>
    </row>
    <row r="114" spans="2:11" x14ac:dyDescent="0.25">
      <c r="B114" s="83"/>
      <c r="C114" s="83"/>
      <c r="D114" s="83"/>
      <c r="E114" s="83"/>
      <c r="F114" s="83"/>
      <c r="G114" s="83"/>
      <c r="H114" s="83"/>
      <c r="I114" s="83"/>
      <c r="J114" s="83"/>
      <c r="K114" s="83"/>
    </row>
    <row r="115" spans="2:11" x14ac:dyDescent="0.25">
      <c r="B115" s="83"/>
      <c r="C115" s="83"/>
      <c r="D115" s="83"/>
      <c r="E115" s="83"/>
      <c r="F115" s="83"/>
      <c r="G115" s="83"/>
      <c r="H115" s="83"/>
      <c r="I115" s="83"/>
      <c r="J115" s="83"/>
      <c r="K115" s="83"/>
    </row>
    <row r="116" spans="2:11" x14ac:dyDescent="0.25">
      <c r="B116" s="83"/>
      <c r="C116" s="83"/>
      <c r="D116" s="83"/>
      <c r="E116" s="83"/>
      <c r="F116" s="83"/>
      <c r="G116" s="83"/>
      <c r="H116" s="83"/>
      <c r="I116" s="83"/>
      <c r="J116" s="83"/>
      <c r="K116" s="83"/>
    </row>
    <row r="117" spans="2:11" x14ac:dyDescent="0.25">
      <c r="B117" s="83"/>
      <c r="C117" s="83"/>
      <c r="D117" s="83"/>
      <c r="E117" s="83"/>
      <c r="F117" s="83"/>
      <c r="G117" s="83"/>
      <c r="H117" s="83"/>
      <c r="I117" s="83"/>
      <c r="J117" s="83"/>
      <c r="K117" s="83"/>
    </row>
    <row r="118" spans="2:11" x14ac:dyDescent="0.25">
      <c r="B118" s="83"/>
      <c r="C118" s="83"/>
      <c r="D118" s="83"/>
      <c r="E118" s="83"/>
      <c r="F118" s="83"/>
      <c r="G118" s="83"/>
      <c r="H118" s="83"/>
      <c r="I118" s="83"/>
      <c r="J118" s="83"/>
      <c r="K118" s="83"/>
    </row>
    <row r="119" spans="2:11" x14ac:dyDescent="0.25">
      <c r="B119" s="83"/>
      <c r="C119" s="83"/>
      <c r="D119" s="83"/>
      <c r="E119" s="83"/>
      <c r="F119" s="83"/>
      <c r="G119" s="83"/>
      <c r="H119" s="83"/>
      <c r="I119" s="83"/>
      <c r="J119" s="83"/>
      <c r="K119" s="83"/>
    </row>
    <row r="120" spans="2:11" x14ac:dyDescent="0.25">
      <c r="B120" s="83"/>
      <c r="C120" s="83"/>
      <c r="D120" s="83"/>
      <c r="E120" s="83"/>
      <c r="F120" s="83"/>
      <c r="G120" s="83"/>
      <c r="H120" s="83"/>
      <c r="I120" s="83"/>
      <c r="J120" s="83"/>
      <c r="K120" s="83"/>
    </row>
    <row r="121" spans="2:11" x14ac:dyDescent="0.25">
      <c r="B121" s="83"/>
      <c r="C121" s="83"/>
      <c r="D121" s="83"/>
      <c r="E121" s="83"/>
      <c r="F121" s="83"/>
      <c r="G121" s="83"/>
      <c r="H121" s="83"/>
      <c r="I121" s="83"/>
      <c r="J121" s="83"/>
      <c r="K121" s="83"/>
    </row>
    <row r="122" spans="2:11" x14ac:dyDescent="0.25">
      <c r="B122" s="83"/>
      <c r="C122" s="83"/>
      <c r="D122" s="83"/>
      <c r="E122" s="83"/>
      <c r="F122" s="83"/>
      <c r="G122" s="83"/>
      <c r="H122" s="83"/>
      <c r="I122" s="83"/>
      <c r="J122" s="83"/>
      <c r="K122" s="83"/>
    </row>
    <row r="123" spans="2:11" x14ac:dyDescent="0.25">
      <c r="B123" s="83"/>
      <c r="C123" s="83"/>
      <c r="D123" s="83"/>
      <c r="E123" s="83"/>
      <c r="F123" s="83"/>
      <c r="G123" s="83"/>
      <c r="H123" s="83"/>
      <c r="I123" s="83"/>
      <c r="J123" s="83"/>
      <c r="K123" s="83"/>
    </row>
    <row r="124" spans="2:11" x14ac:dyDescent="0.25">
      <c r="B124" s="83"/>
      <c r="C124" s="83"/>
      <c r="D124" s="83"/>
      <c r="E124" s="83"/>
      <c r="F124" s="83"/>
      <c r="G124" s="83"/>
      <c r="H124" s="83"/>
      <c r="I124" s="83"/>
      <c r="J124" s="83"/>
      <c r="K124" s="83"/>
    </row>
    <row r="125" spans="2:11" x14ac:dyDescent="0.25">
      <c r="B125" s="83"/>
      <c r="C125" s="83"/>
      <c r="D125" s="83"/>
      <c r="E125" s="83"/>
      <c r="F125" s="83"/>
      <c r="G125" s="83"/>
      <c r="H125" s="83"/>
      <c r="I125" s="83"/>
      <c r="J125" s="83"/>
      <c r="K125" s="83"/>
    </row>
    <row r="126" spans="2:11" x14ac:dyDescent="0.25">
      <c r="B126" s="83"/>
      <c r="C126" s="83"/>
      <c r="D126" s="83"/>
      <c r="E126" s="83"/>
      <c r="F126" s="83"/>
      <c r="G126" s="83"/>
      <c r="H126" s="83"/>
      <c r="I126" s="83"/>
      <c r="J126" s="83"/>
      <c r="K126" s="83"/>
    </row>
    <row r="127" spans="2:11" x14ac:dyDescent="0.25">
      <c r="B127" s="83"/>
      <c r="C127" s="83"/>
      <c r="D127" s="83"/>
      <c r="E127" s="83"/>
      <c r="F127" s="83"/>
      <c r="G127" s="83"/>
      <c r="H127" s="83"/>
      <c r="I127" s="83"/>
      <c r="J127" s="83"/>
      <c r="K127" s="83"/>
    </row>
    <row r="128" spans="2:11" x14ac:dyDescent="0.25">
      <c r="B128" s="83"/>
      <c r="C128" s="83"/>
      <c r="D128" s="83"/>
      <c r="E128" s="83"/>
      <c r="F128" s="83"/>
      <c r="G128" s="83"/>
      <c r="H128" s="83"/>
      <c r="I128" s="83"/>
      <c r="J128" s="83"/>
      <c r="K128" s="83"/>
    </row>
    <row r="129" spans="2:11" x14ac:dyDescent="0.25">
      <c r="B129" s="83"/>
      <c r="C129" s="83"/>
      <c r="D129" s="83"/>
      <c r="E129" s="83"/>
      <c r="F129" s="83"/>
      <c r="G129" s="83"/>
      <c r="H129" s="83"/>
      <c r="I129" s="83"/>
      <c r="J129" s="83"/>
      <c r="K129" s="83"/>
    </row>
    <row r="130" spans="2:11" x14ac:dyDescent="0.25">
      <c r="B130" s="83"/>
      <c r="C130" s="83"/>
      <c r="D130" s="83"/>
      <c r="E130" s="83"/>
      <c r="F130" s="83"/>
      <c r="G130" s="83"/>
      <c r="H130" s="83"/>
      <c r="I130" s="83"/>
      <c r="J130" s="83"/>
      <c r="K130" s="83"/>
    </row>
    <row r="131" spans="2:11" x14ac:dyDescent="0.25">
      <c r="B131" s="83"/>
      <c r="C131" s="83"/>
      <c r="D131" s="83"/>
      <c r="E131" s="83"/>
      <c r="F131" s="83"/>
      <c r="G131" s="83"/>
      <c r="H131" s="83"/>
      <c r="I131" s="83"/>
      <c r="J131" s="83"/>
      <c r="K131" s="83"/>
    </row>
    <row r="132" spans="2:11" x14ac:dyDescent="0.25">
      <c r="B132" s="83"/>
      <c r="C132" s="83"/>
      <c r="D132" s="83"/>
      <c r="E132" s="83"/>
      <c r="F132" s="83"/>
      <c r="G132" s="83"/>
      <c r="H132" s="83"/>
      <c r="I132" s="83"/>
      <c r="J132" s="83"/>
      <c r="K132" s="83"/>
    </row>
    <row r="133" spans="2:11" x14ac:dyDescent="0.25">
      <c r="B133" s="83"/>
      <c r="C133" s="83"/>
      <c r="D133" s="83"/>
      <c r="E133" s="83"/>
      <c r="F133" s="83"/>
      <c r="G133" s="83"/>
      <c r="H133" s="83"/>
      <c r="I133" s="83"/>
      <c r="J133" s="83"/>
      <c r="K133" s="83"/>
    </row>
    <row r="134" spans="2:11" x14ac:dyDescent="0.25">
      <c r="B134" s="83"/>
      <c r="C134" s="83"/>
      <c r="D134" s="83"/>
      <c r="E134" s="83"/>
      <c r="F134" s="83"/>
      <c r="G134" s="83"/>
      <c r="H134" s="83"/>
      <c r="I134" s="83"/>
      <c r="J134" s="83"/>
      <c r="K134" s="83"/>
    </row>
    <row r="135" spans="2:11" x14ac:dyDescent="0.25">
      <c r="B135" s="83"/>
      <c r="C135" s="83"/>
      <c r="D135" s="83"/>
      <c r="E135" s="83"/>
      <c r="F135" s="83"/>
      <c r="G135" s="83"/>
      <c r="H135" s="83"/>
      <c r="I135" s="83"/>
      <c r="J135" s="83"/>
      <c r="K135" s="83"/>
    </row>
    <row r="136" spans="2:11" x14ac:dyDescent="0.25">
      <c r="B136" s="83"/>
      <c r="C136" s="83"/>
      <c r="D136" s="83"/>
      <c r="E136" s="83"/>
      <c r="F136" s="83"/>
      <c r="G136" s="83"/>
      <c r="H136" s="83"/>
      <c r="I136" s="83"/>
      <c r="J136" s="83"/>
      <c r="K136" s="83"/>
    </row>
    <row r="137" spans="2:11" x14ac:dyDescent="0.25">
      <c r="B137" s="83"/>
      <c r="C137" s="83"/>
      <c r="D137" s="83"/>
      <c r="E137" s="83"/>
      <c r="F137" s="83"/>
      <c r="G137" s="83"/>
      <c r="H137" s="83"/>
      <c r="I137" s="83"/>
      <c r="J137" s="83"/>
      <c r="K137" s="83"/>
    </row>
    <row r="138" spans="2:11" x14ac:dyDescent="0.25">
      <c r="B138" s="83"/>
      <c r="C138" s="83"/>
      <c r="D138" s="83"/>
      <c r="E138" s="83"/>
      <c r="F138" s="83"/>
      <c r="G138" s="83"/>
      <c r="H138" s="83"/>
      <c r="I138" s="83"/>
      <c r="J138" s="83"/>
      <c r="K138" s="83"/>
    </row>
    <row r="139" spans="2:11" x14ac:dyDescent="0.25">
      <c r="B139" s="83"/>
      <c r="C139" s="83"/>
      <c r="D139" s="83"/>
      <c r="E139" s="83"/>
      <c r="F139" s="83"/>
      <c r="G139" s="83"/>
      <c r="H139" s="83"/>
      <c r="I139" s="83"/>
      <c r="J139" s="83"/>
      <c r="K139" s="83"/>
    </row>
    <row r="140" spans="2:11" x14ac:dyDescent="0.25">
      <c r="B140" s="83"/>
      <c r="C140" s="83"/>
      <c r="D140" s="83"/>
      <c r="E140" s="83"/>
      <c r="F140" s="83"/>
      <c r="G140" s="83"/>
      <c r="H140" s="83"/>
      <c r="I140" s="83"/>
      <c r="J140" s="83"/>
      <c r="K140" s="83"/>
    </row>
    <row r="141" spans="2:11" x14ac:dyDescent="0.25">
      <c r="B141" s="83"/>
      <c r="C141" s="83"/>
      <c r="D141" s="83"/>
      <c r="E141" s="83"/>
      <c r="F141" s="83"/>
      <c r="G141" s="83"/>
      <c r="H141" s="83"/>
      <c r="I141" s="83"/>
      <c r="J141" s="83"/>
      <c r="K141" s="83"/>
    </row>
    <row r="142" spans="2:11" x14ac:dyDescent="0.25">
      <c r="B142" s="83"/>
      <c r="C142" s="83"/>
      <c r="D142" s="83"/>
      <c r="E142" s="83"/>
      <c r="F142" s="83"/>
      <c r="G142" s="83"/>
      <c r="H142" s="83"/>
      <c r="I142" s="83"/>
      <c r="J142" s="83"/>
      <c r="K142" s="83"/>
    </row>
    <row r="143" spans="2:11" x14ac:dyDescent="0.25">
      <c r="B143" s="83"/>
      <c r="C143" s="83"/>
      <c r="D143" s="83"/>
      <c r="E143" s="83"/>
      <c r="F143" s="83"/>
      <c r="G143" s="83"/>
      <c r="H143" s="83"/>
      <c r="I143" s="83"/>
      <c r="J143" s="83"/>
      <c r="K143" s="83"/>
    </row>
    <row r="144" spans="2:11" x14ac:dyDescent="0.25">
      <c r="B144" s="83"/>
      <c r="C144" s="83"/>
      <c r="D144" s="83"/>
      <c r="E144" s="83"/>
      <c r="F144" s="83"/>
      <c r="G144" s="83"/>
      <c r="H144" s="83"/>
      <c r="I144" s="83"/>
      <c r="J144" s="83"/>
      <c r="K144" s="83"/>
    </row>
    <row r="145" spans="2:11" x14ac:dyDescent="0.25">
      <c r="B145" s="83"/>
      <c r="C145" s="83"/>
      <c r="D145" s="83"/>
      <c r="E145" s="83"/>
      <c r="F145" s="83"/>
      <c r="G145" s="83"/>
      <c r="H145" s="83"/>
      <c r="I145" s="83"/>
      <c r="J145" s="83"/>
      <c r="K145" s="83"/>
    </row>
    <row r="146" spans="2:11" x14ac:dyDescent="0.25">
      <c r="B146" s="83"/>
      <c r="C146" s="83"/>
      <c r="D146" s="83"/>
      <c r="E146" s="83"/>
      <c r="F146" s="83"/>
      <c r="G146" s="83"/>
      <c r="H146" s="83"/>
      <c r="I146" s="83"/>
      <c r="J146" s="83"/>
      <c r="K146" s="83"/>
    </row>
    <row r="147" spans="2:11" x14ac:dyDescent="0.25">
      <c r="B147" s="83"/>
      <c r="C147" s="83"/>
      <c r="D147" s="83"/>
      <c r="E147" s="83"/>
      <c r="F147" s="83"/>
      <c r="G147" s="83"/>
      <c r="H147" s="83"/>
      <c r="I147" s="83"/>
      <c r="J147" s="83"/>
      <c r="K147" s="83"/>
    </row>
    <row r="148" spans="2:11" x14ac:dyDescent="0.25">
      <c r="B148" s="83"/>
      <c r="C148" s="83"/>
      <c r="D148" s="83"/>
      <c r="E148" s="83"/>
      <c r="F148" s="83"/>
      <c r="G148" s="83"/>
      <c r="H148" s="83"/>
      <c r="I148" s="83"/>
      <c r="J148" s="83"/>
      <c r="K148" s="83"/>
    </row>
    <row r="149" spans="2:11" x14ac:dyDescent="0.25">
      <c r="B149" s="83"/>
      <c r="C149" s="83"/>
      <c r="D149" s="83"/>
      <c r="E149" s="83"/>
      <c r="F149" s="83"/>
      <c r="G149" s="83"/>
      <c r="H149" s="83"/>
      <c r="I149" s="83"/>
      <c r="J149" s="83"/>
      <c r="K149" s="83"/>
    </row>
    <row r="150" spans="2:11" x14ac:dyDescent="0.25">
      <c r="B150" s="83"/>
      <c r="C150" s="83"/>
      <c r="D150" s="83"/>
      <c r="E150" s="83"/>
      <c r="F150" s="83"/>
      <c r="G150" s="83"/>
      <c r="H150" s="83"/>
      <c r="I150" s="83"/>
      <c r="J150" s="83"/>
      <c r="K150" s="83"/>
    </row>
    <row r="151" spans="2:11" x14ac:dyDescent="0.25">
      <c r="B151" s="83"/>
      <c r="C151" s="83"/>
      <c r="D151" s="83"/>
      <c r="E151" s="83"/>
      <c r="F151" s="83"/>
      <c r="G151" s="83"/>
      <c r="H151" s="83"/>
      <c r="I151" s="83"/>
      <c r="J151" s="83"/>
      <c r="K151" s="83"/>
    </row>
    <row r="152" spans="2:11" x14ac:dyDescent="0.25">
      <c r="B152" s="83"/>
      <c r="C152" s="83"/>
      <c r="D152" s="83"/>
      <c r="E152" s="83"/>
      <c r="F152" s="83"/>
      <c r="G152" s="83"/>
      <c r="H152" s="83"/>
      <c r="I152" s="83"/>
      <c r="J152" s="83"/>
      <c r="K152" s="83"/>
    </row>
    <row r="153" spans="2:11" x14ac:dyDescent="0.25">
      <c r="B153" s="83"/>
      <c r="C153" s="83"/>
      <c r="D153" s="83"/>
      <c r="E153" s="83"/>
      <c r="F153" s="83"/>
      <c r="G153" s="83"/>
      <c r="H153" s="83"/>
      <c r="I153" s="83"/>
      <c r="J153" s="83"/>
      <c r="K153" s="83"/>
    </row>
    <row r="154" spans="2:11" x14ac:dyDescent="0.25">
      <c r="B154" s="83"/>
      <c r="C154" s="83"/>
      <c r="D154" s="83"/>
      <c r="E154" s="83"/>
      <c r="F154" s="83"/>
      <c r="G154" s="83"/>
      <c r="H154" s="83"/>
      <c r="I154" s="83"/>
      <c r="J154" s="83"/>
      <c r="K154" s="83"/>
    </row>
    <row r="155" spans="2:11" x14ac:dyDescent="0.25">
      <c r="B155" s="83"/>
      <c r="C155" s="83"/>
      <c r="D155" s="83"/>
      <c r="E155" s="83"/>
      <c r="F155" s="83"/>
      <c r="G155" s="83"/>
      <c r="H155" s="83"/>
      <c r="I155" s="83"/>
      <c r="J155" s="83"/>
      <c r="K155" s="83"/>
    </row>
    <row r="156" spans="2:11" x14ac:dyDescent="0.25">
      <c r="B156" s="83"/>
      <c r="C156" s="83"/>
      <c r="D156" s="83"/>
      <c r="E156" s="83"/>
      <c r="F156" s="83"/>
      <c r="G156" s="83"/>
      <c r="H156" s="83"/>
      <c r="I156" s="83"/>
      <c r="J156" s="83"/>
      <c r="K156" s="83"/>
    </row>
    <row r="157" spans="2:11" x14ac:dyDescent="0.25">
      <c r="B157" s="83"/>
      <c r="C157" s="83"/>
      <c r="D157" s="83"/>
      <c r="E157" s="83"/>
      <c r="F157" s="83"/>
      <c r="G157" s="83"/>
      <c r="H157" s="83"/>
      <c r="I157" s="83"/>
      <c r="J157" s="83"/>
      <c r="K157" s="83"/>
    </row>
    <row r="158" spans="2:11" x14ac:dyDescent="0.25">
      <c r="B158" s="83"/>
      <c r="C158" s="83"/>
      <c r="D158" s="83"/>
      <c r="E158" s="83"/>
      <c r="F158" s="83"/>
      <c r="G158" s="83"/>
      <c r="H158" s="83"/>
      <c r="I158" s="83"/>
      <c r="J158" s="83"/>
      <c r="K158" s="83"/>
    </row>
    <row r="159" spans="2:11" x14ac:dyDescent="0.25">
      <c r="B159" s="83"/>
      <c r="C159" s="83"/>
      <c r="D159" s="83"/>
      <c r="E159" s="83"/>
      <c r="F159" s="83"/>
      <c r="G159" s="83"/>
      <c r="H159" s="83"/>
      <c r="I159" s="83"/>
      <c r="J159" s="83"/>
      <c r="K159" s="83"/>
    </row>
    <row r="160" spans="2:11" x14ac:dyDescent="0.25">
      <c r="B160" s="83"/>
      <c r="C160" s="83"/>
      <c r="D160" s="83"/>
      <c r="E160" s="83"/>
      <c r="F160" s="83"/>
      <c r="G160" s="83"/>
      <c r="H160" s="83"/>
      <c r="I160" s="83"/>
      <c r="J160" s="83"/>
      <c r="K160" s="83"/>
    </row>
    <row r="161" spans="2:11" x14ac:dyDescent="0.25">
      <c r="B161" s="83"/>
      <c r="C161" s="83"/>
      <c r="D161" s="83"/>
      <c r="E161" s="83"/>
      <c r="F161" s="83"/>
      <c r="G161" s="83"/>
      <c r="H161" s="83"/>
      <c r="I161" s="83"/>
      <c r="J161" s="83"/>
      <c r="K161" s="83"/>
    </row>
    <row r="162" spans="2:11" x14ac:dyDescent="0.25">
      <c r="B162" s="83"/>
      <c r="C162" s="83"/>
      <c r="D162" s="83"/>
      <c r="E162" s="83"/>
      <c r="F162" s="83"/>
      <c r="G162" s="83"/>
      <c r="H162" s="83"/>
      <c r="I162" s="83"/>
      <c r="J162" s="83"/>
      <c r="K162" s="83"/>
    </row>
    <row r="163" spans="2:11" x14ac:dyDescent="0.25">
      <c r="B163" s="83"/>
      <c r="C163" s="83"/>
      <c r="D163" s="83"/>
      <c r="E163" s="83"/>
      <c r="F163" s="83"/>
      <c r="G163" s="83"/>
      <c r="H163" s="83"/>
      <c r="I163" s="83"/>
      <c r="J163" s="83"/>
      <c r="K163" s="83"/>
    </row>
    <row r="164" spans="2:11" x14ac:dyDescent="0.25">
      <c r="B164" s="83"/>
      <c r="C164" s="83"/>
      <c r="D164" s="83"/>
      <c r="E164" s="83"/>
      <c r="F164" s="83"/>
      <c r="G164" s="83"/>
      <c r="H164" s="83"/>
      <c r="I164" s="83"/>
      <c r="J164" s="83"/>
      <c r="K164" s="83"/>
    </row>
    <row r="165" spans="2:11" x14ac:dyDescent="0.25">
      <c r="B165" s="83"/>
      <c r="C165" s="83"/>
      <c r="D165" s="83"/>
      <c r="E165" s="83"/>
      <c r="F165" s="83"/>
      <c r="G165" s="83"/>
      <c r="H165" s="83"/>
      <c r="I165" s="83"/>
      <c r="J165" s="83"/>
      <c r="K165" s="83"/>
    </row>
    <row r="166" spans="2:11" x14ac:dyDescent="0.25">
      <c r="B166" s="83"/>
      <c r="C166" s="83"/>
      <c r="D166" s="83"/>
      <c r="E166" s="83"/>
      <c r="F166" s="83"/>
      <c r="G166" s="83"/>
      <c r="H166" s="83"/>
      <c r="I166" s="83"/>
      <c r="J166" s="83"/>
      <c r="K166" s="83"/>
    </row>
    <row r="167" spans="2:11" x14ac:dyDescent="0.25">
      <c r="B167" s="83"/>
      <c r="C167" s="83"/>
      <c r="D167" s="83"/>
      <c r="E167" s="83"/>
      <c r="F167" s="83"/>
      <c r="G167" s="83"/>
      <c r="H167" s="83"/>
      <c r="I167" s="83"/>
      <c r="J167" s="83"/>
      <c r="K167" s="83"/>
    </row>
    <row r="168" spans="2:11" x14ac:dyDescent="0.25">
      <c r="B168" s="83"/>
      <c r="C168" s="83"/>
      <c r="D168" s="83"/>
      <c r="E168" s="83"/>
      <c r="F168" s="83"/>
      <c r="G168" s="83"/>
      <c r="H168" s="83"/>
      <c r="I168" s="83"/>
      <c r="J168" s="83"/>
      <c r="K168" s="83"/>
    </row>
    <row r="169" spans="2:11" x14ac:dyDescent="0.25">
      <c r="B169" s="83"/>
      <c r="C169" s="83"/>
      <c r="D169" s="83"/>
      <c r="E169" s="83"/>
      <c r="F169" s="83"/>
      <c r="G169" s="83"/>
      <c r="H169" s="83"/>
      <c r="I169" s="83"/>
      <c r="J169" s="83"/>
      <c r="K169" s="83"/>
    </row>
    <row r="170" spans="2:11" x14ac:dyDescent="0.25">
      <c r="B170" s="83"/>
      <c r="C170" s="83"/>
      <c r="D170" s="83"/>
      <c r="E170" s="83"/>
      <c r="F170" s="83"/>
      <c r="G170" s="83"/>
      <c r="H170" s="83"/>
      <c r="I170" s="83"/>
      <c r="J170" s="83"/>
      <c r="K170" s="83"/>
    </row>
    <row r="171" spans="2:11" x14ac:dyDescent="0.25">
      <c r="B171" s="83"/>
      <c r="C171" s="83"/>
      <c r="D171" s="83"/>
      <c r="E171" s="83"/>
      <c r="F171" s="83"/>
      <c r="G171" s="83"/>
      <c r="H171" s="83"/>
      <c r="I171" s="83"/>
      <c r="J171" s="83"/>
      <c r="K171" s="83"/>
    </row>
    <row r="172" spans="2:11" x14ac:dyDescent="0.25">
      <c r="B172" s="83"/>
      <c r="C172" s="83"/>
      <c r="D172" s="83"/>
      <c r="E172" s="83"/>
      <c r="F172" s="83"/>
      <c r="G172" s="83"/>
      <c r="H172" s="83"/>
      <c r="I172" s="83"/>
      <c r="J172" s="83"/>
      <c r="K172" s="83"/>
    </row>
    <row r="173" spans="2:11" x14ac:dyDescent="0.25">
      <c r="B173" s="83"/>
      <c r="C173" s="83"/>
      <c r="D173" s="83"/>
      <c r="E173" s="83"/>
      <c r="F173" s="83"/>
      <c r="G173" s="83"/>
      <c r="H173" s="83"/>
      <c r="I173" s="83"/>
      <c r="J173" s="83"/>
      <c r="K173" s="83"/>
    </row>
    <row r="174" spans="2:11" x14ac:dyDescent="0.25">
      <c r="B174" s="83"/>
      <c r="C174" s="83"/>
      <c r="D174" s="83"/>
      <c r="E174" s="83"/>
      <c r="F174" s="83"/>
      <c r="G174" s="83"/>
      <c r="H174" s="83"/>
      <c r="I174" s="83"/>
      <c r="J174" s="83"/>
      <c r="K174" s="83"/>
    </row>
    <row r="175" spans="2:11" x14ac:dyDescent="0.25">
      <c r="B175" s="83"/>
      <c r="C175" s="83"/>
      <c r="D175" s="83"/>
      <c r="E175" s="83"/>
      <c r="F175" s="83"/>
      <c r="G175" s="83"/>
      <c r="H175" s="83"/>
      <c r="I175" s="83"/>
      <c r="J175" s="83"/>
      <c r="K175" s="83"/>
    </row>
    <row r="176" spans="2:11" x14ac:dyDescent="0.25">
      <c r="B176" s="83"/>
      <c r="C176" s="83"/>
      <c r="D176" s="83"/>
      <c r="E176" s="83"/>
      <c r="F176" s="83"/>
      <c r="G176" s="83"/>
      <c r="H176" s="83"/>
      <c r="I176" s="83"/>
      <c r="J176" s="83"/>
      <c r="K176" s="83"/>
    </row>
    <row r="177" spans="2:11" x14ac:dyDescent="0.25">
      <c r="B177" s="83"/>
      <c r="C177" s="83"/>
      <c r="D177" s="83"/>
      <c r="E177" s="83"/>
      <c r="F177" s="83"/>
      <c r="G177" s="83"/>
      <c r="H177" s="83"/>
      <c r="I177" s="83"/>
      <c r="J177" s="83"/>
      <c r="K177" s="83"/>
    </row>
    <row r="178" spans="2:11" x14ac:dyDescent="0.25">
      <c r="B178" s="83"/>
      <c r="C178" s="83"/>
      <c r="D178" s="83"/>
      <c r="E178" s="83"/>
      <c r="F178" s="83"/>
      <c r="G178" s="83"/>
      <c r="H178" s="83"/>
      <c r="I178" s="83"/>
      <c r="J178" s="83"/>
      <c r="K178" s="83"/>
    </row>
    <row r="179" spans="2:11" x14ac:dyDescent="0.25">
      <c r="B179" s="83"/>
      <c r="C179" s="83"/>
      <c r="D179" s="83"/>
      <c r="E179" s="83"/>
      <c r="F179" s="83"/>
      <c r="G179" s="83"/>
      <c r="H179" s="83"/>
      <c r="I179" s="83"/>
      <c r="J179" s="83"/>
      <c r="K179" s="83"/>
    </row>
    <row r="180" spans="2:11" x14ac:dyDescent="0.25">
      <c r="B180" s="83"/>
      <c r="C180" s="83"/>
      <c r="D180" s="83"/>
      <c r="E180" s="83"/>
      <c r="F180" s="83"/>
      <c r="G180" s="83"/>
      <c r="H180" s="83"/>
      <c r="I180" s="83"/>
      <c r="J180" s="83"/>
      <c r="K180" s="83"/>
    </row>
    <row r="181" spans="2:11" x14ac:dyDescent="0.25">
      <c r="B181" s="83"/>
      <c r="C181" s="83"/>
      <c r="D181" s="83"/>
      <c r="E181" s="83"/>
      <c r="F181" s="83"/>
      <c r="G181" s="83"/>
      <c r="H181" s="83"/>
      <c r="I181" s="83"/>
      <c r="J181" s="83"/>
      <c r="K181" s="83"/>
    </row>
    <row r="182" spans="2:11" x14ac:dyDescent="0.25">
      <c r="B182" s="83"/>
      <c r="C182" s="83"/>
      <c r="D182" s="83"/>
      <c r="E182" s="83"/>
      <c r="F182" s="83"/>
      <c r="G182" s="83"/>
      <c r="H182" s="83"/>
      <c r="I182" s="83"/>
      <c r="J182" s="83"/>
      <c r="K182" s="83"/>
    </row>
    <row r="183" spans="2:11" x14ac:dyDescent="0.25">
      <c r="B183" s="83"/>
      <c r="C183" s="83"/>
      <c r="D183" s="83"/>
      <c r="E183" s="83"/>
      <c r="F183" s="83"/>
      <c r="G183" s="83"/>
      <c r="H183" s="83"/>
      <c r="I183" s="83"/>
      <c r="J183" s="83"/>
      <c r="K183" s="83"/>
    </row>
    <row r="184" spans="2:11" x14ac:dyDescent="0.25">
      <c r="B184" s="83"/>
      <c r="C184" s="83"/>
      <c r="D184" s="83"/>
      <c r="E184" s="83"/>
      <c r="F184" s="83"/>
      <c r="G184" s="83"/>
      <c r="H184" s="83"/>
      <c r="I184" s="83"/>
      <c r="J184" s="83"/>
      <c r="K184" s="83"/>
    </row>
    <row r="185" spans="2:11" x14ac:dyDescent="0.25">
      <c r="B185" s="83"/>
      <c r="C185" s="83"/>
      <c r="D185" s="83"/>
      <c r="E185" s="83"/>
      <c r="F185" s="83"/>
      <c r="G185" s="83"/>
      <c r="H185" s="83"/>
      <c r="I185" s="83"/>
      <c r="J185" s="83"/>
      <c r="K185" s="83"/>
    </row>
    <row r="186" spans="2:11" x14ac:dyDescent="0.25">
      <c r="B186" s="83"/>
      <c r="C186" s="83"/>
      <c r="D186" s="83"/>
      <c r="E186" s="83"/>
      <c r="F186" s="83"/>
      <c r="G186" s="83"/>
      <c r="H186" s="83"/>
      <c r="I186" s="83"/>
      <c r="J186" s="83"/>
      <c r="K186" s="83"/>
    </row>
    <row r="187" spans="2:11" x14ac:dyDescent="0.25">
      <c r="B187" s="83"/>
      <c r="C187" s="83"/>
      <c r="D187" s="83"/>
      <c r="E187" s="83"/>
      <c r="F187" s="83"/>
      <c r="G187" s="83"/>
      <c r="H187" s="83"/>
      <c r="I187" s="83"/>
      <c r="J187" s="83"/>
      <c r="K187" s="83"/>
    </row>
    <row r="188" spans="2:11" x14ac:dyDescent="0.25">
      <c r="B188" s="83"/>
      <c r="C188" s="83"/>
      <c r="D188" s="83"/>
      <c r="E188" s="83"/>
      <c r="F188" s="83"/>
      <c r="G188" s="83"/>
      <c r="H188" s="83"/>
      <c r="I188" s="83"/>
      <c r="J188" s="83"/>
      <c r="K188" s="83"/>
    </row>
    <row r="189" spans="2:11" x14ac:dyDescent="0.25">
      <c r="B189" s="83"/>
      <c r="C189" s="83"/>
      <c r="D189" s="83"/>
      <c r="E189" s="83"/>
      <c r="F189" s="83"/>
      <c r="G189" s="83"/>
      <c r="H189" s="83"/>
      <c r="I189" s="83"/>
      <c r="J189" s="83"/>
      <c r="K189" s="83"/>
    </row>
    <row r="190" spans="2:11" x14ac:dyDescent="0.25">
      <c r="B190" s="83"/>
      <c r="C190" s="83"/>
      <c r="D190" s="83"/>
      <c r="E190" s="83"/>
      <c r="F190" s="83"/>
      <c r="G190" s="83"/>
      <c r="H190" s="83"/>
      <c r="I190" s="83"/>
      <c r="J190" s="83"/>
      <c r="K190" s="83"/>
    </row>
    <row r="191" spans="2:11" x14ac:dyDescent="0.25">
      <c r="B191" s="83"/>
      <c r="C191" s="83"/>
      <c r="D191" s="83"/>
      <c r="E191" s="83"/>
      <c r="F191" s="83"/>
      <c r="G191" s="83"/>
      <c r="H191" s="83"/>
      <c r="I191" s="83"/>
      <c r="J191" s="83"/>
      <c r="K191" s="83"/>
    </row>
    <row r="192" spans="2:11" x14ac:dyDescent="0.25">
      <c r="B192" s="83"/>
      <c r="C192" s="83"/>
      <c r="D192" s="83"/>
      <c r="E192" s="83"/>
      <c r="F192" s="83"/>
      <c r="G192" s="83"/>
      <c r="H192" s="83"/>
      <c r="I192" s="83"/>
      <c r="J192" s="83"/>
      <c r="K192" s="83"/>
    </row>
    <row r="193" spans="2:11" x14ac:dyDescent="0.25">
      <c r="B193" s="83"/>
      <c r="C193" s="83"/>
      <c r="D193" s="83"/>
      <c r="E193" s="83"/>
      <c r="F193" s="83"/>
      <c r="G193" s="83"/>
      <c r="H193" s="83"/>
      <c r="I193" s="83"/>
      <c r="J193" s="83"/>
      <c r="K193" s="83"/>
    </row>
    <row r="194" spans="2:11" x14ac:dyDescent="0.25">
      <c r="B194" s="83"/>
      <c r="C194" s="83"/>
      <c r="D194" s="83"/>
      <c r="E194" s="83"/>
      <c r="F194" s="83"/>
      <c r="G194" s="83"/>
      <c r="H194" s="83"/>
      <c r="I194" s="83"/>
      <c r="J194" s="83"/>
      <c r="K194" s="83"/>
    </row>
    <row r="195" spans="2:11" x14ac:dyDescent="0.25">
      <c r="B195" s="83"/>
      <c r="C195" s="83"/>
      <c r="D195" s="83"/>
      <c r="E195" s="83"/>
      <c r="F195" s="83"/>
      <c r="G195" s="83"/>
      <c r="H195" s="83"/>
      <c r="I195" s="83"/>
      <c r="J195" s="83"/>
      <c r="K195" s="83"/>
    </row>
    <row r="196" spans="2:11" x14ac:dyDescent="0.25">
      <c r="B196" s="83"/>
      <c r="C196" s="83"/>
      <c r="D196" s="83"/>
      <c r="E196" s="83"/>
      <c r="F196" s="83"/>
      <c r="G196" s="83"/>
      <c r="H196" s="83"/>
      <c r="I196" s="83"/>
      <c r="J196" s="83"/>
      <c r="K196" s="83"/>
    </row>
    <row r="197" spans="2:11" x14ac:dyDescent="0.25">
      <c r="B197" s="83"/>
      <c r="C197" s="83"/>
      <c r="D197" s="83"/>
      <c r="E197" s="83"/>
      <c r="F197" s="83"/>
      <c r="G197" s="83"/>
      <c r="H197" s="83"/>
      <c r="I197" s="83"/>
      <c r="J197" s="83"/>
      <c r="K197" s="83"/>
    </row>
    <row r="198" spans="2:11" x14ac:dyDescent="0.25">
      <c r="B198" s="83"/>
      <c r="C198" s="83"/>
      <c r="D198" s="83"/>
      <c r="E198" s="83"/>
      <c r="F198" s="83"/>
      <c r="G198" s="83"/>
      <c r="H198" s="83"/>
      <c r="I198" s="83"/>
      <c r="J198" s="83"/>
      <c r="K198" s="83"/>
    </row>
    <row r="199" spans="2:11" x14ac:dyDescent="0.25">
      <c r="B199" s="83"/>
      <c r="C199" s="83"/>
      <c r="D199" s="83"/>
      <c r="E199" s="83"/>
      <c r="F199" s="83"/>
      <c r="G199" s="83"/>
      <c r="H199" s="83"/>
      <c r="I199" s="83"/>
      <c r="J199" s="83"/>
      <c r="K199" s="83"/>
    </row>
    <row r="200" spans="2:11" x14ac:dyDescent="0.25">
      <c r="B200" s="83"/>
      <c r="C200" s="83"/>
      <c r="D200" s="83"/>
      <c r="E200" s="83"/>
      <c r="F200" s="83"/>
      <c r="G200" s="83"/>
      <c r="H200" s="83"/>
      <c r="I200" s="83"/>
      <c r="J200" s="83"/>
      <c r="K200" s="83"/>
    </row>
    <row r="201" spans="2:11" x14ac:dyDescent="0.25">
      <c r="B201" s="83"/>
      <c r="C201" s="83"/>
      <c r="D201" s="83"/>
      <c r="E201" s="83"/>
      <c r="F201" s="83"/>
      <c r="G201" s="83"/>
      <c r="H201" s="83"/>
      <c r="I201" s="83"/>
      <c r="J201" s="83"/>
      <c r="K201" s="83"/>
    </row>
    <row r="202" spans="2:11" x14ac:dyDescent="0.25">
      <c r="B202" s="83"/>
      <c r="C202" s="83"/>
      <c r="D202" s="83"/>
      <c r="E202" s="83"/>
      <c r="F202" s="83"/>
      <c r="G202" s="83"/>
      <c r="H202" s="83"/>
      <c r="I202" s="83"/>
      <c r="J202" s="83"/>
      <c r="K202" s="83"/>
    </row>
    <row r="203" spans="2:11" x14ac:dyDescent="0.25">
      <c r="B203" s="83"/>
      <c r="C203" s="83"/>
      <c r="D203" s="83"/>
      <c r="E203" s="83"/>
      <c r="F203" s="83"/>
      <c r="G203" s="83"/>
      <c r="H203" s="83"/>
      <c r="I203" s="83"/>
      <c r="J203" s="83"/>
      <c r="K203" s="83"/>
    </row>
    <row r="204" spans="2:11" x14ac:dyDescent="0.25">
      <c r="B204" s="83"/>
      <c r="C204" s="83"/>
      <c r="D204" s="83"/>
      <c r="E204" s="83"/>
      <c r="F204" s="83"/>
      <c r="G204" s="83"/>
      <c r="H204" s="83"/>
      <c r="I204" s="83"/>
      <c r="J204" s="83"/>
      <c r="K204" s="83"/>
    </row>
    <row r="205" spans="2:11" x14ac:dyDescent="0.25">
      <c r="B205" s="83"/>
      <c r="C205" s="83"/>
      <c r="D205" s="83"/>
      <c r="E205" s="83"/>
      <c r="F205" s="83"/>
      <c r="G205" s="83"/>
      <c r="H205" s="83"/>
      <c r="I205" s="83"/>
      <c r="J205" s="83"/>
      <c r="K205" s="83"/>
    </row>
    <row r="206" spans="2:11" x14ac:dyDescent="0.25">
      <c r="B206" s="83"/>
      <c r="C206" s="83"/>
      <c r="D206" s="83"/>
      <c r="E206" s="83"/>
      <c r="F206" s="83"/>
      <c r="G206" s="83"/>
      <c r="H206" s="83"/>
      <c r="I206" s="83"/>
      <c r="J206" s="83"/>
      <c r="K206" s="83"/>
    </row>
    <row r="207" spans="2:11" x14ac:dyDescent="0.25">
      <c r="B207" s="83"/>
      <c r="C207" s="83"/>
      <c r="D207" s="83"/>
      <c r="E207" s="83"/>
      <c r="F207" s="83"/>
      <c r="G207" s="83"/>
      <c r="H207" s="83"/>
      <c r="I207" s="83"/>
      <c r="J207" s="83"/>
      <c r="K207" s="83"/>
    </row>
    <row r="208" spans="2:11" x14ac:dyDescent="0.25">
      <c r="B208" s="83"/>
      <c r="C208" s="83"/>
      <c r="D208" s="83"/>
      <c r="E208" s="83"/>
      <c r="F208" s="83"/>
      <c r="G208" s="83"/>
      <c r="H208" s="83"/>
      <c r="I208" s="83"/>
      <c r="J208" s="83"/>
      <c r="K208" s="83"/>
    </row>
    <row r="209" spans="2:11" x14ac:dyDescent="0.25">
      <c r="B209" s="83"/>
      <c r="C209" s="83"/>
      <c r="D209" s="83"/>
      <c r="E209" s="83"/>
      <c r="F209" s="83"/>
      <c r="G209" s="83"/>
      <c r="H209" s="83"/>
      <c r="I209" s="83"/>
      <c r="J209" s="83"/>
      <c r="K209" s="83"/>
    </row>
    <row r="210" spans="2:11" x14ac:dyDescent="0.25">
      <c r="B210" s="83"/>
      <c r="C210" s="83"/>
      <c r="D210" s="83"/>
      <c r="E210" s="83"/>
      <c r="F210" s="83"/>
      <c r="G210" s="83"/>
      <c r="H210" s="83"/>
      <c r="I210" s="83"/>
      <c r="J210" s="83"/>
      <c r="K210" s="83"/>
    </row>
    <row r="211" spans="2:11" x14ac:dyDescent="0.25">
      <c r="B211" s="83"/>
      <c r="C211" s="83"/>
      <c r="D211" s="83"/>
      <c r="E211" s="83"/>
      <c r="F211" s="83"/>
      <c r="G211" s="83"/>
      <c r="H211" s="83"/>
      <c r="I211" s="83"/>
      <c r="J211" s="83"/>
      <c r="K211" s="83"/>
    </row>
    <row r="212" spans="2:11" x14ac:dyDescent="0.25">
      <c r="B212" s="83"/>
      <c r="C212" s="83"/>
      <c r="D212" s="83"/>
      <c r="E212" s="83"/>
      <c r="F212" s="83"/>
      <c r="G212" s="83"/>
      <c r="H212" s="83"/>
      <c r="I212" s="83"/>
      <c r="J212" s="83"/>
      <c r="K212" s="83"/>
    </row>
    <row r="213" spans="2:11" x14ac:dyDescent="0.25">
      <c r="B213" s="83"/>
      <c r="C213" s="83"/>
      <c r="D213" s="83"/>
      <c r="E213" s="83"/>
      <c r="F213" s="83"/>
      <c r="G213" s="83"/>
      <c r="H213" s="83"/>
      <c r="I213" s="83"/>
      <c r="J213" s="83"/>
      <c r="K213" s="83"/>
    </row>
    <row r="214" spans="2:11" x14ac:dyDescent="0.25">
      <c r="B214" s="83"/>
      <c r="C214" s="83"/>
      <c r="D214" s="83"/>
      <c r="E214" s="83"/>
      <c r="F214" s="83"/>
      <c r="G214" s="83"/>
      <c r="H214" s="83"/>
      <c r="I214" s="83"/>
      <c r="J214" s="83"/>
      <c r="K214" s="83"/>
    </row>
    <row r="215" spans="2:11" x14ac:dyDescent="0.25">
      <c r="B215" s="83"/>
      <c r="C215" s="83"/>
      <c r="D215" s="83"/>
      <c r="E215" s="83"/>
      <c r="F215" s="83"/>
      <c r="G215" s="83"/>
      <c r="H215" s="83"/>
      <c r="I215" s="83"/>
      <c r="J215" s="83"/>
      <c r="K215" s="83"/>
    </row>
    <row r="216" spans="2:11" x14ac:dyDescent="0.25">
      <c r="B216" s="83"/>
      <c r="C216" s="83"/>
      <c r="D216" s="83"/>
      <c r="E216" s="83"/>
      <c r="F216" s="83"/>
      <c r="G216" s="83"/>
      <c r="H216" s="83"/>
      <c r="I216" s="83"/>
      <c r="J216" s="83"/>
      <c r="K216" s="83"/>
    </row>
    <row r="217" spans="2:11" x14ac:dyDescent="0.25">
      <c r="B217" s="83"/>
      <c r="C217" s="83"/>
      <c r="D217" s="83"/>
      <c r="E217" s="83"/>
      <c r="F217" s="83"/>
      <c r="G217" s="83"/>
      <c r="H217" s="83"/>
      <c r="I217" s="83"/>
      <c r="J217" s="83"/>
      <c r="K217" s="83"/>
    </row>
    <row r="218" spans="2:11" x14ac:dyDescent="0.25">
      <c r="B218" s="83"/>
      <c r="C218" s="83"/>
      <c r="D218" s="83"/>
      <c r="E218" s="83"/>
      <c r="F218" s="83"/>
      <c r="G218" s="83"/>
      <c r="H218" s="83"/>
      <c r="I218" s="83"/>
      <c r="J218" s="83"/>
      <c r="K218" s="83"/>
    </row>
    <row r="219" spans="2:11" x14ac:dyDescent="0.25">
      <c r="B219" s="83"/>
      <c r="C219" s="83"/>
      <c r="D219" s="83"/>
      <c r="E219" s="83"/>
      <c r="F219" s="83"/>
      <c r="G219" s="83"/>
      <c r="H219" s="83"/>
      <c r="I219" s="83"/>
      <c r="J219" s="83"/>
      <c r="K219" s="83"/>
    </row>
    <row r="220" spans="2:11" x14ac:dyDescent="0.25">
      <c r="B220" s="83"/>
      <c r="C220" s="83"/>
      <c r="D220" s="83"/>
      <c r="E220" s="83"/>
      <c r="F220" s="83"/>
      <c r="G220" s="83"/>
      <c r="H220" s="83"/>
      <c r="I220" s="83"/>
      <c r="J220" s="83"/>
      <c r="K220" s="83"/>
    </row>
    <row r="221" spans="2:11" x14ac:dyDescent="0.25">
      <c r="B221" s="83"/>
      <c r="C221" s="83"/>
      <c r="D221" s="83"/>
      <c r="E221" s="83"/>
      <c r="F221" s="83"/>
      <c r="G221" s="83"/>
      <c r="H221" s="83"/>
      <c r="I221" s="83"/>
      <c r="J221" s="83"/>
      <c r="K221" s="83"/>
    </row>
    <row r="222" spans="2:11" x14ac:dyDescent="0.25">
      <c r="B222" s="83"/>
      <c r="C222" s="83"/>
      <c r="D222" s="83"/>
      <c r="E222" s="83"/>
      <c r="F222" s="83"/>
      <c r="G222" s="83"/>
      <c r="H222" s="83"/>
      <c r="I222" s="83"/>
      <c r="J222" s="83"/>
      <c r="K222" s="83"/>
    </row>
    <row r="223" spans="2:11" x14ac:dyDescent="0.25">
      <c r="B223" s="83"/>
      <c r="C223" s="83"/>
      <c r="D223" s="83"/>
      <c r="E223" s="83"/>
      <c r="F223" s="83"/>
      <c r="G223" s="83"/>
      <c r="H223" s="83"/>
      <c r="I223" s="83"/>
      <c r="J223" s="83"/>
      <c r="K223" s="83"/>
    </row>
    <row r="224" spans="2:11" x14ac:dyDescent="0.25">
      <c r="B224" s="83"/>
      <c r="C224" s="83"/>
      <c r="D224" s="83"/>
      <c r="E224" s="83"/>
      <c r="F224" s="83"/>
      <c r="G224" s="83"/>
      <c r="H224" s="83"/>
      <c r="I224" s="83"/>
      <c r="J224" s="83"/>
      <c r="K224" s="83"/>
    </row>
    <row r="225" spans="2:11" x14ac:dyDescent="0.25">
      <c r="B225" s="83"/>
      <c r="C225" s="83"/>
      <c r="D225" s="83"/>
      <c r="E225" s="83"/>
      <c r="F225" s="83"/>
      <c r="G225" s="83"/>
      <c r="H225" s="83"/>
      <c r="I225" s="83"/>
      <c r="J225" s="83"/>
      <c r="K225" s="83"/>
    </row>
    <row r="226" spans="2:11" x14ac:dyDescent="0.25">
      <c r="B226" s="83"/>
      <c r="C226" s="83"/>
      <c r="D226" s="83"/>
      <c r="E226" s="83"/>
      <c r="F226" s="83"/>
      <c r="G226" s="83"/>
      <c r="H226" s="83"/>
      <c r="I226" s="83"/>
      <c r="J226" s="83"/>
      <c r="K226" s="83"/>
    </row>
    <row r="227" spans="2:11" x14ac:dyDescent="0.25">
      <c r="B227" s="83"/>
      <c r="C227" s="83"/>
      <c r="D227" s="83"/>
      <c r="E227" s="83"/>
      <c r="F227" s="83"/>
      <c r="G227" s="83"/>
      <c r="H227" s="83"/>
      <c r="I227" s="83"/>
      <c r="J227" s="83"/>
      <c r="K227" s="83"/>
    </row>
    <row r="228" spans="2:11" x14ac:dyDescent="0.25">
      <c r="B228" s="83"/>
      <c r="C228" s="83"/>
      <c r="D228" s="83"/>
      <c r="E228" s="83"/>
      <c r="F228" s="83"/>
      <c r="G228" s="83"/>
      <c r="H228" s="83"/>
      <c r="I228" s="83"/>
      <c r="J228" s="83"/>
      <c r="K228" s="83"/>
    </row>
    <row r="229" spans="2:11" x14ac:dyDescent="0.25">
      <c r="B229" s="83"/>
      <c r="C229" s="83"/>
      <c r="D229" s="83"/>
      <c r="E229" s="83"/>
      <c r="F229" s="83"/>
      <c r="G229" s="83"/>
      <c r="H229" s="83"/>
      <c r="I229" s="83"/>
      <c r="J229" s="83"/>
      <c r="K229" s="83"/>
    </row>
    <row r="230" spans="2:11" x14ac:dyDescent="0.25">
      <c r="B230" s="83"/>
      <c r="C230" s="83"/>
      <c r="D230" s="83"/>
      <c r="E230" s="83"/>
      <c r="F230" s="83"/>
      <c r="G230" s="83"/>
      <c r="H230" s="83"/>
      <c r="I230" s="83"/>
      <c r="J230" s="83"/>
      <c r="K230" s="83"/>
    </row>
    <row r="231" spans="2:11" x14ac:dyDescent="0.25">
      <c r="B231" s="83"/>
      <c r="C231" s="83"/>
      <c r="D231" s="83"/>
      <c r="E231" s="83"/>
      <c r="F231" s="83"/>
      <c r="G231" s="83"/>
      <c r="H231" s="83"/>
      <c r="I231" s="83"/>
      <c r="J231" s="83"/>
      <c r="K231" s="83"/>
    </row>
    <row r="232" spans="2:11" x14ac:dyDescent="0.25">
      <c r="B232" s="83"/>
      <c r="C232" s="83"/>
      <c r="D232" s="83"/>
      <c r="E232" s="83"/>
      <c r="F232" s="83"/>
      <c r="G232" s="83"/>
      <c r="H232" s="83"/>
      <c r="I232" s="83"/>
      <c r="J232" s="83"/>
      <c r="K232" s="83"/>
    </row>
    <row r="233" spans="2:11" x14ac:dyDescent="0.25">
      <c r="B233" s="83"/>
      <c r="C233" s="83"/>
      <c r="D233" s="83"/>
      <c r="E233" s="83"/>
      <c r="F233" s="83"/>
      <c r="G233" s="83"/>
      <c r="H233" s="83"/>
      <c r="I233" s="83"/>
      <c r="J233" s="83"/>
      <c r="K233" s="83"/>
    </row>
    <row r="234" spans="2:11" x14ac:dyDescent="0.25">
      <c r="B234" s="83"/>
      <c r="C234" s="83"/>
      <c r="D234" s="83"/>
      <c r="E234" s="83"/>
      <c r="F234" s="83"/>
      <c r="G234" s="83"/>
      <c r="H234" s="83"/>
      <c r="I234" s="83"/>
      <c r="J234" s="83"/>
      <c r="K234" s="83"/>
    </row>
    <row r="235" spans="2:11" x14ac:dyDescent="0.25">
      <c r="B235" s="83"/>
      <c r="C235" s="83"/>
      <c r="D235" s="83"/>
      <c r="E235" s="83"/>
      <c r="F235" s="83"/>
      <c r="G235" s="83"/>
      <c r="H235" s="83"/>
      <c r="I235" s="83"/>
      <c r="J235" s="83"/>
      <c r="K235" s="83"/>
    </row>
    <row r="236" spans="2:11" x14ac:dyDescent="0.25">
      <c r="B236" s="83"/>
      <c r="C236" s="83"/>
      <c r="D236" s="83"/>
      <c r="E236" s="83"/>
      <c r="F236" s="83"/>
      <c r="G236" s="83"/>
      <c r="H236" s="83"/>
      <c r="I236" s="83"/>
      <c r="J236" s="83"/>
      <c r="K236" s="83"/>
    </row>
    <row r="237" spans="2:11" x14ac:dyDescent="0.25">
      <c r="B237" s="83"/>
      <c r="C237" s="83"/>
      <c r="D237" s="83"/>
      <c r="E237" s="83"/>
      <c r="F237" s="83"/>
      <c r="G237" s="83"/>
      <c r="H237" s="83"/>
      <c r="I237" s="83"/>
      <c r="J237" s="83"/>
      <c r="K237" s="83"/>
    </row>
    <row r="238" spans="2:11" x14ac:dyDescent="0.25">
      <c r="B238" s="83"/>
      <c r="C238" s="83"/>
      <c r="D238" s="83"/>
      <c r="E238" s="83"/>
      <c r="F238" s="83"/>
      <c r="G238" s="83"/>
      <c r="H238" s="83"/>
      <c r="I238" s="83"/>
      <c r="J238" s="83"/>
      <c r="K238" s="83"/>
    </row>
    <row r="239" spans="2:11" x14ac:dyDescent="0.25">
      <c r="B239" s="83"/>
      <c r="C239" s="83"/>
      <c r="D239" s="83"/>
      <c r="E239" s="83"/>
      <c r="F239" s="83"/>
      <c r="G239" s="83"/>
      <c r="H239" s="83"/>
      <c r="I239" s="83"/>
      <c r="J239" s="83"/>
      <c r="K239" s="83"/>
    </row>
    <row r="240" spans="2:11" x14ac:dyDescent="0.25">
      <c r="B240" s="83"/>
      <c r="C240" s="83"/>
      <c r="D240" s="83"/>
      <c r="E240" s="83"/>
      <c r="F240" s="83"/>
      <c r="G240" s="83"/>
      <c r="H240" s="83"/>
      <c r="I240" s="83"/>
      <c r="J240" s="83"/>
      <c r="K240" s="83"/>
    </row>
    <row r="241" spans="2:11" x14ac:dyDescent="0.25">
      <c r="B241" s="83"/>
      <c r="C241" s="83"/>
      <c r="D241" s="83"/>
      <c r="E241" s="83"/>
      <c r="F241" s="83"/>
      <c r="G241" s="83"/>
      <c r="H241" s="83"/>
      <c r="I241" s="83"/>
      <c r="J241" s="83"/>
      <c r="K241" s="83"/>
    </row>
    <row r="242" spans="2:11" x14ac:dyDescent="0.25">
      <c r="B242" s="83"/>
      <c r="C242" s="83"/>
      <c r="D242" s="83"/>
      <c r="E242" s="83"/>
      <c r="F242" s="83"/>
      <c r="G242" s="83"/>
      <c r="H242" s="83"/>
      <c r="I242" s="83"/>
      <c r="J242" s="83"/>
      <c r="K242" s="83"/>
    </row>
    <row r="243" spans="2:11" x14ac:dyDescent="0.25">
      <c r="B243" s="83"/>
      <c r="C243" s="83"/>
      <c r="D243" s="83"/>
      <c r="E243" s="83"/>
      <c r="F243" s="83"/>
      <c r="G243" s="83"/>
      <c r="H243" s="83"/>
      <c r="I243" s="83"/>
      <c r="J243" s="83"/>
      <c r="K243" s="83"/>
    </row>
    <row r="244" spans="2:11" x14ac:dyDescent="0.25">
      <c r="B244" s="83"/>
      <c r="C244" s="83"/>
      <c r="D244" s="83"/>
      <c r="E244" s="83"/>
      <c r="F244" s="83"/>
      <c r="G244" s="83"/>
      <c r="H244" s="83"/>
      <c r="I244" s="83"/>
      <c r="J244" s="83"/>
      <c r="K244" s="83"/>
    </row>
    <row r="245" spans="2:11" x14ac:dyDescent="0.25">
      <c r="B245" s="83"/>
      <c r="C245" s="83"/>
      <c r="D245" s="83"/>
      <c r="E245" s="83"/>
      <c r="F245" s="83"/>
      <c r="G245" s="83"/>
      <c r="H245" s="83"/>
      <c r="I245" s="83"/>
      <c r="J245" s="83"/>
      <c r="K245" s="83"/>
    </row>
    <row r="246" spans="2:11" x14ac:dyDescent="0.25">
      <c r="B246" s="83"/>
      <c r="C246" s="83"/>
      <c r="D246" s="83"/>
      <c r="E246" s="83"/>
      <c r="F246" s="83"/>
      <c r="G246" s="83"/>
      <c r="H246" s="83"/>
      <c r="I246" s="83"/>
      <c r="J246" s="83"/>
      <c r="K246" s="83"/>
    </row>
    <row r="247" spans="2:11" x14ac:dyDescent="0.25">
      <c r="B247" s="83"/>
      <c r="C247" s="83"/>
      <c r="D247" s="83"/>
      <c r="E247" s="83"/>
      <c r="F247" s="83"/>
      <c r="G247" s="83"/>
      <c r="H247" s="83"/>
      <c r="I247" s="83"/>
      <c r="J247" s="83"/>
      <c r="K247" s="83"/>
    </row>
    <row r="248" spans="2:11" x14ac:dyDescent="0.25">
      <c r="B248" s="83"/>
      <c r="C248" s="83"/>
      <c r="D248" s="83"/>
      <c r="E248" s="83"/>
      <c r="F248" s="83"/>
      <c r="G248" s="83"/>
      <c r="H248" s="83"/>
      <c r="I248" s="83"/>
      <c r="J248" s="83"/>
      <c r="K248" s="83"/>
    </row>
    <row r="249" spans="2:11" x14ac:dyDescent="0.25">
      <c r="B249" s="83"/>
      <c r="C249" s="83"/>
      <c r="D249" s="83"/>
      <c r="E249" s="83"/>
      <c r="F249" s="83"/>
      <c r="G249" s="83"/>
      <c r="H249" s="83"/>
      <c r="I249" s="83"/>
      <c r="J249" s="83"/>
      <c r="K249" s="83"/>
    </row>
    <row r="250" spans="2:11" x14ac:dyDescent="0.25">
      <c r="B250" s="83"/>
      <c r="C250" s="83"/>
      <c r="D250" s="83"/>
      <c r="E250" s="83"/>
      <c r="F250" s="83"/>
      <c r="G250" s="83"/>
      <c r="H250" s="83"/>
      <c r="I250" s="83"/>
      <c r="J250" s="83"/>
      <c r="K250" s="83"/>
    </row>
    <row r="251" spans="2:11" x14ac:dyDescent="0.25">
      <c r="B251" s="83"/>
      <c r="C251" s="83"/>
      <c r="D251" s="83"/>
      <c r="E251" s="83"/>
      <c r="F251" s="83"/>
      <c r="G251" s="83"/>
      <c r="H251" s="83"/>
      <c r="I251" s="83"/>
      <c r="J251" s="83"/>
      <c r="K251" s="83"/>
    </row>
    <row r="252" spans="2:11" x14ac:dyDescent="0.25">
      <c r="B252" s="83"/>
      <c r="C252" s="83"/>
      <c r="D252" s="83"/>
      <c r="E252" s="83"/>
      <c r="F252" s="83"/>
      <c r="G252" s="83"/>
      <c r="H252" s="83"/>
      <c r="I252" s="83"/>
      <c r="J252" s="83"/>
      <c r="K252" s="83"/>
    </row>
    <row r="253" spans="2:11" x14ac:dyDescent="0.25">
      <c r="B253" s="83"/>
      <c r="C253" s="83"/>
      <c r="D253" s="83"/>
      <c r="E253" s="83"/>
      <c r="F253" s="83"/>
      <c r="G253" s="83"/>
      <c r="H253" s="83"/>
      <c r="I253" s="83"/>
      <c r="J253" s="83"/>
      <c r="K253" s="83"/>
    </row>
    <row r="254" spans="2:11" x14ac:dyDescent="0.25">
      <c r="B254" s="83"/>
      <c r="C254" s="83"/>
      <c r="D254" s="83"/>
      <c r="E254" s="83"/>
      <c r="F254" s="83"/>
      <c r="G254" s="83"/>
      <c r="H254" s="83"/>
      <c r="I254" s="83"/>
      <c r="J254" s="83"/>
      <c r="K254" s="83"/>
    </row>
    <row r="255" spans="2:11" x14ac:dyDescent="0.25">
      <c r="B255" s="83"/>
      <c r="C255" s="83"/>
      <c r="D255" s="83"/>
      <c r="E255" s="83"/>
      <c r="F255" s="83"/>
      <c r="G255" s="83"/>
      <c r="H255" s="83"/>
      <c r="I255" s="83"/>
      <c r="J255" s="83"/>
      <c r="K255" s="83"/>
    </row>
    <row r="256" spans="2:11" x14ac:dyDescent="0.25">
      <c r="B256" s="83"/>
      <c r="C256" s="83"/>
      <c r="D256" s="83"/>
      <c r="E256" s="83"/>
      <c r="F256" s="83"/>
      <c r="G256" s="83"/>
      <c r="H256" s="83"/>
      <c r="I256" s="83"/>
      <c r="J256" s="83"/>
      <c r="K256" s="83"/>
    </row>
    <row r="257" spans="2:11" x14ac:dyDescent="0.25">
      <c r="B257" s="83"/>
      <c r="C257" s="83"/>
      <c r="D257" s="83"/>
      <c r="E257" s="83"/>
      <c r="F257" s="83"/>
      <c r="G257" s="83"/>
      <c r="H257" s="83"/>
      <c r="I257" s="83"/>
      <c r="J257" s="83"/>
      <c r="K257" s="83"/>
    </row>
    <row r="258" spans="2:11" x14ac:dyDescent="0.25">
      <c r="B258" s="83"/>
      <c r="C258" s="83"/>
      <c r="D258" s="83"/>
      <c r="E258" s="83"/>
      <c r="F258" s="83"/>
      <c r="G258" s="83"/>
      <c r="H258" s="83"/>
      <c r="I258" s="83"/>
      <c r="J258" s="83"/>
      <c r="K258" s="83"/>
    </row>
    <row r="259" spans="2:11" x14ac:dyDescent="0.25">
      <c r="B259" s="83"/>
      <c r="C259" s="83"/>
      <c r="D259" s="83"/>
      <c r="E259" s="83"/>
      <c r="F259" s="83"/>
      <c r="G259" s="83"/>
      <c r="H259" s="83"/>
      <c r="I259" s="83"/>
      <c r="J259" s="83"/>
      <c r="K259" s="83"/>
    </row>
    <row r="260" spans="2:11" x14ac:dyDescent="0.25">
      <c r="B260" s="83"/>
      <c r="C260" s="83"/>
      <c r="D260" s="83"/>
      <c r="E260" s="83"/>
      <c r="F260" s="83"/>
      <c r="G260" s="83"/>
      <c r="H260" s="83"/>
      <c r="I260" s="83"/>
      <c r="J260" s="83"/>
      <c r="K260" s="83"/>
    </row>
    <row r="261" spans="2:11" x14ac:dyDescent="0.25">
      <c r="B261" s="83"/>
      <c r="C261" s="83"/>
      <c r="D261" s="83"/>
      <c r="E261" s="83"/>
      <c r="F261" s="83"/>
      <c r="G261" s="83"/>
      <c r="H261" s="83"/>
      <c r="I261" s="83"/>
      <c r="J261" s="83"/>
      <c r="K261" s="83"/>
    </row>
    <row r="262" spans="2:11" x14ac:dyDescent="0.25">
      <c r="B262" s="83"/>
      <c r="C262" s="83"/>
      <c r="D262" s="83"/>
      <c r="E262" s="83"/>
      <c r="F262" s="83"/>
      <c r="G262" s="83"/>
      <c r="H262" s="83"/>
      <c r="I262" s="83"/>
      <c r="J262" s="83"/>
      <c r="K262" s="83"/>
    </row>
    <row r="263" spans="2:11" x14ac:dyDescent="0.25">
      <c r="B263" s="83"/>
      <c r="C263" s="83"/>
      <c r="D263" s="83"/>
      <c r="E263" s="83"/>
      <c r="F263" s="83"/>
      <c r="G263" s="83"/>
      <c r="H263" s="83"/>
      <c r="I263" s="83"/>
      <c r="J263" s="83"/>
      <c r="K263" s="83"/>
    </row>
    <row r="264" spans="2:11" x14ac:dyDescent="0.25">
      <c r="B264" s="83"/>
      <c r="C264" s="83"/>
      <c r="D264" s="83"/>
      <c r="E264" s="83"/>
      <c r="F264" s="83"/>
      <c r="G264" s="83"/>
      <c r="H264" s="83"/>
      <c r="I264" s="83"/>
      <c r="J264" s="83"/>
      <c r="K264" s="83"/>
    </row>
    <row r="265" spans="2:11" x14ac:dyDescent="0.25">
      <c r="B265" s="83"/>
      <c r="C265" s="83"/>
      <c r="D265" s="83"/>
      <c r="E265" s="83"/>
      <c r="F265" s="83"/>
      <c r="G265" s="83"/>
      <c r="H265" s="83"/>
      <c r="I265" s="83"/>
      <c r="J265" s="83"/>
      <c r="K265" s="83"/>
    </row>
    <row r="266" spans="2:11" x14ac:dyDescent="0.25">
      <c r="B266" s="83"/>
      <c r="C266" s="83"/>
      <c r="D266" s="83"/>
      <c r="E266" s="83"/>
      <c r="F266" s="83"/>
      <c r="G266" s="83"/>
      <c r="H266" s="83"/>
      <c r="I266" s="83"/>
      <c r="J266" s="83"/>
      <c r="K266" s="83"/>
    </row>
    <row r="267" spans="2:11" x14ac:dyDescent="0.25">
      <c r="B267" s="83"/>
      <c r="C267" s="83"/>
      <c r="D267" s="83"/>
      <c r="E267" s="83"/>
      <c r="F267" s="83"/>
      <c r="G267" s="83"/>
      <c r="H267" s="83"/>
      <c r="I267" s="83"/>
      <c r="J267" s="83"/>
      <c r="K267" s="83"/>
    </row>
    <row r="268" spans="2:11" x14ac:dyDescent="0.25">
      <c r="B268" s="83"/>
      <c r="C268" s="83"/>
      <c r="D268" s="83"/>
      <c r="E268" s="83"/>
      <c r="F268" s="83"/>
      <c r="G268" s="83"/>
      <c r="H268" s="83"/>
      <c r="I268" s="83"/>
      <c r="J268" s="83"/>
      <c r="K268" s="83"/>
    </row>
    <row r="269" spans="2:11" x14ac:dyDescent="0.25">
      <c r="B269" s="83"/>
      <c r="C269" s="83"/>
      <c r="D269" s="83"/>
      <c r="E269" s="83"/>
      <c r="F269" s="83"/>
      <c r="G269" s="83"/>
      <c r="H269" s="83"/>
      <c r="I269" s="83"/>
      <c r="J269" s="83"/>
      <c r="K269" s="83"/>
    </row>
    <row r="270" spans="2:11" x14ac:dyDescent="0.25">
      <c r="B270" s="83"/>
      <c r="C270" s="83"/>
      <c r="D270" s="83"/>
      <c r="E270" s="83"/>
      <c r="F270" s="83"/>
      <c r="G270" s="83"/>
      <c r="H270" s="83"/>
      <c r="I270" s="83"/>
      <c r="J270" s="83"/>
      <c r="K270" s="83"/>
    </row>
    <row r="271" spans="2:11" x14ac:dyDescent="0.25">
      <c r="B271" s="83"/>
      <c r="C271" s="83"/>
      <c r="D271" s="83"/>
      <c r="E271" s="83"/>
      <c r="F271" s="83"/>
      <c r="G271" s="83"/>
      <c r="H271" s="83"/>
      <c r="I271" s="83"/>
      <c r="J271" s="83"/>
      <c r="K271" s="83"/>
    </row>
    <row r="272" spans="2:11" x14ac:dyDescent="0.25">
      <c r="B272" s="83"/>
      <c r="C272" s="83"/>
      <c r="D272" s="83"/>
      <c r="E272" s="83"/>
      <c r="F272" s="83"/>
      <c r="G272" s="83"/>
      <c r="H272" s="83"/>
      <c r="I272" s="83"/>
      <c r="J272" s="83"/>
      <c r="K272" s="83"/>
    </row>
    <row r="273" spans="2:11" x14ac:dyDescent="0.25">
      <c r="B273" s="83"/>
      <c r="C273" s="83"/>
      <c r="D273" s="83"/>
      <c r="E273" s="83"/>
      <c r="F273" s="83"/>
      <c r="G273" s="83"/>
      <c r="H273" s="83"/>
      <c r="I273" s="83"/>
      <c r="J273" s="83"/>
      <c r="K273" s="83"/>
    </row>
    <row r="274" spans="2:11" x14ac:dyDescent="0.25">
      <c r="B274" s="83"/>
      <c r="C274" s="83"/>
      <c r="D274" s="83"/>
      <c r="E274" s="83"/>
      <c r="F274" s="83"/>
      <c r="G274" s="83"/>
      <c r="H274" s="83"/>
      <c r="I274" s="83"/>
      <c r="J274" s="83"/>
      <c r="K274" s="83"/>
    </row>
    <row r="275" spans="2:11" x14ac:dyDescent="0.25">
      <c r="B275" s="83"/>
      <c r="C275" s="83"/>
      <c r="D275" s="83"/>
      <c r="E275" s="83"/>
      <c r="F275" s="83"/>
      <c r="G275" s="83"/>
      <c r="H275" s="83"/>
      <c r="I275" s="83"/>
      <c r="J275" s="83"/>
      <c r="K275" s="83"/>
    </row>
    <row r="276" spans="2:11" x14ac:dyDescent="0.25">
      <c r="B276" s="83"/>
      <c r="C276" s="83"/>
      <c r="D276" s="83"/>
      <c r="E276" s="83"/>
      <c r="F276" s="83"/>
      <c r="G276" s="83"/>
      <c r="H276" s="83"/>
      <c r="I276" s="83"/>
      <c r="J276" s="83"/>
      <c r="K276" s="83"/>
    </row>
    <row r="277" spans="2:11" x14ac:dyDescent="0.25">
      <c r="B277" s="83"/>
      <c r="C277" s="83"/>
      <c r="D277" s="83"/>
      <c r="E277" s="83"/>
      <c r="F277" s="83"/>
      <c r="G277" s="83"/>
      <c r="H277" s="83"/>
      <c r="I277" s="83"/>
      <c r="J277" s="83"/>
      <c r="K277" s="83"/>
    </row>
    <row r="278" spans="2:11" x14ac:dyDescent="0.25">
      <c r="B278" s="83"/>
      <c r="C278" s="83"/>
      <c r="D278" s="83"/>
      <c r="E278" s="83"/>
      <c r="F278" s="83"/>
      <c r="G278" s="83"/>
      <c r="H278" s="83"/>
      <c r="I278" s="83"/>
      <c r="J278" s="83"/>
      <c r="K278" s="83"/>
    </row>
    <row r="279" spans="2:11" x14ac:dyDescent="0.25">
      <c r="B279" s="83"/>
      <c r="C279" s="83"/>
      <c r="D279" s="83"/>
      <c r="E279" s="83"/>
      <c r="F279" s="83"/>
      <c r="G279" s="83"/>
      <c r="H279" s="83"/>
      <c r="I279" s="83"/>
      <c r="J279" s="83"/>
      <c r="K279" s="83"/>
    </row>
    <row r="280" spans="2:11" x14ac:dyDescent="0.25">
      <c r="B280" s="83"/>
      <c r="C280" s="83"/>
      <c r="D280" s="83"/>
      <c r="E280" s="83"/>
      <c r="F280" s="83"/>
      <c r="G280" s="83"/>
      <c r="H280" s="83"/>
      <c r="I280" s="83"/>
      <c r="J280" s="83"/>
      <c r="K280" s="83"/>
    </row>
    <row r="281" spans="2:11" x14ac:dyDescent="0.25">
      <c r="B281" s="83"/>
      <c r="C281" s="83"/>
      <c r="D281" s="83"/>
      <c r="E281" s="83"/>
      <c r="F281" s="83"/>
      <c r="G281" s="83"/>
      <c r="H281" s="83"/>
      <c r="I281" s="83"/>
      <c r="J281" s="83"/>
      <c r="K281" s="83"/>
    </row>
    <row r="282" spans="2:11" x14ac:dyDescent="0.25">
      <c r="B282" s="83"/>
      <c r="C282" s="83"/>
      <c r="D282" s="83"/>
      <c r="E282" s="83"/>
      <c r="F282" s="83"/>
      <c r="G282" s="83"/>
      <c r="H282" s="83"/>
      <c r="I282" s="83"/>
      <c r="J282" s="83"/>
      <c r="K282" s="83"/>
    </row>
    <row r="283" spans="2:11" x14ac:dyDescent="0.25">
      <c r="B283" s="83"/>
      <c r="C283" s="83"/>
      <c r="D283" s="83"/>
      <c r="E283" s="83"/>
      <c r="F283" s="83"/>
      <c r="G283" s="83"/>
      <c r="H283" s="83"/>
      <c r="I283" s="83"/>
      <c r="J283" s="83"/>
      <c r="K283" s="83"/>
    </row>
    <row r="284" spans="2:11" x14ac:dyDescent="0.25">
      <c r="B284" s="83"/>
      <c r="C284" s="83"/>
      <c r="D284" s="83"/>
      <c r="E284" s="83"/>
      <c r="F284" s="83"/>
      <c r="G284" s="83"/>
      <c r="H284" s="83"/>
      <c r="I284" s="83"/>
      <c r="J284" s="83"/>
      <c r="K284" s="83"/>
    </row>
    <row r="285" spans="2:11" x14ac:dyDescent="0.25">
      <c r="B285" s="83"/>
      <c r="C285" s="83"/>
      <c r="D285" s="83"/>
      <c r="E285" s="83"/>
      <c r="F285" s="83"/>
      <c r="G285" s="83"/>
      <c r="H285" s="83"/>
      <c r="I285" s="83"/>
      <c r="J285" s="83"/>
      <c r="K285" s="83"/>
    </row>
    <row r="286" spans="2:11" x14ac:dyDescent="0.25">
      <c r="B286" s="83"/>
      <c r="C286" s="83"/>
      <c r="D286" s="83"/>
      <c r="E286" s="83"/>
      <c r="F286" s="83"/>
      <c r="G286" s="83"/>
      <c r="H286" s="83"/>
      <c r="I286" s="83"/>
      <c r="J286" s="83"/>
      <c r="K286" s="83"/>
    </row>
    <row r="287" spans="2:11" x14ac:dyDescent="0.25">
      <c r="B287" s="83"/>
      <c r="C287" s="83"/>
      <c r="D287" s="83"/>
      <c r="E287" s="83"/>
      <c r="F287" s="83"/>
      <c r="G287" s="83"/>
      <c r="H287" s="83"/>
      <c r="I287" s="83"/>
      <c r="J287" s="83"/>
      <c r="K287" s="83"/>
    </row>
    <row r="288" spans="2:11" x14ac:dyDescent="0.25">
      <c r="B288" s="83"/>
      <c r="C288" s="83"/>
      <c r="D288" s="83"/>
      <c r="E288" s="83"/>
      <c r="F288" s="83"/>
      <c r="G288" s="83"/>
      <c r="H288" s="83"/>
      <c r="I288" s="83"/>
      <c r="J288" s="83"/>
      <c r="K288" s="83"/>
    </row>
    <row r="289" spans="2:11" x14ac:dyDescent="0.25">
      <c r="B289" s="83"/>
      <c r="C289" s="83"/>
      <c r="D289" s="83"/>
      <c r="E289" s="83"/>
      <c r="F289" s="83"/>
      <c r="G289" s="83"/>
      <c r="H289" s="83"/>
      <c r="I289" s="83"/>
      <c r="J289" s="83"/>
      <c r="K289" s="83"/>
    </row>
    <row r="290" spans="2:11" x14ac:dyDescent="0.25">
      <c r="B290" s="83"/>
      <c r="C290" s="83"/>
      <c r="D290" s="83"/>
      <c r="E290" s="83"/>
      <c r="F290" s="83"/>
      <c r="G290" s="83"/>
      <c r="H290" s="83"/>
      <c r="I290" s="83"/>
      <c r="J290" s="83"/>
      <c r="K290" s="83"/>
    </row>
    <row r="291" spans="2:11" x14ac:dyDescent="0.25">
      <c r="B291" s="83"/>
      <c r="C291" s="83"/>
      <c r="D291" s="83"/>
      <c r="E291" s="83"/>
      <c r="F291" s="83"/>
      <c r="G291" s="83"/>
      <c r="H291" s="83"/>
      <c r="I291" s="83"/>
      <c r="J291" s="83"/>
      <c r="K291" s="83"/>
    </row>
    <row r="292" spans="2:11" x14ac:dyDescent="0.25">
      <c r="B292" s="83"/>
      <c r="C292" s="83"/>
      <c r="D292" s="83"/>
      <c r="E292" s="83"/>
      <c r="F292" s="83"/>
      <c r="G292" s="83"/>
      <c r="H292" s="83"/>
      <c r="I292" s="83"/>
      <c r="J292" s="83"/>
      <c r="K292" s="83"/>
    </row>
    <row r="293" spans="2:11" x14ac:dyDescent="0.25">
      <c r="B293" s="83"/>
      <c r="C293" s="83"/>
      <c r="D293" s="83"/>
      <c r="E293" s="83"/>
      <c r="F293" s="83"/>
      <c r="G293" s="83"/>
      <c r="H293" s="83"/>
      <c r="I293" s="83"/>
      <c r="J293" s="83"/>
      <c r="K293" s="83"/>
    </row>
    <row r="294" spans="2:11" x14ac:dyDescent="0.25">
      <c r="B294" s="83"/>
      <c r="C294" s="83"/>
      <c r="D294" s="83"/>
      <c r="E294" s="83"/>
      <c r="F294" s="83"/>
      <c r="G294" s="83"/>
      <c r="H294" s="83"/>
      <c r="I294" s="83"/>
      <c r="J294" s="83"/>
      <c r="K294" s="83"/>
    </row>
    <row r="295" spans="2:11" x14ac:dyDescent="0.25">
      <c r="B295" s="83"/>
      <c r="C295" s="83"/>
      <c r="D295" s="83"/>
      <c r="E295" s="83"/>
      <c r="F295" s="83"/>
      <c r="G295" s="83"/>
      <c r="H295" s="83"/>
      <c r="I295" s="83"/>
      <c r="J295" s="83"/>
      <c r="K295" s="83"/>
    </row>
    <row r="296" spans="2:11" x14ac:dyDescent="0.25">
      <c r="B296" s="83"/>
      <c r="C296" s="83"/>
      <c r="D296" s="83"/>
      <c r="E296" s="83"/>
      <c r="F296" s="83"/>
      <c r="G296" s="83"/>
      <c r="H296" s="83"/>
      <c r="I296" s="83"/>
      <c r="J296" s="83"/>
      <c r="K296" s="83"/>
    </row>
    <row r="297" spans="2:11" x14ac:dyDescent="0.25">
      <c r="B297" s="83"/>
      <c r="C297" s="83"/>
      <c r="D297" s="83"/>
      <c r="E297" s="83"/>
      <c r="F297" s="83"/>
      <c r="G297" s="83"/>
      <c r="H297" s="83"/>
      <c r="I297" s="83"/>
      <c r="J297" s="83"/>
      <c r="K297" s="83"/>
    </row>
    <row r="298" spans="2:11" x14ac:dyDescent="0.25">
      <c r="B298" s="83"/>
      <c r="C298" s="83"/>
      <c r="D298" s="83"/>
      <c r="E298" s="83"/>
      <c r="F298" s="83"/>
      <c r="G298" s="83"/>
      <c r="H298" s="83"/>
      <c r="I298" s="83"/>
      <c r="J298" s="83"/>
      <c r="K298" s="83"/>
    </row>
    <row r="299" spans="2:11" x14ac:dyDescent="0.25">
      <c r="B299" s="83"/>
      <c r="C299" s="83"/>
      <c r="D299" s="83"/>
      <c r="E299" s="83"/>
      <c r="F299" s="83"/>
      <c r="G299" s="83"/>
      <c r="H299" s="83"/>
      <c r="I299" s="83"/>
      <c r="J299" s="83"/>
      <c r="K299" s="83"/>
    </row>
    <row r="300" spans="2:11" x14ac:dyDescent="0.25">
      <c r="B300" s="83"/>
      <c r="C300" s="83"/>
      <c r="D300" s="83"/>
      <c r="E300" s="83"/>
      <c r="F300" s="83"/>
      <c r="G300" s="83"/>
      <c r="H300" s="83"/>
      <c r="I300" s="83"/>
      <c r="J300" s="83"/>
      <c r="K300" s="83"/>
    </row>
    <row r="301" spans="2:11" x14ac:dyDescent="0.25">
      <c r="B301" s="83"/>
      <c r="C301" s="83"/>
      <c r="D301" s="83"/>
      <c r="E301" s="83"/>
      <c r="F301" s="83"/>
      <c r="G301" s="83"/>
      <c r="H301" s="83"/>
      <c r="I301" s="83"/>
      <c r="J301" s="83"/>
      <c r="K301" s="83"/>
    </row>
    <row r="302" spans="2:11" x14ac:dyDescent="0.25">
      <c r="B302" s="83"/>
      <c r="C302" s="83"/>
      <c r="D302" s="83"/>
      <c r="E302" s="83"/>
      <c r="F302" s="83"/>
      <c r="G302" s="83"/>
      <c r="H302" s="83"/>
      <c r="I302" s="83"/>
      <c r="J302" s="83"/>
      <c r="K302" s="83"/>
    </row>
    <row r="303" spans="2:11" x14ac:dyDescent="0.25">
      <c r="B303" s="83"/>
      <c r="C303" s="83"/>
      <c r="D303" s="83"/>
      <c r="E303" s="83"/>
      <c r="F303" s="83"/>
      <c r="G303" s="83"/>
      <c r="H303" s="83"/>
      <c r="I303" s="83"/>
      <c r="J303" s="83"/>
      <c r="K303" s="83"/>
    </row>
    <row r="304" spans="2:11" x14ac:dyDescent="0.25">
      <c r="B304" s="83"/>
      <c r="C304" s="83"/>
      <c r="D304" s="83"/>
      <c r="E304" s="83"/>
      <c r="F304" s="83"/>
      <c r="G304" s="83"/>
      <c r="H304" s="83"/>
      <c r="I304" s="83"/>
      <c r="J304" s="83"/>
      <c r="K304" s="83"/>
    </row>
    <row r="305" spans="2:11" x14ac:dyDescent="0.25">
      <c r="B305" s="83"/>
      <c r="C305" s="83"/>
      <c r="D305" s="83"/>
      <c r="E305" s="83"/>
      <c r="F305" s="83"/>
      <c r="G305" s="83"/>
      <c r="H305" s="83"/>
      <c r="I305" s="83"/>
      <c r="J305" s="83"/>
      <c r="K305" s="83"/>
    </row>
    <row r="306" spans="2:11" x14ac:dyDescent="0.25">
      <c r="B306" s="83"/>
      <c r="C306" s="83"/>
      <c r="D306" s="83"/>
      <c r="E306" s="83"/>
      <c r="F306" s="83"/>
      <c r="G306" s="83"/>
      <c r="H306" s="83"/>
      <c r="I306" s="83"/>
      <c r="J306" s="83"/>
      <c r="K306" s="83"/>
    </row>
    <row r="307" spans="2:11" x14ac:dyDescent="0.25">
      <c r="B307" s="83"/>
      <c r="C307" s="83"/>
      <c r="D307" s="83"/>
      <c r="E307" s="83"/>
      <c r="F307" s="83"/>
      <c r="G307" s="83"/>
      <c r="H307" s="83"/>
      <c r="I307" s="83"/>
      <c r="J307" s="83"/>
      <c r="K307" s="83"/>
    </row>
    <row r="308" spans="2:11" x14ac:dyDescent="0.25">
      <c r="B308" s="83"/>
      <c r="C308" s="83"/>
      <c r="D308" s="83"/>
      <c r="E308" s="83"/>
      <c r="F308" s="83"/>
      <c r="G308" s="83"/>
      <c r="H308" s="83"/>
      <c r="I308" s="83"/>
      <c r="J308" s="83"/>
      <c r="K308" s="83"/>
    </row>
    <row r="309" spans="2:11" x14ac:dyDescent="0.25">
      <c r="B309" s="83"/>
      <c r="C309" s="83"/>
      <c r="D309" s="83"/>
      <c r="E309" s="83"/>
      <c r="F309" s="83"/>
      <c r="G309" s="83"/>
      <c r="H309" s="83"/>
      <c r="I309" s="83"/>
      <c r="J309" s="83"/>
      <c r="K309" s="83"/>
    </row>
    <row r="310" spans="2:11" x14ac:dyDescent="0.25">
      <c r="B310" s="83"/>
      <c r="C310" s="83"/>
      <c r="D310" s="83"/>
      <c r="E310" s="83"/>
      <c r="F310" s="83"/>
      <c r="G310" s="83"/>
      <c r="H310" s="83"/>
      <c r="I310" s="83"/>
      <c r="J310" s="83"/>
      <c r="K310" s="83"/>
    </row>
    <row r="311" spans="2:11" x14ac:dyDescent="0.25">
      <c r="B311" s="83"/>
      <c r="C311" s="83"/>
      <c r="D311" s="83"/>
      <c r="E311" s="83"/>
      <c r="F311" s="83"/>
      <c r="G311" s="83"/>
      <c r="H311" s="83"/>
      <c r="I311" s="83"/>
      <c r="J311" s="83"/>
      <c r="K311" s="83"/>
    </row>
    <row r="312" spans="2:11" x14ac:dyDescent="0.25">
      <c r="B312" s="83"/>
      <c r="C312" s="83"/>
      <c r="D312" s="83"/>
      <c r="E312" s="83"/>
      <c r="F312" s="83"/>
      <c r="G312" s="83"/>
      <c r="H312" s="83"/>
      <c r="I312" s="83"/>
      <c r="J312" s="83"/>
      <c r="K312" s="83"/>
    </row>
    <row r="313" spans="2:11" x14ac:dyDescent="0.25">
      <c r="B313" s="83"/>
      <c r="C313" s="83"/>
      <c r="D313" s="83"/>
      <c r="E313" s="83"/>
      <c r="F313" s="83"/>
      <c r="G313" s="83"/>
      <c r="H313" s="83"/>
      <c r="I313" s="83"/>
      <c r="J313" s="83"/>
      <c r="K313" s="83"/>
    </row>
    <row r="314" spans="2:11" x14ac:dyDescent="0.25">
      <c r="B314" s="83"/>
      <c r="C314" s="83"/>
      <c r="D314" s="83"/>
      <c r="E314" s="83"/>
      <c r="F314" s="83"/>
      <c r="G314" s="83"/>
      <c r="H314" s="83"/>
      <c r="I314" s="83"/>
      <c r="J314" s="83"/>
      <c r="K314" s="83"/>
    </row>
    <row r="315" spans="2:11" x14ac:dyDescent="0.25">
      <c r="B315" s="83"/>
      <c r="C315" s="83"/>
      <c r="D315" s="83"/>
      <c r="E315" s="83"/>
      <c r="F315" s="83"/>
      <c r="G315" s="83"/>
      <c r="H315" s="83"/>
      <c r="I315" s="83"/>
      <c r="J315" s="83"/>
      <c r="K315" s="83"/>
    </row>
    <row r="316" spans="2:11" x14ac:dyDescent="0.25">
      <c r="B316" s="83"/>
      <c r="C316" s="83"/>
      <c r="D316" s="83"/>
      <c r="E316" s="83"/>
      <c r="F316" s="83"/>
      <c r="G316" s="83"/>
      <c r="H316" s="83"/>
      <c r="I316" s="83"/>
      <c r="J316" s="83"/>
      <c r="K316" s="83"/>
    </row>
    <row r="317" spans="2:11" x14ac:dyDescent="0.25">
      <c r="B317" s="83"/>
      <c r="C317" s="83"/>
      <c r="D317" s="83"/>
      <c r="E317" s="83"/>
      <c r="F317" s="83"/>
      <c r="G317" s="83"/>
      <c r="H317" s="83"/>
      <c r="I317" s="83"/>
      <c r="J317" s="83"/>
      <c r="K317" s="83"/>
    </row>
    <row r="318" spans="2:11" x14ac:dyDescent="0.25">
      <c r="B318" s="83"/>
      <c r="C318" s="83"/>
      <c r="D318" s="83"/>
      <c r="E318" s="83"/>
      <c r="F318" s="83"/>
      <c r="G318" s="83"/>
      <c r="H318" s="83"/>
      <c r="I318" s="83"/>
      <c r="J318" s="83"/>
      <c r="K318" s="83"/>
    </row>
    <row r="319" spans="2:11" x14ac:dyDescent="0.25">
      <c r="B319" s="83"/>
      <c r="C319" s="83"/>
      <c r="D319" s="83"/>
      <c r="E319" s="83"/>
      <c r="F319" s="83"/>
      <c r="G319" s="83"/>
      <c r="H319" s="83"/>
      <c r="I319" s="83"/>
      <c r="J319" s="83"/>
      <c r="K319" s="83"/>
    </row>
    <row r="320" spans="2:11" x14ac:dyDescent="0.25">
      <c r="B320" s="83"/>
      <c r="C320" s="83"/>
      <c r="D320" s="83"/>
      <c r="E320" s="83"/>
      <c r="F320" s="83"/>
      <c r="G320" s="83"/>
      <c r="H320" s="83"/>
      <c r="I320" s="83"/>
      <c r="J320" s="83"/>
      <c r="K320" s="83"/>
    </row>
    <row r="321" spans="2:11" x14ac:dyDescent="0.25">
      <c r="B321" s="83"/>
      <c r="C321" s="83"/>
      <c r="D321" s="83"/>
      <c r="E321" s="83"/>
      <c r="F321" s="83"/>
      <c r="G321" s="83"/>
      <c r="H321" s="83"/>
      <c r="I321" s="83"/>
      <c r="J321" s="83"/>
      <c r="K321" s="83"/>
    </row>
    <row r="322" spans="2:11" x14ac:dyDescent="0.25">
      <c r="B322" s="83"/>
      <c r="C322" s="83"/>
      <c r="D322" s="83"/>
      <c r="E322" s="83"/>
      <c r="F322" s="83"/>
      <c r="G322" s="83"/>
      <c r="H322" s="83"/>
      <c r="I322" s="83"/>
      <c r="J322" s="83"/>
      <c r="K322" s="83"/>
    </row>
    <row r="323" spans="2:11" x14ac:dyDescent="0.25">
      <c r="B323" s="89"/>
      <c r="C323" s="89"/>
      <c r="D323" s="89"/>
      <c r="E323" s="89"/>
      <c r="F323" s="89"/>
      <c r="G323" s="89"/>
      <c r="H323" s="89"/>
      <c r="I323" s="89"/>
      <c r="J323" s="89"/>
      <c r="K323" s="89"/>
    </row>
    <row r="324" spans="2:11" x14ac:dyDescent="0.25">
      <c r="B324" s="89"/>
      <c r="C324" s="89"/>
      <c r="D324" s="89"/>
      <c r="E324" s="89"/>
      <c r="F324" s="89"/>
      <c r="G324" s="89"/>
      <c r="H324" s="89"/>
      <c r="I324" s="89"/>
      <c r="J324" s="89"/>
      <c r="K324" s="89"/>
    </row>
    <row r="325" spans="2:11" x14ac:dyDescent="0.25">
      <c r="B325" s="89"/>
      <c r="C325" s="89"/>
      <c r="D325" s="89"/>
      <c r="E325" s="89"/>
      <c r="F325" s="89"/>
      <c r="G325" s="89"/>
      <c r="H325" s="89"/>
      <c r="I325" s="89"/>
      <c r="J325" s="89"/>
      <c r="K325" s="89"/>
    </row>
    <row r="326" spans="2:11" x14ac:dyDescent="0.25">
      <c r="B326" s="89"/>
      <c r="C326" s="89"/>
      <c r="D326" s="89"/>
      <c r="E326" s="89"/>
      <c r="F326" s="89"/>
      <c r="G326" s="89"/>
      <c r="H326" s="89"/>
      <c r="I326" s="89"/>
      <c r="J326" s="89"/>
      <c r="K326" s="89"/>
    </row>
    <row r="327" spans="2:11" x14ac:dyDescent="0.25">
      <c r="B327" s="89"/>
      <c r="C327" s="89"/>
      <c r="D327" s="89"/>
      <c r="E327" s="89"/>
      <c r="F327" s="89"/>
      <c r="G327" s="89"/>
      <c r="H327" s="89"/>
      <c r="I327" s="89"/>
      <c r="J327" s="89"/>
      <c r="K327" s="89"/>
    </row>
    <row r="328" spans="2:11" x14ac:dyDescent="0.25">
      <c r="B328" s="89"/>
      <c r="C328" s="89"/>
      <c r="D328" s="89"/>
      <c r="E328" s="89"/>
      <c r="F328" s="89"/>
      <c r="G328" s="89"/>
      <c r="H328" s="89"/>
      <c r="I328" s="89"/>
      <c r="J328" s="89"/>
      <c r="K328" s="89"/>
    </row>
    <row r="329" spans="2:11" x14ac:dyDescent="0.25">
      <c r="B329" s="89"/>
      <c r="C329" s="89"/>
      <c r="D329" s="89"/>
      <c r="E329" s="89"/>
      <c r="F329" s="89"/>
      <c r="G329" s="89"/>
      <c r="H329" s="89"/>
      <c r="I329" s="89"/>
      <c r="J329" s="89"/>
      <c r="K329" s="89"/>
    </row>
    <row r="330" spans="2:11" x14ac:dyDescent="0.25">
      <c r="B330" s="89"/>
      <c r="C330" s="89"/>
      <c r="D330" s="89"/>
      <c r="E330" s="89"/>
      <c r="F330" s="89"/>
      <c r="G330" s="89"/>
      <c r="H330" s="89"/>
      <c r="I330" s="89"/>
      <c r="J330" s="89"/>
      <c r="K330" s="89"/>
    </row>
    <row r="331" spans="2:11" x14ac:dyDescent="0.25">
      <c r="B331" s="89"/>
      <c r="C331" s="89"/>
      <c r="D331" s="89"/>
      <c r="E331" s="89"/>
      <c r="F331" s="89"/>
      <c r="G331" s="89"/>
      <c r="H331" s="89"/>
      <c r="I331" s="89"/>
      <c r="J331" s="89"/>
      <c r="K331" s="89"/>
    </row>
    <row r="332" spans="2:11" x14ac:dyDescent="0.25">
      <c r="B332" s="89"/>
      <c r="C332" s="89"/>
      <c r="D332" s="89"/>
      <c r="E332" s="89"/>
      <c r="F332" s="89"/>
      <c r="G332" s="89"/>
      <c r="H332" s="89"/>
      <c r="I332" s="89"/>
      <c r="J332" s="89"/>
      <c r="K332" s="89"/>
    </row>
    <row r="333" spans="2:11" x14ac:dyDescent="0.25">
      <c r="B333" s="89"/>
      <c r="C333" s="89"/>
      <c r="D333" s="89"/>
      <c r="E333" s="89"/>
      <c r="F333" s="89"/>
      <c r="G333" s="89"/>
      <c r="H333" s="89"/>
      <c r="I333" s="89"/>
      <c r="J333" s="89"/>
      <c r="K333" s="89"/>
    </row>
    <row r="334" spans="2:11" x14ac:dyDescent="0.25">
      <c r="B334" s="89"/>
      <c r="C334" s="89"/>
      <c r="D334" s="89"/>
      <c r="E334" s="89"/>
      <c r="F334" s="89"/>
      <c r="G334" s="89"/>
      <c r="H334" s="89"/>
      <c r="I334" s="89"/>
      <c r="J334" s="89"/>
      <c r="K334" s="89"/>
    </row>
    <row r="335" spans="2:11" x14ac:dyDescent="0.25">
      <c r="B335" s="89"/>
      <c r="C335" s="89"/>
      <c r="D335" s="89"/>
      <c r="E335" s="89"/>
      <c r="F335" s="89"/>
      <c r="G335" s="89"/>
      <c r="H335" s="89"/>
      <c r="I335" s="89"/>
      <c r="J335" s="89"/>
      <c r="K335" s="89"/>
    </row>
    <row r="336" spans="2:11" x14ac:dyDescent="0.25">
      <c r="B336" s="89"/>
      <c r="C336" s="89"/>
      <c r="D336" s="89"/>
      <c r="E336" s="89"/>
      <c r="F336" s="89"/>
      <c r="G336" s="89"/>
      <c r="H336" s="89"/>
      <c r="I336" s="89"/>
      <c r="J336" s="89"/>
      <c r="K336" s="89"/>
    </row>
    <row r="337" spans="2:11" x14ac:dyDescent="0.25">
      <c r="B337" s="89"/>
      <c r="C337" s="89"/>
      <c r="D337" s="89"/>
      <c r="E337" s="89"/>
      <c r="F337" s="89"/>
      <c r="G337" s="89"/>
      <c r="H337" s="89"/>
      <c r="I337" s="89"/>
      <c r="J337" s="89"/>
      <c r="K337" s="89"/>
    </row>
    <row r="338" spans="2:11" x14ac:dyDescent="0.25">
      <c r="B338" s="89"/>
      <c r="C338" s="89"/>
      <c r="D338" s="89"/>
      <c r="E338" s="89"/>
      <c r="F338" s="89"/>
      <c r="G338" s="89"/>
      <c r="H338" s="89"/>
      <c r="I338" s="89"/>
      <c r="J338" s="89"/>
      <c r="K338" s="89"/>
    </row>
    <row r="339" spans="2:11" x14ac:dyDescent="0.25">
      <c r="B339" s="89"/>
      <c r="C339" s="89"/>
      <c r="D339" s="89"/>
      <c r="E339" s="89"/>
      <c r="F339" s="89"/>
      <c r="G339" s="89"/>
      <c r="H339" s="89"/>
      <c r="I339" s="89"/>
      <c r="J339" s="89"/>
      <c r="K339" s="89"/>
    </row>
    <row r="340" spans="2:11" x14ac:dyDescent="0.25">
      <c r="B340" s="89"/>
      <c r="C340" s="89"/>
      <c r="D340" s="89"/>
      <c r="E340" s="89"/>
      <c r="F340" s="89"/>
      <c r="G340" s="89"/>
      <c r="H340" s="89"/>
      <c r="I340" s="89"/>
      <c r="J340" s="89"/>
      <c r="K340" s="89"/>
    </row>
    <row r="341" spans="2:11" x14ac:dyDescent="0.25">
      <c r="B341" s="89"/>
      <c r="C341" s="89"/>
      <c r="D341" s="89"/>
      <c r="E341" s="89"/>
      <c r="F341" s="89"/>
      <c r="G341" s="89"/>
      <c r="H341" s="89"/>
      <c r="I341" s="89"/>
      <c r="J341" s="89"/>
      <c r="K341" s="89"/>
    </row>
    <row r="342" spans="2:11" x14ac:dyDescent="0.25">
      <c r="B342" s="89"/>
      <c r="C342" s="89"/>
      <c r="D342" s="89"/>
      <c r="E342" s="89"/>
      <c r="F342" s="89"/>
      <c r="G342" s="89"/>
      <c r="H342" s="89"/>
      <c r="I342" s="89"/>
      <c r="J342" s="89"/>
      <c r="K342" s="89"/>
    </row>
    <row r="343" spans="2:11" x14ac:dyDescent="0.25">
      <c r="B343" s="89"/>
      <c r="C343" s="89"/>
      <c r="D343" s="89"/>
      <c r="E343" s="89"/>
      <c r="F343" s="89"/>
      <c r="G343" s="89"/>
      <c r="H343" s="89"/>
      <c r="I343" s="89"/>
      <c r="J343" s="89"/>
      <c r="K343" s="89"/>
    </row>
    <row r="344" spans="2:11" x14ac:dyDescent="0.25">
      <c r="B344" s="89"/>
      <c r="C344" s="89"/>
      <c r="D344" s="89"/>
      <c r="E344" s="89"/>
      <c r="F344" s="89"/>
      <c r="G344" s="89"/>
      <c r="H344" s="89"/>
      <c r="I344" s="89"/>
      <c r="J344" s="89"/>
      <c r="K344" s="89"/>
    </row>
    <row r="345" spans="2:11" x14ac:dyDescent="0.25">
      <c r="B345" s="89"/>
      <c r="C345" s="89"/>
      <c r="D345" s="89"/>
      <c r="E345" s="89"/>
      <c r="F345" s="89"/>
      <c r="G345" s="89"/>
      <c r="H345" s="89"/>
      <c r="I345" s="89"/>
      <c r="J345" s="89"/>
      <c r="K345" s="89"/>
    </row>
    <row r="346" spans="2:11" x14ac:dyDescent="0.25">
      <c r="B346" s="89"/>
      <c r="C346" s="89"/>
      <c r="D346" s="89"/>
      <c r="E346" s="89"/>
      <c r="F346" s="89"/>
      <c r="G346" s="89"/>
      <c r="H346" s="89"/>
      <c r="I346" s="89"/>
      <c r="J346" s="89"/>
      <c r="K346" s="89"/>
    </row>
    <row r="347" spans="2:11" x14ac:dyDescent="0.25">
      <c r="B347" s="89"/>
      <c r="C347" s="89"/>
      <c r="D347" s="89"/>
      <c r="E347" s="89"/>
      <c r="F347" s="89"/>
      <c r="G347" s="89"/>
      <c r="H347" s="89"/>
      <c r="I347" s="89"/>
      <c r="J347" s="89"/>
      <c r="K347" s="89"/>
    </row>
    <row r="348" spans="2:11" x14ac:dyDescent="0.25">
      <c r="B348" s="89"/>
      <c r="C348" s="89"/>
      <c r="D348" s="89"/>
      <c r="E348" s="89"/>
      <c r="F348" s="89"/>
      <c r="G348" s="89"/>
      <c r="H348" s="89"/>
      <c r="I348" s="89"/>
      <c r="J348" s="89"/>
      <c r="K348" s="89"/>
    </row>
    <row r="349" spans="2:11" x14ac:dyDescent="0.25">
      <c r="B349" s="89"/>
      <c r="C349" s="89"/>
      <c r="D349" s="89"/>
      <c r="E349" s="89"/>
      <c r="F349" s="89"/>
      <c r="G349" s="89"/>
      <c r="H349" s="89"/>
      <c r="I349" s="89"/>
      <c r="J349" s="89"/>
      <c r="K349" s="89"/>
    </row>
    <row r="350" spans="2:11" x14ac:dyDescent="0.25">
      <c r="B350" s="89"/>
      <c r="C350" s="89"/>
      <c r="D350" s="89"/>
      <c r="E350" s="89"/>
      <c r="F350" s="89"/>
      <c r="G350" s="89"/>
      <c r="H350" s="89"/>
      <c r="I350" s="89"/>
      <c r="J350" s="89"/>
      <c r="K350" s="89"/>
    </row>
    <row r="351" spans="2:11" x14ac:dyDescent="0.25">
      <c r="B351" s="89"/>
      <c r="C351" s="89"/>
      <c r="D351" s="89"/>
      <c r="E351" s="89"/>
      <c r="F351" s="89"/>
      <c r="G351" s="89"/>
      <c r="H351" s="89"/>
      <c r="I351" s="89"/>
      <c r="J351" s="89"/>
      <c r="K351" s="89"/>
    </row>
    <row r="352" spans="2:11" x14ac:dyDescent="0.25">
      <c r="B352" s="89"/>
      <c r="C352" s="89"/>
      <c r="D352" s="89"/>
      <c r="E352" s="89"/>
      <c r="F352" s="89"/>
      <c r="G352" s="89"/>
      <c r="H352" s="89"/>
      <c r="I352" s="89"/>
      <c r="J352" s="89"/>
      <c r="K352" s="89"/>
    </row>
    <row r="353" spans="2:11" x14ac:dyDescent="0.25">
      <c r="B353" s="89"/>
      <c r="C353" s="89"/>
      <c r="D353" s="89"/>
      <c r="E353" s="89"/>
      <c r="F353" s="89"/>
      <c r="G353" s="89"/>
      <c r="H353" s="89"/>
      <c r="I353" s="89"/>
      <c r="J353" s="89"/>
      <c r="K353" s="89"/>
    </row>
    <row r="354" spans="2:11" x14ac:dyDescent="0.25">
      <c r="B354" s="89"/>
      <c r="C354" s="89"/>
      <c r="D354" s="89"/>
      <c r="E354" s="89"/>
      <c r="F354" s="89"/>
      <c r="G354" s="89"/>
      <c r="H354" s="89"/>
      <c r="I354" s="89"/>
      <c r="J354" s="89"/>
      <c r="K354" s="89"/>
    </row>
    <row r="355" spans="2:11" x14ac:dyDescent="0.25">
      <c r="B355" s="89"/>
      <c r="C355" s="89"/>
      <c r="D355" s="89"/>
      <c r="E355" s="89"/>
      <c r="F355" s="89"/>
      <c r="G355" s="89"/>
      <c r="H355" s="89"/>
      <c r="I355" s="89"/>
      <c r="J355" s="89"/>
      <c r="K355" s="89"/>
    </row>
    <row r="356" spans="2:11" x14ac:dyDescent="0.25">
      <c r="B356" s="89"/>
      <c r="C356" s="89"/>
      <c r="D356" s="89"/>
      <c r="E356" s="89"/>
      <c r="F356" s="89"/>
      <c r="G356" s="89"/>
      <c r="H356" s="89"/>
      <c r="I356" s="89"/>
      <c r="J356" s="89"/>
      <c r="K356" s="89"/>
    </row>
    <row r="357" spans="2:11" x14ac:dyDescent="0.25">
      <c r="B357" s="89"/>
      <c r="C357" s="89"/>
      <c r="D357" s="89"/>
      <c r="E357" s="89"/>
      <c r="F357" s="89"/>
      <c r="G357" s="89"/>
      <c r="H357" s="89"/>
      <c r="I357" s="89"/>
      <c r="J357" s="89"/>
      <c r="K357" s="89"/>
    </row>
    <row r="358" spans="2:11" x14ac:dyDescent="0.25">
      <c r="B358" s="89"/>
      <c r="C358" s="89"/>
      <c r="D358" s="89"/>
      <c r="E358" s="89"/>
      <c r="F358" s="89"/>
      <c r="G358" s="89"/>
      <c r="H358" s="89"/>
      <c r="I358" s="89"/>
      <c r="J358" s="89"/>
      <c r="K358" s="89"/>
    </row>
    <row r="359" spans="2:11" x14ac:dyDescent="0.25">
      <c r="B359" s="89"/>
      <c r="C359" s="89"/>
      <c r="D359" s="89"/>
      <c r="E359" s="89"/>
      <c r="F359" s="89"/>
      <c r="G359" s="89"/>
      <c r="H359" s="89"/>
      <c r="I359" s="89"/>
      <c r="J359" s="89"/>
      <c r="K359" s="89"/>
    </row>
    <row r="360" spans="2:11" x14ac:dyDescent="0.25">
      <c r="B360" s="89"/>
      <c r="C360" s="89"/>
      <c r="D360" s="89"/>
      <c r="E360" s="89"/>
      <c r="F360" s="89"/>
      <c r="G360" s="89"/>
      <c r="H360" s="89"/>
      <c r="I360" s="89"/>
      <c r="J360" s="89"/>
      <c r="K360" s="89"/>
    </row>
    <row r="361" spans="2:11" x14ac:dyDescent="0.25">
      <c r="B361" s="89"/>
      <c r="C361" s="89"/>
      <c r="D361" s="89"/>
      <c r="E361" s="89"/>
      <c r="F361" s="89"/>
      <c r="G361" s="89"/>
      <c r="H361" s="89"/>
      <c r="I361" s="89"/>
      <c r="J361" s="89"/>
      <c r="K361" s="89"/>
    </row>
    <row r="362" spans="2:11" x14ac:dyDescent="0.25">
      <c r="B362" s="89"/>
      <c r="C362" s="89"/>
      <c r="D362" s="89"/>
      <c r="E362" s="89"/>
      <c r="F362" s="89"/>
      <c r="G362" s="89"/>
      <c r="H362" s="89"/>
      <c r="I362" s="89"/>
      <c r="J362" s="89"/>
      <c r="K362" s="89"/>
    </row>
    <row r="363" spans="2:11" x14ac:dyDescent="0.25">
      <c r="B363" s="89"/>
      <c r="C363" s="89"/>
      <c r="D363" s="89"/>
      <c r="E363" s="89"/>
      <c r="F363" s="89"/>
      <c r="G363" s="89"/>
      <c r="H363" s="89"/>
      <c r="I363" s="89"/>
      <c r="J363" s="89"/>
      <c r="K363" s="89"/>
    </row>
    <row r="364" spans="2:11" x14ac:dyDescent="0.25">
      <c r="B364" s="89"/>
      <c r="C364" s="89"/>
      <c r="D364" s="89"/>
      <c r="E364" s="89"/>
      <c r="F364" s="89"/>
      <c r="G364" s="89"/>
      <c r="H364" s="89"/>
      <c r="I364" s="89"/>
      <c r="J364" s="89"/>
      <c r="K364" s="89"/>
    </row>
    <row r="365" spans="2:11" x14ac:dyDescent="0.25">
      <c r="B365" s="89"/>
      <c r="C365" s="89"/>
      <c r="D365" s="89"/>
      <c r="E365" s="89"/>
      <c r="F365" s="89"/>
      <c r="G365" s="89"/>
      <c r="H365" s="89"/>
      <c r="I365" s="89"/>
      <c r="J365" s="89"/>
      <c r="K365" s="89"/>
    </row>
    <row r="366" spans="2:11" x14ac:dyDescent="0.25">
      <c r="B366" s="89"/>
      <c r="C366" s="89"/>
      <c r="D366" s="89"/>
      <c r="E366" s="89"/>
      <c r="F366" s="89"/>
      <c r="G366" s="89"/>
      <c r="H366" s="89"/>
      <c r="I366" s="89"/>
      <c r="J366" s="89"/>
      <c r="K366" s="89"/>
    </row>
    <row r="367" spans="2:11" x14ac:dyDescent="0.25">
      <c r="B367" s="89"/>
      <c r="C367" s="89"/>
      <c r="D367" s="89"/>
      <c r="E367" s="89"/>
      <c r="F367" s="89"/>
      <c r="G367" s="89"/>
      <c r="H367" s="89"/>
      <c r="I367" s="89"/>
      <c r="J367" s="89"/>
      <c r="K367" s="89"/>
    </row>
    <row r="368" spans="2:11" x14ac:dyDescent="0.25">
      <c r="B368" s="89"/>
      <c r="C368" s="89"/>
      <c r="D368" s="89"/>
      <c r="E368" s="89"/>
      <c r="F368" s="89"/>
      <c r="G368" s="89"/>
      <c r="H368" s="89"/>
      <c r="I368" s="89"/>
      <c r="J368" s="89"/>
      <c r="K368" s="89"/>
    </row>
    <row r="369" spans="2:11" x14ac:dyDescent="0.25">
      <c r="B369" s="89"/>
      <c r="C369" s="89"/>
      <c r="D369" s="89"/>
      <c r="E369" s="89"/>
      <c r="F369" s="89"/>
      <c r="G369" s="89"/>
      <c r="H369" s="89"/>
      <c r="I369" s="89"/>
      <c r="J369" s="89"/>
      <c r="K369" s="89"/>
    </row>
    <row r="370" spans="2:11" x14ac:dyDescent="0.25">
      <c r="B370" s="89"/>
      <c r="C370" s="89"/>
      <c r="D370" s="89"/>
      <c r="E370" s="89"/>
      <c r="F370" s="89"/>
      <c r="G370" s="89"/>
      <c r="H370" s="89"/>
      <c r="I370" s="89"/>
      <c r="J370" s="89"/>
      <c r="K370" s="89"/>
    </row>
    <row r="371" spans="2:11" x14ac:dyDescent="0.25">
      <c r="B371" s="89"/>
      <c r="C371" s="89"/>
      <c r="D371" s="89"/>
      <c r="E371" s="89"/>
      <c r="F371" s="89"/>
      <c r="G371" s="89"/>
      <c r="H371" s="89"/>
      <c r="I371" s="89"/>
      <c r="J371" s="89"/>
      <c r="K371" s="89"/>
    </row>
    <row r="372" spans="2:11" x14ac:dyDescent="0.25">
      <c r="B372" s="89"/>
      <c r="C372" s="89"/>
      <c r="D372" s="89"/>
      <c r="E372" s="89"/>
      <c r="F372" s="89"/>
      <c r="G372" s="89"/>
      <c r="H372" s="89"/>
      <c r="I372" s="89"/>
      <c r="J372" s="89"/>
      <c r="K372" s="89"/>
    </row>
    <row r="373" spans="2:11" x14ac:dyDescent="0.25">
      <c r="B373" s="89"/>
      <c r="C373" s="89"/>
      <c r="D373" s="89"/>
      <c r="E373" s="89"/>
      <c r="F373" s="89"/>
      <c r="G373" s="89"/>
      <c r="H373" s="89"/>
      <c r="I373" s="89"/>
      <c r="J373" s="89"/>
      <c r="K373" s="89"/>
    </row>
    <row r="374" spans="2:11" x14ac:dyDescent="0.25">
      <c r="B374" s="89"/>
      <c r="C374" s="89"/>
      <c r="D374" s="89"/>
      <c r="E374" s="89"/>
      <c r="F374" s="89"/>
      <c r="G374" s="89"/>
      <c r="H374" s="89"/>
      <c r="I374" s="89"/>
      <c r="J374" s="89"/>
      <c r="K374" s="89"/>
    </row>
    <row r="375" spans="2:11" x14ac:dyDescent="0.25">
      <c r="B375" s="89"/>
      <c r="C375" s="89"/>
      <c r="D375" s="89"/>
      <c r="E375" s="89"/>
      <c r="F375" s="89"/>
      <c r="G375" s="89"/>
      <c r="H375" s="89"/>
      <c r="I375" s="89"/>
      <c r="J375" s="89"/>
      <c r="K375" s="89"/>
    </row>
    <row r="376" spans="2:11" x14ac:dyDescent="0.25">
      <c r="B376" s="89"/>
      <c r="C376" s="89"/>
      <c r="D376" s="89"/>
      <c r="E376" s="89"/>
      <c r="F376" s="89"/>
      <c r="G376" s="89"/>
      <c r="H376" s="89"/>
      <c r="I376" s="89"/>
      <c r="J376" s="89"/>
      <c r="K376" s="89"/>
    </row>
    <row r="377" spans="2:11" x14ac:dyDescent="0.25">
      <c r="B377" s="89"/>
      <c r="C377" s="89"/>
      <c r="D377" s="89"/>
      <c r="E377" s="89"/>
      <c r="F377" s="89"/>
      <c r="G377" s="89"/>
      <c r="H377" s="89"/>
      <c r="I377" s="89"/>
      <c r="J377" s="89"/>
      <c r="K377" s="89"/>
    </row>
    <row r="378" spans="2:11" x14ac:dyDescent="0.25">
      <c r="B378" s="89"/>
      <c r="C378" s="89"/>
      <c r="D378" s="89"/>
      <c r="E378" s="89"/>
      <c r="F378" s="89"/>
      <c r="G378" s="89"/>
      <c r="H378" s="89"/>
      <c r="I378" s="89"/>
      <c r="J378" s="89"/>
      <c r="K378" s="89"/>
    </row>
    <row r="379" spans="2:11" x14ac:dyDescent="0.25">
      <c r="B379" s="89"/>
      <c r="C379" s="89"/>
      <c r="D379" s="89"/>
      <c r="E379" s="89"/>
      <c r="F379" s="89"/>
      <c r="G379" s="89"/>
      <c r="H379" s="89"/>
      <c r="I379" s="89"/>
      <c r="J379" s="89"/>
      <c r="K379" s="89"/>
    </row>
    <row r="380" spans="2:11" x14ac:dyDescent="0.25">
      <c r="B380" s="89"/>
      <c r="C380" s="89"/>
      <c r="D380" s="89"/>
      <c r="E380" s="89"/>
      <c r="F380" s="89"/>
      <c r="G380" s="89"/>
      <c r="H380" s="89"/>
      <c r="I380" s="89"/>
      <c r="J380" s="89"/>
      <c r="K380" s="89"/>
    </row>
    <row r="381" spans="2:11" x14ac:dyDescent="0.25">
      <c r="B381" s="89"/>
      <c r="C381" s="89"/>
      <c r="D381" s="89"/>
      <c r="E381" s="89"/>
      <c r="F381" s="89"/>
      <c r="G381" s="89"/>
      <c r="H381" s="89"/>
      <c r="I381" s="89"/>
      <c r="J381" s="89"/>
      <c r="K381" s="89"/>
    </row>
    <row r="382" spans="2:11" x14ac:dyDescent="0.25">
      <c r="B382" s="89"/>
      <c r="C382" s="89"/>
      <c r="D382" s="89"/>
      <c r="E382" s="89"/>
      <c r="F382" s="89"/>
      <c r="G382" s="89"/>
      <c r="H382" s="89"/>
      <c r="I382" s="89"/>
      <c r="J382" s="89"/>
      <c r="K382" s="89"/>
    </row>
    <row r="383" spans="2:11" x14ac:dyDescent="0.25">
      <c r="B383" s="89"/>
      <c r="C383" s="89"/>
      <c r="D383" s="89"/>
      <c r="E383" s="89"/>
      <c r="F383" s="89"/>
      <c r="G383" s="89"/>
      <c r="H383" s="89"/>
      <c r="I383" s="89"/>
      <c r="J383" s="89"/>
      <c r="K383" s="89"/>
    </row>
    <row r="384" spans="2:11" x14ac:dyDescent="0.25">
      <c r="B384" s="89"/>
      <c r="C384" s="89"/>
      <c r="D384" s="89"/>
      <c r="E384" s="89"/>
      <c r="F384" s="89"/>
      <c r="G384" s="89"/>
      <c r="H384" s="89"/>
      <c r="I384" s="89"/>
      <c r="J384" s="89"/>
      <c r="K384" s="89"/>
    </row>
    <row r="385" spans="2:11" x14ac:dyDescent="0.25">
      <c r="B385" s="89"/>
      <c r="C385" s="89"/>
      <c r="D385" s="89"/>
      <c r="E385" s="89"/>
      <c r="F385" s="89"/>
      <c r="G385" s="89"/>
      <c r="H385" s="89"/>
      <c r="I385" s="89"/>
      <c r="J385" s="89"/>
      <c r="K385" s="89"/>
    </row>
    <row r="386" spans="2:11" x14ac:dyDescent="0.25">
      <c r="B386" s="89"/>
      <c r="C386" s="89"/>
      <c r="D386" s="89"/>
      <c r="E386" s="89"/>
      <c r="F386" s="89"/>
      <c r="G386" s="89"/>
      <c r="H386" s="89"/>
      <c r="I386" s="89"/>
      <c r="J386" s="89"/>
      <c r="K386" s="89"/>
    </row>
    <row r="387" spans="2:11" x14ac:dyDescent="0.25">
      <c r="B387" s="89"/>
      <c r="C387" s="89"/>
      <c r="D387" s="89"/>
      <c r="E387" s="89"/>
      <c r="F387" s="89"/>
      <c r="G387" s="89"/>
      <c r="H387" s="89"/>
      <c r="I387" s="89"/>
      <c r="J387" s="89"/>
      <c r="K387" s="89"/>
    </row>
    <row r="388" spans="2:11" x14ac:dyDescent="0.25">
      <c r="B388" s="89"/>
      <c r="C388" s="89"/>
      <c r="D388" s="89"/>
      <c r="E388" s="89"/>
      <c r="F388" s="89"/>
      <c r="G388" s="89"/>
      <c r="H388" s="89"/>
      <c r="I388" s="89"/>
      <c r="J388" s="89"/>
      <c r="K388" s="89"/>
    </row>
    <row r="389" spans="2:11" x14ac:dyDescent="0.25">
      <c r="B389" s="89"/>
      <c r="C389" s="89"/>
      <c r="D389" s="89"/>
      <c r="E389" s="89"/>
      <c r="F389" s="89"/>
      <c r="G389" s="89"/>
      <c r="H389" s="89"/>
      <c r="I389" s="89"/>
      <c r="J389" s="89"/>
      <c r="K389" s="89"/>
    </row>
    <row r="390" spans="2:11" x14ac:dyDescent="0.25">
      <c r="B390" s="89"/>
      <c r="C390" s="89"/>
      <c r="D390" s="89"/>
      <c r="E390" s="89"/>
      <c r="F390" s="89"/>
      <c r="G390" s="89"/>
      <c r="H390" s="89"/>
      <c r="I390" s="89"/>
      <c r="J390" s="89"/>
      <c r="K390" s="89"/>
    </row>
    <row r="391" spans="2:11" x14ac:dyDescent="0.25">
      <c r="B391" s="89"/>
      <c r="C391" s="89"/>
      <c r="D391" s="89"/>
      <c r="E391" s="89"/>
      <c r="F391" s="89"/>
      <c r="G391" s="89"/>
      <c r="H391" s="89"/>
      <c r="I391" s="89"/>
      <c r="J391" s="89"/>
      <c r="K391" s="89"/>
    </row>
    <row r="392" spans="2:11" x14ac:dyDescent="0.25">
      <c r="B392" s="89"/>
      <c r="C392" s="89"/>
      <c r="D392" s="89"/>
      <c r="E392" s="89"/>
      <c r="F392" s="89"/>
      <c r="G392" s="89"/>
      <c r="H392" s="89"/>
      <c r="I392" s="89"/>
      <c r="J392" s="89"/>
      <c r="K392" s="89"/>
    </row>
    <row r="393" spans="2:11" x14ac:dyDescent="0.25">
      <c r="B393" s="89"/>
      <c r="C393" s="89"/>
      <c r="D393" s="89"/>
      <c r="E393" s="89"/>
      <c r="F393" s="89"/>
      <c r="G393" s="89"/>
      <c r="H393" s="89"/>
      <c r="I393" s="89"/>
      <c r="J393" s="89"/>
      <c r="K393" s="89"/>
    </row>
    <row r="394" spans="2:11" x14ac:dyDescent="0.25">
      <c r="B394" s="89"/>
      <c r="C394" s="89"/>
      <c r="D394" s="89"/>
      <c r="E394" s="89"/>
      <c r="F394" s="89"/>
      <c r="G394" s="89"/>
      <c r="H394" s="89"/>
      <c r="I394" s="89"/>
      <c r="J394" s="89"/>
      <c r="K394" s="89"/>
    </row>
    <row r="395" spans="2:11" x14ac:dyDescent="0.25">
      <c r="B395" s="89"/>
      <c r="C395" s="89"/>
      <c r="D395" s="89"/>
      <c r="E395" s="89"/>
      <c r="F395" s="89"/>
      <c r="G395" s="89"/>
      <c r="H395" s="89"/>
      <c r="I395" s="89"/>
      <c r="J395" s="89"/>
      <c r="K395" s="89"/>
    </row>
    <row r="396" spans="2:11" x14ac:dyDescent="0.25">
      <c r="B396" s="89"/>
      <c r="C396" s="89"/>
      <c r="D396" s="89"/>
      <c r="E396" s="89"/>
      <c r="F396" s="89"/>
      <c r="G396" s="89"/>
      <c r="H396" s="89"/>
      <c r="I396" s="89"/>
      <c r="J396" s="89"/>
      <c r="K396" s="89"/>
    </row>
    <row r="397" spans="2:11" x14ac:dyDescent="0.25">
      <c r="B397" s="89"/>
      <c r="C397" s="89"/>
      <c r="D397" s="89"/>
      <c r="E397" s="89"/>
      <c r="F397" s="89"/>
      <c r="G397" s="89"/>
      <c r="H397" s="89"/>
      <c r="I397" s="89"/>
      <c r="J397" s="89"/>
      <c r="K397" s="89"/>
    </row>
    <row r="398" spans="2:11" x14ac:dyDescent="0.25">
      <c r="B398" s="89"/>
      <c r="C398" s="89"/>
      <c r="D398" s="89"/>
      <c r="E398" s="89"/>
      <c r="F398" s="89"/>
      <c r="G398" s="89"/>
      <c r="H398" s="89"/>
      <c r="I398" s="89"/>
      <c r="J398" s="89"/>
      <c r="K398" s="89"/>
    </row>
    <row r="399" spans="2:11" x14ac:dyDescent="0.25">
      <c r="B399" s="89"/>
      <c r="C399" s="89"/>
      <c r="D399" s="89"/>
      <c r="E399" s="89"/>
      <c r="F399" s="89"/>
      <c r="G399" s="89"/>
      <c r="H399" s="89"/>
      <c r="I399" s="89"/>
      <c r="J399" s="89"/>
      <c r="K399" s="89"/>
    </row>
    <row r="400" spans="2:11" x14ac:dyDescent="0.25">
      <c r="B400" s="89"/>
      <c r="C400" s="89"/>
      <c r="D400" s="89"/>
      <c r="E400" s="89"/>
      <c r="F400" s="89"/>
      <c r="G400" s="89"/>
      <c r="H400" s="89"/>
      <c r="I400" s="89"/>
      <c r="J400" s="89"/>
      <c r="K400" s="89"/>
    </row>
    <row r="401" spans="2:11" x14ac:dyDescent="0.25">
      <c r="B401" s="89"/>
      <c r="C401" s="89"/>
      <c r="D401" s="89"/>
      <c r="E401" s="89"/>
      <c r="F401" s="89"/>
      <c r="G401" s="89"/>
      <c r="H401" s="89"/>
      <c r="I401" s="89"/>
      <c r="J401" s="89"/>
      <c r="K401" s="89"/>
    </row>
    <row r="402" spans="2:11" x14ac:dyDescent="0.25">
      <c r="B402" s="89"/>
      <c r="C402" s="89"/>
      <c r="D402" s="89"/>
      <c r="E402" s="89"/>
      <c r="F402" s="89"/>
      <c r="G402" s="89"/>
      <c r="H402" s="89"/>
      <c r="I402" s="89"/>
      <c r="J402" s="89"/>
      <c r="K402" s="89"/>
    </row>
    <row r="403" spans="2:11" x14ac:dyDescent="0.25">
      <c r="B403" s="89"/>
      <c r="C403" s="89"/>
      <c r="D403" s="89"/>
      <c r="E403" s="89"/>
      <c r="F403" s="89"/>
      <c r="G403" s="89"/>
      <c r="H403" s="89"/>
      <c r="I403" s="89"/>
      <c r="J403" s="89"/>
      <c r="K403" s="89"/>
    </row>
    <row r="404" spans="2:11" x14ac:dyDescent="0.25">
      <c r="B404" s="89"/>
      <c r="C404" s="89"/>
      <c r="D404" s="89"/>
      <c r="E404" s="89"/>
      <c r="F404" s="89"/>
      <c r="G404" s="89"/>
      <c r="H404" s="89"/>
      <c r="I404" s="89"/>
      <c r="J404" s="89"/>
      <c r="K404" s="89"/>
    </row>
    <row r="405" spans="2:11" x14ac:dyDescent="0.25">
      <c r="B405" s="89"/>
      <c r="C405" s="89"/>
      <c r="D405" s="89"/>
      <c r="E405" s="89"/>
      <c r="F405" s="89"/>
      <c r="G405" s="89"/>
      <c r="H405" s="89"/>
      <c r="I405" s="89"/>
      <c r="J405" s="89"/>
      <c r="K405" s="89"/>
    </row>
    <row r="406" spans="2:11" x14ac:dyDescent="0.25">
      <c r="B406" s="89"/>
      <c r="C406" s="89"/>
      <c r="D406" s="89"/>
      <c r="E406" s="89"/>
      <c r="F406" s="89"/>
      <c r="G406" s="89"/>
      <c r="H406" s="89"/>
      <c r="I406" s="89"/>
      <c r="J406" s="89"/>
      <c r="K406" s="89"/>
    </row>
    <row r="407" spans="2:11" x14ac:dyDescent="0.25">
      <c r="B407" s="89"/>
      <c r="C407" s="89"/>
      <c r="D407" s="89"/>
      <c r="E407" s="89"/>
      <c r="F407" s="89"/>
      <c r="G407" s="89"/>
      <c r="H407" s="89"/>
      <c r="I407" s="89"/>
      <c r="J407" s="89"/>
      <c r="K407" s="89"/>
    </row>
    <row r="408" spans="2:11" x14ac:dyDescent="0.25">
      <c r="B408" s="89"/>
      <c r="C408" s="89"/>
      <c r="D408" s="89"/>
      <c r="E408" s="89"/>
      <c r="F408" s="89"/>
      <c r="G408" s="89"/>
      <c r="H408" s="89"/>
      <c r="I408" s="89"/>
      <c r="J408" s="89"/>
      <c r="K408" s="89"/>
    </row>
    <row r="409" spans="2:11" x14ac:dyDescent="0.25">
      <c r="B409" s="89"/>
      <c r="C409" s="89"/>
      <c r="D409" s="89"/>
      <c r="E409" s="89"/>
      <c r="F409" s="89"/>
      <c r="G409" s="89"/>
      <c r="H409" s="89"/>
      <c r="I409" s="89"/>
      <c r="J409" s="89"/>
      <c r="K409" s="89"/>
    </row>
    <row r="410" spans="2:11" x14ac:dyDescent="0.25">
      <c r="B410" s="89"/>
      <c r="C410" s="89"/>
      <c r="D410" s="89"/>
      <c r="E410" s="89"/>
      <c r="F410" s="89"/>
      <c r="G410" s="89"/>
      <c r="H410" s="89"/>
      <c r="I410" s="89"/>
      <c r="J410" s="89"/>
      <c r="K410" s="89"/>
    </row>
    <row r="411" spans="2:11" x14ac:dyDescent="0.25">
      <c r="B411" s="89"/>
      <c r="C411" s="89"/>
      <c r="D411" s="89"/>
      <c r="E411" s="89"/>
      <c r="F411" s="89"/>
      <c r="G411" s="89"/>
      <c r="H411" s="89"/>
      <c r="I411" s="89"/>
      <c r="J411" s="89"/>
      <c r="K411" s="89"/>
    </row>
    <row r="412" spans="2:11" x14ac:dyDescent="0.25">
      <c r="B412" s="89"/>
      <c r="C412" s="89"/>
      <c r="D412" s="89"/>
      <c r="E412" s="89"/>
      <c r="F412" s="89"/>
      <c r="G412" s="89"/>
      <c r="H412" s="89"/>
      <c r="I412" s="89"/>
      <c r="J412" s="89"/>
      <c r="K412" s="89"/>
    </row>
    <row r="413" spans="2:11" x14ac:dyDescent="0.25">
      <c r="B413" s="89"/>
      <c r="C413" s="89"/>
      <c r="D413" s="89"/>
      <c r="E413" s="89"/>
      <c r="F413" s="89"/>
      <c r="G413" s="89"/>
      <c r="H413" s="89"/>
      <c r="I413" s="89"/>
      <c r="J413" s="89"/>
      <c r="K413" s="89"/>
    </row>
    <row r="414" spans="2:11" x14ac:dyDescent="0.25">
      <c r="B414" s="89"/>
      <c r="C414" s="89"/>
      <c r="D414" s="89"/>
      <c r="E414" s="89"/>
      <c r="F414" s="89"/>
      <c r="G414" s="89"/>
      <c r="H414" s="89"/>
      <c r="I414" s="89"/>
      <c r="J414" s="89"/>
      <c r="K414" s="89"/>
    </row>
    <row r="415" spans="2:11" x14ac:dyDescent="0.25">
      <c r="B415" s="89"/>
      <c r="C415" s="89"/>
      <c r="D415" s="89"/>
      <c r="E415" s="89"/>
      <c r="F415" s="89"/>
      <c r="G415" s="89"/>
      <c r="H415" s="89"/>
      <c r="I415" s="89"/>
      <c r="J415" s="89"/>
      <c r="K415" s="89"/>
    </row>
    <row r="416" spans="2:11" x14ac:dyDescent="0.25">
      <c r="B416" s="89"/>
      <c r="C416" s="89"/>
      <c r="D416" s="89"/>
      <c r="E416" s="89"/>
      <c r="F416" s="89"/>
      <c r="G416" s="89"/>
      <c r="H416" s="89"/>
      <c r="I416" s="89"/>
      <c r="J416" s="89"/>
      <c r="K416" s="89"/>
    </row>
    <row r="417" spans="2:11" x14ac:dyDescent="0.25">
      <c r="B417" s="89"/>
      <c r="C417" s="89"/>
      <c r="D417" s="89"/>
      <c r="E417" s="89"/>
      <c r="F417" s="89"/>
      <c r="G417" s="89"/>
      <c r="H417" s="89"/>
      <c r="I417" s="89"/>
      <c r="J417" s="89"/>
      <c r="K417" s="89"/>
    </row>
    <row r="418" spans="2:11" x14ac:dyDescent="0.25">
      <c r="B418" s="89"/>
      <c r="C418" s="89"/>
      <c r="D418" s="89"/>
      <c r="E418" s="89"/>
      <c r="F418" s="89"/>
      <c r="G418" s="89"/>
      <c r="H418" s="89"/>
      <c r="I418" s="89"/>
      <c r="J418" s="89"/>
      <c r="K418" s="89"/>
    </row>
    <row r="419" spans="2:11" x14ac:dyDescent="0.25">
      <c r="B419" s="89"/>
      <c r="C419" s="89"/>
      <c r="D419" s="89"/>
      <c r="E419" s="89"/>
      <c r="F419" s="89"/>
      <c r="G419" s="89"/>
      <c r="H419" s="89"/>
      <c r="I419" s="89"/>
      <c r="J419" s="89"/>
      <c r="K419" s="89"/>
    </row>
    <row r="420" spans="2:11" x14ac:dyDescent="0.25">
      <c r="B420" s="89"/>
      <c r="C420" s="89"/>
      <c r="D420" s="89"/>
      <c r="E420" s="89"/>
      <c r="F420" s="89"/>
      <c r="G420" s="89"/>
      <c r="H420" s="89"/>
      <c r="I420" s="89"/>
      <c r="J420" s="89"/>
      <c r="K420" s="89"/>
    </row>
    <row r="421" spans="2:11" x14ac:dyDescent="0.25">
      <c r="B421" s="89"/>
      <c r="C421" s="89"/>
      <c r="D421" s="89"/>
      <c r="E421" s="89"/>
      <c r="F421" s="89"/>
      <c r="G421" s="89"/>
      <c r="H421" s="89"/>
      <c r="I421" s="89"/>
      <c r="J421" s="89"/>
      <c r="K421" s="89"/>
    </row>
    <row r="422" spans="2:11" x14ac:dyDescent="0.25">
      <c r="B422" s="89"/>
      <c r="C422" s="89"/>
      <c r="D422" s="89"/>
      <c r="E422" s="89"/>
      <c r="F422" s="89"/>
      <c r="G422" s="89"/>
      <c r="H422" s="89"/>
      <c r="I422" s="89"/>
      <c r="J422" s="89"/>
      <c r="K422" s="89"/>
    </row>
    <row r="423" spans="2:11" x14ac:dyDescent="0.25">
      <c r="B423" s="89"/>
      <c r="C423" s="89"/>
      <c r="D423" s="89"/>
      <c r="E423" s="89"/>
      <c r="F423" s="89"/>
      <c r="G423" s="89"/>
      <c r="H423" s="89"/>
      <c r="I423" s="89"/>
      <c r="J423" s="89"/>
      <c r="K423" s="89"/>
    </row>
    <row r="424" spans="2:11" x14ac:dyDescent="0.25">
      <c r="B424" s="89"/>
      <c r="C424" s="89"/>
      <c r="D424" s="89"/>
      <c r="E424" s="89"/>
      <c r="F424" s="89"/>
      <c r="G424" s="89"/>
      <c r="H424" s="89"/>
      <c r="I424" s="89"/>
      <c r="J424" s="89"/>
      <c r="K424" s="89"/>
    </row>
    <row r="425" spans="2:11" x14ac:dyDescent="0.25">
      <c r="B425" s="89"/>
      <c r="C425" s="89"/>
      <c r="D425" s="89"/>
      <c r="E425" s="89"/>
      <c r="F425" s="89"/>
      <c r="G425" s="89"/>
      <c r="H425" s="89"/>
      <c r="I425" s="89"/>
      <c r="J425" s="89"/>
      <c r="K425" s="89"/>
    </row>
    <row r="426" spans="2:11" x14ac:dyDescent="0.25">
      <c r="B426" s="89"/>
      <c r="C426" s="89"/>
      <c r="D426" s="89"/>
      <c r="E426" s="89"/>
      <c r="F426" s="89"/>
      <c r="G426" s="89"/>
      <c r="H426" s="89"/>
      <c r="I426" s="89"/>
      <c r="J426" s="89"/>
      <c r="K426" s="89"/>
    </row>
    <row r="427" spans="2:11" x14ac:dyDescent="0.25">
      <c r="B427" s="89"/>
      <c r="C427" s="89"/>
      <c r="D427" s="89"/>
      <c r="E427" s="89"/>
      <c r="F427" s="89"/>
      <c r="G427" s="89"/>
      <c r="H427" s="89"/>
      <c r="I427" s="89"/>
      <c r="J427" s="89"/>
      <c r="K427" s="89"/>
    </row>
    <row r="428" spans="2:11" x14ac:dyDescent="0.25">
      <c r="B428" s="89"/>
      <c r="C428" s="89"/>
      <c r="D428" s="89"/>
      <c r="E428" s="89"/>
      <c r="F428" s="89"/>
      <c r="G428" s="89"/>
      <c r="H428" s="89"/>
      <c r="I428" s="89"/>
      <c r="J428" s="89"/>
      <c r="K428" s="89"/>
    </row>
    <row r="429" spans="2:11" x14ac:dyDescent="0.25">
      <c r="B429" s="89"/>
      <c r="C429" s="89"/>
      <c r="D429" s="89"/>
      <c r="E429" s="89"/>
      <c r="F429" s="89"/>
      <c r="G429" s="89"/>
      <c r="H429" s="89"/>
      <c r="I429" s="89"/>
      <c r="J429" s="89"/>
      <c r="K429" s="89"/>
    </row>
    <row r="430" spans="2:11" x14ac:dyDescent="0.25">
      <c r="B430" s="89"/>
      <c r="C430" s="89"/>
      <c r="D430" s="89"/>
      <c r="E430" s="89"/>
      <c r="F430" s="89"/>
      <c r="G430" s="89"/>
      <c r="H430" s="89"/>
      <c r="I430" s="89"/>
      <c r="J430" s="89"/>
      <c r="K430" s="89"/>
    </row>
    <row r="431" spans="2:11" x14ac:dyDescent="0.25">
      <c r="B431" s="89"/>
      <c r="C431" s="89"/>
      <c r="D431" s="89"/>
      <c r="E431" s="89"/>
      <c r="F431" s="89"/>
      <c r="G431" s="89"/>
      <c r="H431" s="89"/>
      <c r="I431" s="89"/>
      <c r="J431" s="89"/>
      <c r="K431" s="89"/>
    </row>
    <row r="432" spans="2:11" x14ac:dyDescent="0.25">
      <c r="B432" s="89"/>
      <c r="C432" s="89"/>
      <c r="D432" s="89"/>
      <c r="E432" s="89"/>
      <c r="F432" s="89"/>
      <c r="G432" s="89"/>
      <c r="H432" s="89"/>
      <c r="I432" s="89"/>
      <c r="J432" s="89"/>
      <c r="K432" s="89"/>
    </row>
    <row r="433" spans="2:11" x14ac:dyDescent="0.25">
      <c r="B433" s="89"/>
      <c r="C433" s="89"/>
      <c r="D433" s="89"/>
      <c r="E433" s="89"/>
      <c r="F433" s="89"/>
      <c r="G433" s="89"/>
      <c r="H433" s="89"/>
      <c r="I433" s="89"/>
      <c r="J433" s="89"/>
      <c r="K433" s="89"/>
    </row>
    <row r="434" spans="2:11" x14ac:dyDescent="0.25">
      <c r="B434" s="89"/>
      <c r="C434" s="89"/>
      <c r="D434" s="89"/>
      <c r="E434" s="89"/>
      <c r="F434" s="89"/>
      <c r="G434" s="89"/>
      <c r="H434" s="89"/>
      <c r="I434" s="89"/>
      <c r="J434" s="89"/>
      <c r="K434" s="89"/>
    </row>
    <row r="435" spans="2:11" x14ac:dyDescent="0.25">
      <c r="B435" s="89"/>
      <c r="C435" s="89"/>
      <c r="D435" s="89"/>
      <c r="E435" s="89"/>
      <c r="F435" s="89"/>
      <c r="G435" s="89"/>
      <c r="H435" s="89"/>
      <c r="I435" s="89"/>
      <c r="J435" s="89"/>
      <c r="K435" s="89"/>
    </row>
    <row r="436" spans="2:11" x14ac:dyDescent="0.25">
      <c r="B436" s="89"/>
      <c r="C436" s="89"/>
      <c r="D436" s="89"/>
      <c r="E436" s="89"/>
      <c r="F436" s="89"/>
      <c r="G436" s="89"/>
      <c r="H436" s="89"/>
      <c r="I436" s="89"/>
      <c r="J436" s="89"/>
      <c r="K436" s="89"/>
    </row>
    <row r="437" spans="2:11" x14ac:dyDescent="0.25">
      <c r="B437" s="89"/>
      <c r="C437" s="89"/>
      <c r="D437" s="89"/>
      <c r="E437" s="89"/>
      <c r="F437" s="89"/>
      <c r="G437" s="89"/>
      <c r="H437" s="89"/>
      <c r="I437" s="89"/>
      <c r="J437" s="89"/>
      <c r="K437" s="89"/>
    </row>
    <row r="438" spans="2:11" x14ac:dyDescent="0.25">
      <c r="B438" s="89"/>
      <c r="C438" s="89"/>
      <c r="D438" s="89"/>
      <c r="E438" s="89"/>
      <c r="F438" s="89"/>
      <c r="G438" s="89"/>
      <c r="H438" s="89"/>
      <c r="I438" s="89"/>
      <c r="J438" s="89"/>
      <c r="K438" s="89"/>
    </row>
    <row r="439" spans="2:11" x14ac:dyDescent="0.25">
      <c r="B439" s="89"/>
      <c r="C439" s="89"/>
      <c r="D439" s="89"/>
      <c r="E439" s="89"/>
      <c r="F439" s="89"/>
      <c r="G439" s="89"/>
      <c r="H439" s="89"/>
      <c r="I439" s="89"/>
      <c r="J439" s="89"/>
      <c r="K439" s="89"/>
    </row>
    <row r="440" spans="2:11" x14ac:dyDescent="0.25">
      <c r="B440" s="89"/>
      <c r="C440" s="89"/>
      <c r="D440" s="89"/>
      <c r="E440" s="89"/>
      <c r="F440" s="89"/>
      <c r="G440" s="89"/>
      <c r="H440" s="89"/>
      <c r="I440" s="89"/>
      <c r="J440" s="89"/>
      <c r="K440" s="89"/>
    </row>
    <row r="441" spans="2:11" x14ac:dyDescent="0.25">
      <c r="B441" s="89"/>
      <c r="C441" s="89"/>
      <c r="D441" s="89"/>
      <c r="E441" s="89"/>
      <c r="F441" s="89"/>
      <c r="G441" s="89"/>
      <c r="H441" s="89"/>
      <c r="I441" s="89"/>
      <c r="J441" s="89"/>
      <c r="K441" s="89"/>
    </row>
    <row r="442" spans="2:11" x14ac:dyDescent="0.25">
      <c r="B442" s="89"/>
      <c r="C442" s="89"/>
      <c r="D442" s="89"/>
      <c r="E442" s="89"/>
      <c r="F442" s="89"/>
      <c r="G442" s="89"/>
      <c r="H442" s="89"/>
      <c r="I442" s="89"/>
      <c r="J442" s="89"/>
      <c r="K442" s="89"/>
    </row>
    <row r="443" spans="2:11" x14ac:dyDescent="0.25">
      <c r="B443" s="89"/>
      <c r="C443" s="89"/>
      <c r="D443" s="89"/>
      <c r="E443" s="89"/>
      <c r="F443" s="89"/>
      <c r="G443" s="89"/>
      <c r="H443" s="89"/>
      <c r="I443" s="89"/>
      <c r="J443" s="89"/>
      <c r="K443" s="89"/>
    </row>
    <row r="444" spans="2:11" x14ac:dyDescent="0.25">
      <c r="B444" s="89"/>
      <c r="C444" s="89"/>
      <c r="D444" s="89"/>
      <c r="E444" s="89"/>
      <c r="F444" s="89"/>
      <c r="G444" s="89"/>
      <c r="H444" s="89"/>
      <c r="I444" s="89"/>
      <c r="J444" s="89"/>
      <c r="K444" s="89"/>
    </row>
    <row r="445" spans="2:11" x14ac:dyDescent="0.25">
      <c r="B445" s="89"/>
      <c r="C445" s="89"/>
      <c r="D445" s="89"/>
      <c r="E445" s="89"/>
      <c r="F445" s="89"/>
      <c r="G445" s="89"/>
      <c r="H445" s="89"/>
      <c r="I445" s="89"/>
      <c r="J445" s="89"/>
      <c r="K445" s="89"/>
    </row>
    <row r="446" spans="2:11" x14ac:dyDescent="0.25">
      <c r="B446" s="89"/>
      <c r="C446" s="89"/>
      <c r="D446" s="89"/>
      <c r="E446" s="89"/>
      <c r="F446" s="89"/>
      <c r="G446" s="89"/>
      <c r="H446" s="89"/>
      <c r="I446" s="89"/>
      <c r="J446" s="89"/>
      <c r="K446" s="89"/>
    </row>
    <row r="447" spans="2:11" x14ac:dyDescent="0.25">
      <c r="B447" s="89"/>
      <c r="C447" s="89"/>
      <c r="D447" s="89"/>
      <c r="E447" s="89"/>
      <c r="F447" s="89"/>
      <c r="G447" s="89"/>
      <c r="H447" s="89"/>
      <c r="I447" s="89"/>
      <c r="J447" s="89"/>
      <c r="K447" s="89"/>
    </row>
    <row r="448" spans="2:11" x14ac:dyDescent="0.25">
      <c r="B448" s="89"/>
      <c r="C448" s="89"/>
      <c r="D448" s="89"/>
      <c r="E448" s="89"/>
      <c r="F448" s="89"/>
      <c r="G448" s="89"/>
      <c r="H448" s="89"/>
      <c r="I448" s="89"/>
      <c r="J448" s="89"/>
      <c r="K448" s="89"/>
    </row>
    <row r="449" spans="2:11" x14ac:dyDescent="0.25">
      <c r="B449" s="89"/>
      <c r="C449" s="89"/>
      <c r="D449" s="89"/>
      <c r="E449" s="89"/>
      <c r="F449" s="89"/>
      <c r="G449" s="89"/>
      <c r="H449" s="89"/>
      <c r="I449" s="89"/>
      <c r="J449" s="89"/>
      <c r="K449" s="89"/>
    </row>
    <row r="450" spans="2:11" x14ac:dyDescent="0.25">
      <c r="B450" s="89"/>
      <c r="C450" s="89"/>
      <c r="D450" s="89"/>
      <c r="E450" s="89"/>
      <c r="F450" s="89"/>
      <c r="G450" s="89"/>
      <c r="H450" s="89"/>
      <c r="I450" s="89"/>
      <c r="J450" s="89"/>
      <c r="K450" s="89"/>
    </row>
    <row r="451" spans="2:11" x14ac:dyDescent="0.25">
      <c r="B451" s="89"/>
      <c r="C451" s="89"/>
      <c r="D451" s="89"/>
      <c r="E451" s="89"/>
      <c r="F451" s="89"/>
      <c r="G451" s="89"/>
      <c r="H451" s="89"/>
      <c r="I451" s="89"/>
      <c r="J451" s="89"/>
      <c r="K451" s="89"/>
    </row>
    <row r="452" spans="2:11" x14ac:dyDescent="0.25">
      <c r="B452" s="89"/>
      <c r="C452" s="89"/>
      <c r="D452" s="89"/>
      <c r="E452" s="89"/>
      <c r="F452" s="89"/>
      <c r="G452" s="89"/>
      <c r="H452" s="89"/>
      <c r="I452" s="89"/>
      <c r="J452" s="89"/>
      <c r="K452" s="89"/>
    </row>
    <row r="453" spans="2:11" x14ac:dyDescent="0.25">
      <c r="B453" s="89"/>
      <c r="C453" s="89"/>
      <c r="D453" s="89"/>
      <c r="E453" s="89"/>
      <c r="F453" s="89"/>
      <c r="G453" s="89"/>
      <c r="H453" s="89"/>
      <c r="I453" s="89"/>
      <c r="J453" s="89"/>
      <c r="K453" s="89"/>
    </row>
    <row r="454" spans="2:11" x14ac:dyDescent="0.25">
      <c r="B454" s="89"/>
      <c r="C454" s="89"/>
      <c r="D454" s="89"/>
      <c r="E454" s="89"/>
      <c r="F454" s="89"/>
      <c r="G454" s="89"/>
      <c r="H454" s="89"/>
      <c r="I454" s="89"/>
      <c r="J454" s="89"/>
      <c r="K454" s="89"/>
    </row>
    <row r="455" spans="2:11" x14ac:dyDescent="0.25">
      <c r="B455" s="89"/>
      <c r="C455" s="89"/>
      <c r="D455" s="89"/>
      <c r="E455" s="89"/>
      <c r="F455" s="89"/>
      <c r="G455" s="89"/>
      <c r="H455" s="89"/>
      <c r="I455" s="89"/>
      <c r="J455" s="89"/>
      <c r="K455" s="89"/>
    </row>
    <row r="456" spans="2:11" x14ac:dyDescent="0.25">
      <c r="B456" s="89"/>
      <c r="C456" s="89"/>
      <c r="D456" s="89"/>
      <c r="E456" s="89"/>
      <c r="F456" s="89"/>
      <c r="G456" s="89"/>
      <c r="H456" s="89"/>
      <c r="I456" s="89"/>
      <c r="J456" s="89"/>
      <c r="K456" s="89"/>
    </row>
    <row r="457" spans="2:11" x14ac:dyDescent="0.25">
      <c r="B457" s="89"/>
      <c r="C457" s="89"/>
      <c r="D457" s="89"/>
      <c r="E457" s="89"/>
      <c r="F457" s="89"/>
      <c r="G457" s="89"/>
      <c r="H457" s="89"/>
      <c r="I457" s="89"/>
      <c r="J457" s="89"/>
      <c r="K457" s="89"/>
    </row>
    <row r="458" spans="2:11" x14ac:dyDescent="0.25">
      <c r="B458" s="89"/>
      <c r="C458" s="89"/>
      <c r="D458" s="89"/>
      <c r="E458" s="89"/>
      <c r="F458" s="89"/>
      <c r="G458" s="89"/>
      <c r="H458" s="89"/>
      <c r="I458" s="89"/>
      <c r="J458" s="89"/>
      <c r="K458" s="89"/>
    </row>
    <row r="459" spans="2:11" x14ac:dyDescent="0.25">
      <c r="B459" s="89"/>
      <c r="C459" s="89"/>
      <c r="D459" s="89"/>
      <c r="E459" s="89"/>
      <c r="F459" s="89"/>
      <c r="G459" s="89"/>
      <c r="H459" s="89"/>
      <c r="I459" s="89"/>
      <c r="J459" s="89"/>
      <c r="K459" s="89"/>
    </row>
    <row r="460" spans="2:11" x14ac:dyDescent="0.25">
      <c r="B460" s="89"/>
      <c r="C460" s="89"/>
      <c r="D460" s="89"/>
      <c r="E460" s="89"/>
      <c r="F460" s="89"/>
      <c r="G460" s="89"/>
      <c r="H460" s="89"/>
      <c r="I460" s="89"/>
      <c r="J460" s="89"/>
      <c r="K460" s="89"/>
    </row>
    <row r="461" spans="2:11" x14ac:dyDescent="0.25">
      <c r="B461" s="89"/>
      <c r="C461" s="89"/>
      <c r="D461" s="89"/>
      <c r="E461" s="89"/>
      <c r="F461" s="89"/>
      <c r="G461" s="89"/>
      <c r="H461" s="89"/>
      <c r="I461" s="89"/>
      <c r="J461" s="89"/>
      <c r="K461" s="89"/>
    </row>
    <row r="462" spans="2:11" x14ac:dyDescent="0.25">
      <c r="B462" s="89"/>
      <c r="C462" s="89"/>
      <c r="D462" s="89"/>
      <c r="E462" s="89"/>
      <c r="F462" s="89"/>
      <c r="G462" s="89"/>
      <c r="H462" s="89"/>
      <c r="I462" s="89"/>
      <c r="J462" s="89"/>
      <c r="K462" s="89"/>
    </row>
    <row r="463" spans="2:11" x14ac:dyDescent="0.25">
      <c r="B463" s="89"/>
      <c r="C463" s="89"/>
      <c r="D463" s="89"/>
      <c r="E463" s="89"/>
      <c r="F463" s="89"/>
      <c r="G463" s="89"/>
      <c r="H463" s="89"/>
      <c r="I463" s="89"/>
      <c r="J463" s="89"/>
      <c r="K463" s="89"/>
    </row>
    <row r="464" spans="2:11" x14ac:dyDescent="0.25">
      <c r="B464" s="89"/>
      <c r="C464" s="89"/>
      <c r="D464" s="89"/>
      <c r="E464" s="89"/>
      <c r="F464" s="89"/>
      <c r="G464" s="89"/>
      <c r="H464" s="89"/>
      <c r="I464" s="89"/>
      <c r="J464" s="89"/>
      <c r="K464" s="89"/>
    </row>
    <row r="465" spans="2:11" x14ac:dyDescent="0.25">
      <c r="B465" s="89"/>
      <c r="C465" s="89"/>
      <c r="D465" s="89"/>
      <c r="E465" s="89"/>
      <c r="F465" s="89"/>
      <c r="G465" s="89"/>
      <c r="H465" s="89"/>
      <c r="I465" s="89"/>
      <c r="J465" s="89"/>
      <c r="K465" s="89"/>
    </row>
    <row r="466" spans="2:11" x14ac:dyDescent="0.25">
      <c r="B466" s="89"/>
      <c r="C466" s="89"/>
      <c r="D466" s="89"/>
      <c r="E466" s="89"/>
      <c r="F466" s="89"/>
      <c r="G466" s="89"/>
      <c r="H466" s="89"/>
      <c r="I466" s="89"/>
      <c r="J466" s="89"/>
      <c r="K466" s="89"/>
    </row>
    <row r="467" spans="2:11" x14ac:dyDescent="0.25">
      <c r="B467" s="89"/>
      <c r="C467" s="89"/>
      <c r="D467" s="89"/>
      <c r="E467" s="89"/>
      <c r="F467" s="89"/>
      <c r="G467" s="89"/>
      <c r="H467" s="89"/>
      <c r="I467" s="89"/>
      <c r="J467" s="89"/>
      <c r="K467" s="89"/>
    </row>
    <row r="468" spans="2:11" x14ac:dyDescent="0.25">
      <c r="B468" s="89"/>
      <c r="C468" s="89"/>
      <c r="D468" s="89"/>
      <c r="E468" s="89"/>
      <c r="F468" s="89"/>
      <c r="G468" s="89"/>
      <c r="H468" s="89"/>
      <c r="I468" s="89"/>
      <c r="J468" s="89"/>
      <c r="K468" s="89"/>
    </row>
    <row r="469" spans="2:11" x14ac:dyDescent="0.25">
      <c r="B469" s="89"/>
      <c r="C469" s="89"/>
      <c r="D469" s="89"/>
      <c r="E469" s="89"/>
      <c r="F469" s="89"/>
      <c r="G469" s="89"/>
      <c r="H469" s="89"/>
      <c r="I469" s="89"/>
      <c r="J469" s="89"/>
      <c r="K469" s="89"/>
    </row>
    <row r="470" spans="2:11" x14ac:dyDescent="0.25">
      <c r="B470" s="89"/>
      <c r="C470" s="89"/>
      <c r="D470" s="89"/>
      <c r="E470" s="89"/>
      <c r="F470" s="89"/>
      <c r="G470" s="89"/>
      <c r="H470" s="89"/>
      <c r="I470" s="89"/>
      <c r="J470" s="89"/>
      <c r="K470" s="89"/>
    </row>
    <row r="471" spans="2:11" x14ac:dyDescent="0.25">
      <c r="B471" s="89"/>
      <c r="C471" s="89"/>
      <c r="D471" s="89"/>
      <c r="E471" s="89"/>
      <c r="F471" s="89"/>
      <c r="G471" s="89"/>
      <c r="H471" s="89"/>
      <c r="I471" s="89"/>
      <c r="J471" s="89"/>
      <c r="K471" s="89"/>
    </row>
    <row r="472" spans="2:11" x14ac:dyDescent="0.25">
      <c r="B472" s="89"/>
      <c r="C472" s="89"/>
      <c r="D472" s="89"/>
      <c r="E472" s="89"/>
      <c r="F472" s="89"/>
      <c r="G472" s="89"/>
      <c r="H472" s="89"/>
      <c r="I472" s="89"/>
      <c r="J472" s="89"/>
      <c r="K472" s="89"/>
    </row>
    <row r="473" spans="2:11" x14ac:dyDescent="0.25">
      <c r="B473" s="89"/>
      <c r="C473" s="89"/>
      <c r="D473" s="89"/>
      <c r="E473" s="89"/>
      <c r="F473" s="89"/>
      <c r="G473" s="89"/>
      <c r="H473" s="89"/>
      <c r="I473" s="89"/>
      <c r="J473" s="89"/>
      <c r="K473" s="89"/>
    </row>
    <row r="474" spans="2:11" x14ac:dyDescent="0.25">
      <c r="B474" s="89"/>
      <c r="C474" s="89"/>
      <c r="D474" s="89"/>
      <c r="E474" s="89"/>
      <c r="F474" s="89"/>
      <c r="G474" s="89"/>
      <c r="H474" s="89"/>
      <c r="I474" s="89"/>
      <c r="J474" s="89"/>
      <c r="K474" s="89"/>
    </row>
    <row r="475" spans="2:11" x14ac:dyDescent="0.25">
      <c r="B475" s="89"/>
      <c r="C475" s="89"/>
      <c r="D475" s="89"/>
      <c r="E475" s="89"/>
      <c r="F475" s="89"/>
      <c r="G475" s="89"/>
      <c r="H475" s="89"/>
      <c r="I475" s="89"/>
      <c r="J475" s="89"/>
      <c r="K475" s="89"/>
    </row>
    <row r="476" spans="2:11" x14ac:dyDescent="0.25">
      <c r="B476" s="89"/>
      <c r="C476" s="89"/>
      <c r="D476" s="89"/>
      <c r="E476" s="89"/>
      <c r="F476" s="89"/>
      <c r="G476" s="89"/>
      <c r="H476" s="89"/>
      <c r="I476" s="89"/>
      <c r="J476" s="89"/>
      <c r="K476" s="89"/>
    </row>
    <row r="477" spans="2:11" x14ac:dyDescent="0.25">
      <c r="B477" s="89"/>
      <c r="C477" s="89"/>
      <c r="D477" s="89"/>
      <c r="E477" s="89"/>
      <c r="F477" s="89"/>
      <c r="G477" s="89"/>
      <c r="H477" s="89"/>
      <c r="I477" s="89"/>
      <c r="J477" s="89"/>
      <c r="K477" s="89"/>
    </row>
    <row r="478" spans="2:11" x14ac:dyDescent="0.25">
      <c r="B478" s="89"/>
      <c r="C478" s="89"/>
      <c r="D478" s="89"/>
      <c r="E478" s="89"/>
      <c r="F478" s="89"/>
      <c r="G478" s="89"/>
      <c r="H478" s="89"/>
      <c r="I478" s="89"/>
      <c r="J478" s="89"/>
      <c r="K478" s="89"/>
    </row>
    <row r="479" spans="2:11" x14ac:dyDescent="0.25">
      <c r="B479" s="89"/>
      <c r="C479" s="89"/>
      <c r="D479" s="89"/>
      <c r="E479" s="89"/>
      <c r="F479" s="89"/>
      <c r="G479" s="89"/>
      <c r="H479" s="89"/>
      <c r="I479" s="89"/>
      <c r="J479" s="89"/>
      <c r="K479" s="89"/>
    </row>
    <row r="480" spans="2:11" x14ac:dyDescent="0.25">
      <c r="B480" s="89"/>
      <c r="C480" s="89"/>
      <c r="D480" s="89"/>
      <c r="E480" s="89"/>
      <c r="F480" s="89"/>
      <c r="G480" s="89"/>
      <c r="H480" s="89"/>
      <c r="I480" s="89"/>
      <c r="J480" s="89"/>
      <c r="K480" s="89"/>
    </row>
    <row r="481" spans="2:11" x14ac:dyDescent="0.25">
      <c r="B481" s="89"/>
      <c r="C481" s="89"/>
      <c r="D481" s="89"/>
      <c r="E481" s="89"/>
      <c r="F481" s="89"/>
      <c r="G481" s="89"/>
      <c r="H481" s="89"/>
      <c r="I481" s="89"/>
      <c r="J481" s="89"/>
      <c r="K481" s="89"/>
    </row>
    <row r="482" spans="2:11" x14ac:dyDescent="0.25">
      <c r="B482" s="89"/>
      <c r="C482" s="89"/>
      <c r="D482" s="89"/>
      <c r="E482" s="89"/>
      <c r="F482" s="89"/>
      <c r="G482" s="89"/>
      <c r="H482" s="89"/>
      <c r="I482" s="89"/>
      <c r="J482" s="89"/>
      <c r="K482" s="89"/>
    </row>
    <row r="483" spans="2:11" x14ac:dyDescent="0.25">
      <c r="B483" s="89"/>
      <c r="C483" s="89"/>
      <c r="D483" s="89"/>
      <c r="E483" s="89"/>
      <c r="F483" s="89"/>
      <c r="G483" s="89"/>
      <c r="H483" s="89"/>
      <c r="I483" s="89"/>
      <c r="J483" s="89"/>
      <c r="K483" s="89"/>
    </row>
    <row r="484" spans="2:11" x14ac:dyDescent="0.25">
      <c r="B484" s="89"/>
      <c r="C484" s="89"/>
      <c r="D484" s="89"/>
      <c r="E484" s="89"/>
      <c r="F484" s="89"/>
      <c r="G484" s="89"/>
      <c r="H484" s="89"/>
      <c r="I484" s="89"/>
      <c r="J484" s="89"/>
      <c r="K484" s="89"/>
    </row>
    <row r="485" spans="2:11" x14ac:dyDescent="0.25">
      <c r="B485" s="89"/>
      <c r="C485" s="89"/>
      <c r="D485" s="89"/>
      <c r="E485" s="89"/>
      <c r="F485" s="89"/>
      <c r="G485" s="89"/>
      <c r="H485" s="89"/>
      <c r="I485" s="89"/>
      <c r="J485" s="89"/>
      <c r="K485" s="89"/>
    </row>
    <row r="486" spans="2:11" x14ac:dyDescent="0.25">
      <c r="B486" s="89"/>
      <c r="C486" s="89"/>
      <c r="D486" s="89"/>
      <c r="E486" s="89"/>
      <c r="F486" s="89"/>
      <c r="G486" s="89"/>
      <c r="H486" s="89"/>
      <c r="I486" s="89"/>
      <c r="J486" s="89"/>
      <c r="K486" s="89"/>
    </row>
    <row r="487" spans="2:11" x14ac:dyDescent="0.25">
      <c r="B487" s="89"/>
      <c r="C487" s="89"/>
      <c r="D487" s="89"/>
      <c r="E487" s="89"/>
      <c r="F487" s="89"/>
      <c r="G487" s="89"/>
      <c r="H487" s="89"/>
      <c r="I487" s="89"/>
      <c r="J487" s="89"/>
      <c r="K487" s="89"/>
    </row>
    <row r="488" spans="2:11" x14ac:dyDescent="0.25">
      <c r="B488" s="89"/>
      <c r="C488" s="89"/>
      <c r="D488" s="89"/>
      <c r="E488" s="89"/>
      <c r="F488" s="89"/>
      <c r="G488" s="89"/>
      <c r="H488" s="89"/>
      <c r="I488" s="89"/>
      <c r="J488" s="89"/>
      <c r="K488" s="89"/>
    </row>
    <row r="489" spans="2:11" x14ac:dyDescent="0.25">
      <c r="B489" s="89"/>
      <c r="C489" s="89"/>
      <c r="D489" s="89"/>
      <c r="E489" s="89"/>
      <c r="F489" s="89"/>
      <c r="G489" s="89"/>
      <c r="H489" s="89"/>
      <c r="I489" s="89"/>
      <c r="J489" s="89"/>
      <c r="K489" s="89"/>
    </row>
    <row r="490" spans="2:11" x14ac:dyDescent="0.25">
      <c r="B490" s="89"/>
      <c r="C490" s="89"/>
      <c r="D490" s="89"/>
      <c r="E490" s="89"/>
      <c r="F490" s="89"/>
      <c r="G490" s="89"/>
      <c r="H490" s="89"/>
      <c r="I490" s="89"/>
      <c r="J490" s="89"/>
      <c r="K490" s="89"/>
    </row>
    <row r="491" spans="2:11" x14ac:dyDescent="0.25">
      <c r="B491" s="89"/>
      <c r="C491" s="89"/>
      <c r="D491" s="89"/>
      <c r="E491" s="89"/>
      <c r="F491" s="89"/>
      <c r="G491" s="89"/>
      <c r="H491" s="89"/>
      <c r="I491" s="89"/>
      <c r="J491" s="89"/>
      <c r="K491" s="89"/>
    </row>
    <row r="492" spans="2:11" x14ac:dyDescent="0.25">
      <c r="B492" s="89"/>
      <c r="C492" s="89"/>
      <c r="D492" s="89"/>
      <c r="E492" s="89"/>
      <c r="F492" s="89"/>
      <c r="G492" s="89"/>
      <c r="H492" s="89"/>
      <c r="I492" s="89"/>
      <c r="J492" s="89"/>
      <c r="K492" s="89"/>
    </row>
    <row r="493" spans="2:11" x14ac:dyDescent="0.25">
      <c r="B493" s="89"/>
      <c r="C493" s="89"/>
      <c r="D493" s="89"/>
      <c r="E493" s="89"/>
      <c r="F493" s="89"/>
      <c r="G493" s="89"/>
      <c r="H493" s="89"/>
      <c r="I493" s="89"/>
      <c r="J493" s="89"/>
      <c r="K493" s="89"/>
    </row>
    <row r="494" spans="2:11" x14ac:dyDescent="0.25">
      <c r="B494" s="89"/>
      <c r="C494" s="89"/>
      <c r="D494" s="89"/>
      <c r="E494" s="89"/>
      <c r="F494" s="89"/>
      <c r="G494" s="89"/>
      <c r="H494" s="89"/>
      <c r="I494" s="89"/>
      <c r="J494" s="89"/>
      <c r="K494" s="89"/>
    </row>
    <row r="495" spans="2:11" x14ac:dyDescent="0.25">
      <c r="B495" s="89"/>
      <c r="C495" s="89"/>
      <c r="D495" s="89"/>
      <c r="E495" s="89"/>
      <c r="F495" s="89"/>
      <c r="G495" s="89"/>
      <c r="H495" s="89"/>
      <c r="I495" s="89"/>
      <c r="J495" s="89"/>
      <c r="K495" s="89"/>
    </row>
    <row r="496" spans="2:11" x14ac:dyDescent="0.25">
      <c r="B496" s="89"/>
      <c r="C496" s="89"/>
      <c r="D496" s="89"/>
      <c r="E496" s="89"/>
      <c r="F496" s="89"/>
      <c r="G496" s="89"/>
      <c r="H496" s="89"/>
      <c r="I496" s="89"/>
      <c r="J496" s="89"/>
      <c r="K496" s="89"/>
    </row>
    <row r="497" spans="2:11" x14ac:dyDescent="0.25">
      <c r="B497" s="89"/>
      <c r="C497" s="89"/>
      <c r="D497" s="89"/>
      <c r="E497" s="89"/>
      <c r="F497" s="89"/>
      <c r="G497" s="89"/>
      <c r="H497" s="89"/>
      <c r="I497" s="89"/>
      <c r="J497" s="89"/>
      <c r="K497" s="89"/>
    </row>
    <row r="498" spans="2:11" x14ac:dyDescent="0.25">
      <c r="B498" s="89"/>
      <c r="C498" s="89"/>
      <c r="D498" s="89"/>
      <c r="E498" s="89"/>
      <c r="F498" s="89"/>
      <c r="G498" s="89"/>
      <c r="H498" s="89"/>
      <c r="I498" s="89"/>
      <c r="J498" s="89"/>
      <c r="K498" s="89"/>
    </row>
    <row r="499" spans="2:11" x14ac:dyDescent="0.25">
      <c r="B499" s="89"/>
      <c r="C499" s="89"/>
      <c r="D499" s="89"/>
      <c r="E499" s="89"/>
      <c r="F499" s="89"/>
      <c r="G499" s="89"/>
      <c r="H499" s="89"/>
      <c r="I499" s="89"/>
      <c r="J499" s="89"/>
      <c r="K499" s="89"/>
    </row>
    <row r="500" spans="2:11" x14ac:dyDescent="0.25">
      <c r="B500" s="89"/>
      <c r="C500" s="89"/>
      <c r="D500" s="89"/>
      <c r="E500" s="89"/>
      <c r="F500" s="89"/>
      <c r="G500" s="89"/>
      <c r="H500" s="89"/>
      <c r="I500" s="89"/>
      <c r="J500" s="89"/>
      <c r="K500" s="89"/>
    </row>
    <row r="501" spans="2:11" x14ac:dyDescent="0.25">
      <c r="B501" s="89"/>
      <c r="C501" s="89"/>
      <c r="D501" s="89"/>
      <c r="E501" s="89"/>
      <c r="F501" s="89"/>
      <c r="G501" s="89"/>
      <c r="H501" s="89"/>
      <c r="I501" s="89"/>
      <c r="J501" s="89"/>
      <c r="K501" s="89"/>
    </row>
    <row r="502" spans="2:11" x14ac:dyDescent="0.25">
      <c r="B502" s="89"/>
      <c r="C502" s="89"/>
      <c r="D502" s="89"/>
      <c r="E502" s="89"/>
      <c r="F502" s="89"/>
      <c r="G502" s="89"/>
      <c r="H502" s="89"/>
      <c r="I502" s="89"/>
      <c r="J502" s="89"/>
      <c r="K502" s="89"/>
    </row>
    <row r="503" spans="2:11" x14ac:dyDescent="0.25">
      <c r="B503" s="89"/>
      <c r="C503" s="89"/>
      <c r="D503" s="89"/>
      <c r="E503" s="89"/>
      <c r="F503" s="89"/>
      <c r="G503" s="89"/>
      <c r="H503" s="89"/>
      <c r="I503" s="89"/>
      <c r="J503" s="89"/>
      <c r="K503" s="89"/>
    </row>
    <row r="504" spans="2:11" x14ac:dyDescent="0.25">
      <c r="B504" s="89"/>
      <c r="C504" s="89"/>
      <c r="D504" s="89"/>
      <c r="E504" s="89"/>
      <c r="F504" s="89"/>
      <c r="G504" s="89"/>
      <c r="H504" s="89"/>
      <c r="I504" s="89"/>
      <c r="J504" s="89"/>
      <c r="K504" s="89"/>
    </row>
    <row r="505" spans="2:11" x14ac:dyDescent="0.25">
      <c r="B505" s="89"/>
      <c r="C505" s="89"/>
      <c r="D505" s="89"/>
      <c r="E505" s="89"/>
      <c r="F505" s="89"/>
      <c r="G505" s="89"/>
      <c r="H505" s="89"/>
      <c r="I505" s="89"/>
      <c r="J505" s="89"/>
      <c r="K505" s="89"/>
    </row>
    <row r="506" spans="2:11" x14ac:dyDescent="0.25">
      <c r="B506" s="89"/>
      <c r="C506" s="89"/>
      <c r="D506" s="89"/>
      <c r="E506" s="89"/>
      <c r="F506" s="89"/>
      <c r="G506" s="89"/>
      <c r="H506" s="89"/>
      <c r="I506" s="89"/>
      <c r="J506" s="89"/>
      <c r="K506" s="89"/>
    </row>
    <row r="507" spans="2:11" x14ac:dyDescent="0.25">
      <c r="B507" s="89"/>
      <c r="C507" s="89"/>
      <c r="D507" s="89"/>
      <c r="E507" s="89"/>
      <c r="F507" s="89"/>
      <c r="G507" s="89"/>
      <c r="H507" s="89"/>
      <c r="I507" s="89"/>
      <c r="J507" s="89"/>
      <c r="K507" s="89"/>
    </row>
    <row r="508" spans="2:11" x14ac:dyDescent="0.25">
      <c r="B508" s="89"/>
      <c r="C508" s="89"/>
      <c r="D508" s="89"/>
      <c r="E508" s="89"/>
      <c r="F508" s="89"/>
      <c r="G508" s="89"/>
      <c r="H508" s="89"/>
      <c r="I508" s="89"/>
      <c r="J508" s="89"/>
      <c r="K508" s="89"/>
    </row>
    <row r="509" spans="2:11" x14ac:dyDescent="0.25">
      <c r="B509" s="89"/>
      <c r="C509" s="89"/>
      <c r="D509" s="89"/>
      <c r="E509" s="89"/>
      <c r="F509" s="89"/>
      <c r="G509" s="89"/>
      <c r="H509" s="89"/>
      <c r="I509" s="89"/>
      <c r="J509" s="89"/>
      <c r="K509" s="89"/>
    </row>
    <row r="510" spans="2:11" x14ac:dyDescent="0.25">
      <c r="B510" s="89"/>
      <c r="C510" s="89"/>
      <c r="D510" s="89"/>
      <c r="E510" s="89"/>
      <c r="F510" s="89"/>
      <c r="G510" s="89"/>
      <c r="H510" s="89"/>
      <c r="I510" s="89"/>
      <c r="J510" s="89"/>
      <c r="K510" s="89"/>
    </row>
    <row r="511" spans="2:11" x14ac:dyDescent="0.25">
      <c r="B511" s="89"/>
      <c r="C511" s="89"/>
      <c r="D511" s="89"/>
      <c r="E511" s="89"/>
      <c r="F511" s="89"/>
      <c r="G511" s="89"/>
      <c r="H511" s="89"/>
      <c r="I511" s="89"/>
      <c r="J511" s="89"/>
      <c r="K511" s="89"/>
    </row>
    <row r="512" spans="2:11" x14ac:dyDescent="0.25">
      <c r="B512" s="89"/>
      <c r="C512" s="89"/>
      <c r="D512" s="89"/>
      <c r="E512" s="89"/>
      <c r="F512" s="89"/>
      <c r="G512" s="89"/>
      <c r="H512" s="89"/>
      <c r="I512" s="89"/>
      <c r="J512" s="89"/>
      <c r="K512" s="89"/>
    </row>
    <row r="513" spans="2:11" x14ac:dyDescent="0.25">
      <c r="B513" s="89"/>
      <c r="C513" s="89"/>
      <c r="D513" s="89"/>
      <c r="E513" s="89"/>
      <c r="F513" s="89"/>
      <c r="G513" s="89"/>
      <c r="H513" s="89"/>
      <c r="I513" s="89"/>
      <c r="J513" s="89"/>
      <c r="K513" s="89"/>
    </row>
    <row r="514" spans="2:11" x14ac:dyDescent="0.25">
      <c r="B514" s="89"/>
      <c r="C514" s="89"/>
      <c r="D514" s="89"/>
      <c r="E514" s="89"/>
      <c r="F514" s="89"/>
      <c r="G514" s="89"/>
      <c r="H514" s="89"/>
      <c r="I514" s="89"/>
      <c r="J514" s="89"/>
      <c r="K514" s="89"/>
    </row>
    <row r="515" spans="2:11" x14ac:dyDescent="0.25">
      <c r="B515" s="89"/>
      <c r="C515" s="89"/>
      <c r="D515" s="89"/>
      <c r="E515" s="89"/>
      <c r="F515" s="89"/>
      <c r="G515" s="89"/>
      <c r="H515" s="89"/>
      <c r="I515" s="89"/>
      <c r="J515" s="89"/>
      <c r="K515" s="89"/>
    </row>
    <row r="516" spans="2:11" x14ac:dyDescent="0.25">
      <c r="B516" s="89"/>
      <c r="C516" s="89"/>
      <c r="D516" s="89"/>
      <c r="E516" s="89"/>
      <c r="F516" s="89"/>
      <c r="G516" s="89"/>
      <c r="H516" s="89"/>
      <c r="I516" s="89"/>
      <c r="J516" s="89"/>
      <c r="K516" s="89"/>
    </row>
    <row r="517" spans="2:11" x14ac:dyDescent="0.25">
      <c r="B517" s="89"/>
      <c r="C517" s="89"/>
      <c r="D517" s="89"/>
      <c r="E517" s="89"/>
      <c r="F517" s="89"/>
      <c r="G517" s="89"/>
      <c r="H517" s="89"/>
      <c r="I517" s="89"/>
      <c r="J517" s="89"/>
      <c r="K517" s="89"/>
    </row>
    <row r="518" spans="2:11" x14ac:dyDescent="0.25">
      <c r="B518" s="89"/>
      <c r="C518" s="89"/>
      <c r="D518" s="89"/>
      <c r="E518" s="89"/>
      <c r="F518" s="89"/>
      <c r="G518" s="89"/>
      <c r="H518" s="89"/>
      <c r="I518" s="89"/>
      <c r="J518" s="89"/>
      <c r="K518" s="89"/>
    </row>
    <row r="519" spans="2:11" x14ac:dyDescent="0.25">
      <c r="B519" s="89"/>
      <c r="C519" s="89"/>
      <c r="D519" s="89"/>
      <c r="E519" s="89"/>
      <c r="F519" s="89"/>
      <c r="G519" s="89"/>
      <c r="H519" s="89"/>
      <c r="I519" s="89"/>
      <c r="J519" s="89"/>
      <c r="K519" s="89"/>
    </row>
    <row r="520" spans="2:11" x14ac:dyDescent="0.25">
      <c r="B520" s="89"/>
      <c r="C520" s="89"/>
      <c r="D520" s="89"/>
      <c r="E520" s="89"/>
      <c r="F520" s="89"/>
      <c r="G520" s="89"/>
      <c r="H520" s="89"/>
      <c r="I520" s="89"/>
      <c r="J520" s="89"/>
      <c r="K520" s="89"/>
    </row>
    <row r="521" spans="2:11" x14ac:dyDescent="0.25">
      <c r="B521" s="89"/>
      <c r="C521" s="89"/>
      <c r="D521" s="89"/>
      <c r="E521" s="89"/>
      <c r="F521" s="89"/>
      <c r="G521" s="89"/>
      <c r="H521" s="89"/>
      <c r="I521" s="89"/>
      <c r="J521" s="89"/>
      <c r="K521" s="89"/>
    </row>
    <row r="522" spans="2:11" x14ac:dyDescent="0.25">
      <c r="B522" s="89"/>
      <c r="C522" s="89"/>
      <c r="D522" s="89"/>
      <c r="E522" s="89"/>
      <c r="F522" s="89"/>
      <c r="G522" s="89"/>
      <c r="H522" s="89"/>
      <c r="I522" s="89"/>
      <c r="J522" s="89"/>
      <c r="K522" s="89"/>
    </row>
    <row r="523" spans="2:11" x14ac:dyDescent="0.25">
      <c r="B523" s="89"/>
      <c r="C523" s="89"/>
      <c r="D523" s="89"/>
      <c r="E523" s="89"/>
      <c r="F523" s="89"/>
      <c r="G523" s="89"/>
      <c r="H523" s="89"/>
      <c r="I523" s="89"/>
      <c r="J523" s="89"/>
      <c r="K523" s="89"/>
    </row>
    <row r="524" spans="2:11" x14ac:dyDescent="0.25">
      <c r="B524" s="89"/>
      <c r="C524" s="89"/>
      <c r="D524" s="89"/>
      <c r="E524" s="89"/>
      <c r="F524" s="89"/>
      <c r="G524" s="89"/>
      <c r="H524" s="89"/>
      <c r="I524" s="89"/>
      <c r="J524" s="89"/>
      <c r="K524" s="89"/>
    </row>
    <row r="525" spans="2:11" x14ac:dyDescent="0.25">
      <c r="B525" s="89"/>
      <c r="C525" s="89"/>
      <c r="D525" s="89"/>
      <c r="E525" s="89"/>
      <c r="F525" s="89"/>
      <c r="G525" s="89"/>
      <c r="H525" s="89"/>
      <c r="I525" s="89"/>
      <c r="J525" s="89"/>
      <c r="K525" s="89"/>
    </row>
    <row r="526" spans="2:11" x14ac:dyDescent="0.25">
      <c r="B526" s="89"/>
      <c r="C526" s="89"/>
      <c r="D526" s="89"/>
      <c r="E526" s="89"/>
      <c r="F526" s="89"/>
      <c r="G526" s="89"/>
      <c r="H526" s="89"/>
      <c r="I526" s="89"/>
      <c r="J526" s="89"/>
      <c r="K526" s="89"/>
    </row>
    <row r="527" spans="2:11" x14ac:dyDescent="0.25">
      <c r="B527" s="89"/>
      <c r="C527" s="89"/>
      <c r="D527" s="89"/>
      <c r="E527" s="89"/>
      <c r="F527" s="89"/>
      <c r="G527" s="89"/>
      <c r="H527" s="89"/>
      <c r="I527" s="89"/>
      <c r="J527" s="89"/>
      <c r="K527" s="89"/>
    </row>
    <row r="528" spans="2:11" x14ac:dyDescent="0.25">
      <c r="B528" s="89"/>
      <c r="C528" s="89"/>
      <c r="D528" s="89"/>
      <c r="E528" s="89"/>
      <c r="F528" s="89"/>
      <c r="G528" s="89"/>
      <c r="H528" s="89"/>
      <c r="I528" s="89"/>
      <c r="J528" s="89"/>
      <c r="K528" s="89"/>
    </row>
    <row r="529" spans="2:11" x14ac:dyDescent="0.25">
      <c r="B529" s="89"/>
      <c r="C529" s="89"/>
      <c r="D529" s="89"/>
      <c r="E529" s="89"/>
      <c r="F529" s="89"/>
      <c r="G529" s="89"/>
      <c r="H529" s="89"/>
      <c r="I529" s="89"/>
      <c r="J529" s="89"/>
      <c r="K529" s="89"/>
    </row>
    <row r="530" spans="2:11" x14ac:dyDescent="0.25">
      <c r="B530" s="89"/>
      <c r="C530" s="89"/>
      <c r="D530" s="89"/>
      <c r="E530" s="89"/>
      <c r="F530" s="89"/>
      <c r="G530" s="89"/>
      <c r="H530" s="89"/>
      <c r="I530" s="89"/>
      <c r="J530" s="89"/>
      <c r="K530" s="89"/>
    </row>
    <row r="531" spans="2:11" x14ac:dyDescent="0.25">
      <c r="B531" s="89"/>
      <c r="C531" s="89"/>
      <c r="D531" s="89"/>
      <c r="E531" s="89"/>
      <c r="F531" s="89"/>
      <c r="G531" s="89"/>
      <c r="H531" s="89"/>
      <c r="I531" s="89"/>
      <c r="J531" s="89"/>
      <c r="K531" s="89"/>
    </row>
    <row r="532" spans="2:11" x14ac:dyDescent="0.25">
      <c r="B532" s="89"/>
      <c r="C532" s="89"/>
      <c r="D532" s="89"/>
      <c r="E532" s="89"/>
      <c r="F532" s="89"/>
      <c r="G532" s="89"/>
      <c r="H532" s="89"/>
      <c r="I532" s="89"/>
      <c r="J532" s="89"/>
      <c r="K532" s="89"/>
    </row>
    <row r="533" spans="2:11" x14ac:dyDescent="0.25">
      <c r="B533" s="89"/>
      <c r="C533" s="89"/>
      <c r="D533" s="89"/>
      <c r="E533" s="89"/>
      <c r="F533" s="89"/>
      <c r="G533" s="89"/>
      <c r="H533" s="89"/>
      <c r="I533" s="89"/>
      <c r="J533" s="89"/>
      <c r="K533" s="89"/>
    </row>
    <row r="534" spans="2:11" x14ac:dyDescent="0.25">
      <c r="B534" s="89"/>
      <c r="C534" s="89"/>
      <c r="D534" s="89"/>
      <c r="E534" s="89"/>
      <c r="F534" s="89"/>
      <c r="G534" s="89"/>
      <c r="H534" s="89"/>
      <c r="I534" s="89"/>
      <c r="J534" s="89"/>
      <c r="K534" s="89"/>
    </row>
    <row r="535" spans="2:11" x14ac:dyDescent="0.25">
      <c r="B535" s="89"/>
      <c r="C535" s="89"/>
      <c r="D535" s="89"/>
      <c r="E535" s="89"/>
      <c r="F535" s="89"/>
      <c r="G535" s="89"/>
      <c r="H535" s="89"/>
      <c r="I535" s="89"/>
      <c r="J535" s="89"/>
      <c r="K535" s="89"/>
    </row>
    <row r="536" spans="2:11" x14ac:dyDescent="0.25">
      <c r="B536" s="89"/>
      <c r="C536" s="89"/>
      <c r="D536" s="89"/>
      <c r="E536" s="89"/>
      <c r="F536" s="89"/>
      <c r="G536" s="89"/>
      <c r="H536" s="89"/>
      <c r="I536" s="89"/>
      <c r="J536" s="89"/>
      <c r="K536" s="89"/>
    </row>
    <row r="537" spans="2:11" x14ac:dyDescent="0.25">
      <c r="B537" s="89"/>
      <c r="C537" s="89"/>
      <c r="D537" s="89"/>
      <c r="E537" s="89"/>
      <c r="F537" s="89"/>
      <c r="G537" s="89"/>
      <c r="H537" s="89"/>
      <c r="I537" s="89"/>
      <c r="J537" s="89"/>
      <c r="K537" s="89"/>
    </row>
    <row r="538" spans="2:11" x14ac:dyDescent="0.25">
      <c r="B538" s="89"/>
      <c r="C538" s="89"/>
      <c r="D538" s="89"/>
      <c r="E538" s="89"/>
      <c r="F538" s="89"/>
      <c r="G538" s="89"/>
      <c r="H538" s="89"/>
      <c r="I538" s="89"/>
      <c r="J538" s="89"/>
      <c r="K538" s="89"/>
    </row>
    <row r="539" spans="2:11" x14ac:dyDescent="0.25">
      <c r="B539" s="89"/>
      <c r="C539" s="89"/>
      <c r="D539" s="89"/>
      <c r="E539" s="89"/>
      <c r="F539" s="89"/>
      <c r="G539" s="89"/>
      <c r="H539" s="89"/>
      <c r="I539" s="89"/>
      <c r="J539" s="89"/>
      <c r="K539" s="89"/>
    </row>
    <row r="540" spans="2:11" x14ac:dyDescent="0.25">
      <c r="B540" s="89"/>
      <c r="C540" s="89"/>
      <c r="D540" s="89"/>
      <c r="E540" s="89"/>
      <c r="F540" s="89"/>
      <c r="G540" s="89"/>
      <c r="H540" s="89"/>
      <c r="I540" s="89"/>
      <c r="J540" s="89"/>
      <c r="K540" s="89"/>
    </row>
    <row r="541" spans="2:11" x14ac:dyDescent="0.25">
      <c r="B541" s="89"/>
      <c r="C541" s="89"/>
      <c r="D541" s="89"/>
      <c r="E541" s="89"/>
      <c r="F541" s="89"/>
      <c r="G541" s="89"/>
      <c r="H541" s="89"/>
      <c r="I541" s="89"/>
      <c r="J541" s="89"/>
      <c r="K541" s="89"/>
    </row>
    <row r="542" spans="2:11" x14ac:dyDescent="0.25">
      <c r="B542" s="89"/>
      <c r="C542" s="89"/>
      <c r="D542" s="89"/>
      <c r="E542" s="89"/>
      <c r="F542" s="89"/>
      <c r="G542" s="89"/>
      <c r="H542" s="89"/>
      <c r="I542" s="89"/>
      <c r="J542" s="89"/>
      <c r="K542" s="89"/>
    </row>
    <row r="543" spans="2:11" x14ac:dyDescent="0.25">
      <c r="B543" s="89"/>
      <c r="C543" s="89"/>
      <c r="D543" s="89"/>
      <c r="E543" s="89"/>
      <c r="F543" s="89"/>
      <c r="G543" s="89"/>
      <c r="H543" s="89"/>
      <c r="I543" s="89"/>
      <c r="J543" s="89"/>
      <c r="K543" s="89"/>
    </row>
    <row r="544" spans="2:11" x14ac:dyDescent="0.25">
      <c r="B544" s="89"/>
      <c r="C544" s="89"/>
      <c r="D544" s="89"/>
      <c r="E544" s="89"/>
      <c r="F544" s="89"/>
      <c r="G544" s="89"/>
      <c r="H544" s="89"/>
      <c r="I544" s="89"/>
      <c r="J544" s="89"/>
      <c r="K544" s="89"/>
    </row>
    <row r="545" spans="2:11" x14ac:dyDescent="0.25">
      <c r="B545" s="89"/>
      <c r="C545" s="89"/>
      <c r="D545" s="89"/>
      <c r="E545" s="89"/>
      <c r="F545" s="89"/>
      <c r="G545" s="89"/>
      <c r="H545" s="89"/>
      <c r="I545" s="89"/>
      <c r="J545" s="89"/>
      <c r="K545" s="89"/>
    </row>
    <row r="546" spans="2:11" x14ac:dyDescent="0.25">
      <c r="B546" s="89"/>
      <c r="C546" s="89"/>
      <c r="D546" s="89"/>
      <c r="E546" s="89"/>
      <c r="F546" s="89"/>
      <c r="G546" s="89"/>
      <c r="H546" s="89"/>
      <c r="I546" s="89"/>
      <c r="J546" s="89"/>
      <c r="K546" s="89"/>
    </row>
    <row r="547" spans="2:11" x14ac:dyDescent="0.25">
      <c r="B547" s="89"/>
      <c r="C547" s="89"/>
      <c r="D547" s="89"/>
      <c r="E547" s="89"/>
      <c r="F547" s="89"/>
      <c r="G547" s="89"/>
      <c r="H547" s="89"/>
      <c r="I547" s="89"/>
      <c r="J547" s="89"/>
      <c r="K547" s="89"/>
    </row>
    <row r="548" spans="2:11" x14ac:dyDescent="0.25">
      <c r="B548" s="89"/>
      <c r="C548" s="89"/>
      <c r="D548" s="89"/>
      <c r="E548" s="89"/>
      <c r="F548" s="89"/>
      <c r="G548" s="89"/>
      <c r="H548" s="89"/>
      <c r="I548" s="89"/>
      <c r="J548" s="89"/>
      <c r="K548" s="89"/>
    </row>
    <row r="549" spans="2:11" x14ac:dyDescent="0.25">
      <c r="B549" s="89"/>
      <c r="C549" s="89"/>
      <c r="D549" s="89"/>
      <c r="E549" s="89"/>
      <c r="F549" s="89"/>
      <c r="G549" s="89"/>
      <c r="H549" s="89"/>
      <c r="I549" s="89"/>
      <c r="J549" s="89"/>
      <c r="K549" s="89"/>
    </row>
    <row r="550" spans="2:11" x14ac:dyDescent="0.25">
      <c r="B550" s="89"/>
      <c r="C550" s="89"/>
      <c r="D550" s="89"/>
      <c r="E550" s="89"/>
      <c r="F550" s="89"/>
      <c r="G550" s="89"/>
      <c r="H550" s="89"/>
      <c r="I550" s="89"/>
      <c r="J550" s="89"/>
      <c r="K550" s="89"/>
    </row>
    <row r="551" spans="2:11" x14ac:dyDescent="0.25">
      <c r="B551" s="89"/>
      <c r="C551" s="89"/>
      <c r="D551" s="89"/>
      <c r="E551" s="89"/>
      <c r="F551" s="89"/>
      <c r="G551" s="89"/>
      <c r="H551" s="89"/>
      <c r="I551" s="89"/>
      <c r="J551" s="89"/>
      <c r="K551" s="89"/>
    </row>
    <row r="552" spans="2:11" x14ac:dyDescent="0.25">
      <c r="B552" s="89"/>
      <c r="C552" s="89"/>
      <c r="D552" s="89"/>
      <c r="E552" s="89"/>
      <c r="F552" s="89"/>
      <c r="G552" s="89"/>
      <c r="H552" s="89"/>
      <c r="I552" s="89"/>
      <c r="J552" s="89"/>
      <c r="K552" s="89"/>
    </row>
    <row r="553" spans="2:11" x14ac:dyDescent="0.25">
      <c r="B553" s="89"/>
      <c r="C553" s="89"/>
      <c r="D553" s="89"/>
      <c r="E553" s="89"/>
      <c r="F553" s="89"/>
      <c r="G553" s="89"/>
      <c r="H553" s="89"/>
      <c r="I553" s="89"/>
      <c r="J553" s="89"/>
      <c r="K553" s="89"/>
    </row>
    <row r="554" spans="2:11" x14ac:dyDescent="0.25">
      <c r="B554" s="89"/>
      <c r="C554" s="89"/>
      <c r="D554" s="89"/>
      <c r="E554" s="89"/>
      <c r="F554" s="89"/>
      <c r="G554" s="89"/>
      <c r="H554" s="89"/>
      <c r="I554" s="89"/>
      <c r="J554" s="89"/>
      <c r="K554" s="89"/>
    </row>
    <row r="555" spans="2:11" x14ac:dyDescent="0.25">
      <c r="B555" s="89"/>
      <c r="C555" s="89"/>
      <c r="D555" s="89"/>
      <c r="E555" s="89"/>
      <c r="F555" s="89"/>
      <c r="G555" s="89"/>
      <c r="H555" s="89"/>
      <c r="I555" s="89"/>
      <c r="J555" s="89"/>
      <c r="K555" s="89"/>
    </row>
    <row r="556" spans="2:11" x14ac:dyDescent="0.25">
      <c r="B556" s="89"/>
      <c r="C556" s="89"/>
      <c r="D556" s="89"/>
      <c r="E556" s="89"/>
      <c r="F556" s="89"/>
      <c r="G556" s="89"/>
      <c r="H556" s="89"/>
      <c r="I556" s="89"/>
      <c r="J556" s="89"/>
      <c r="K556" s="89"/>
    </row>
    <row r="557" spans="2:11" x14ac:dyDescent="0.25">
      <c r="B557" s="89"/>
      <c r="C557" s="89"/>
      <c r="D557" s="89"/>
      <c r="E557" s="89"/>
      <c r="F557" s="89"/>
      <c r="G557" s="89"/>
      <c r="H557" s="89"/>
      <c r="I557" s="89"/>
      <c r="J557" s="89"/>
      <c r="K557" s="89"/>
    </row>
    <row r="558" spans="2:11" x14ac:dyDescent="0.25">
      <c r="B558" s="89"/>
      <c r="C558" s="89"/>
      <c r="D558" s="89"/>
      <c r="E558" s="89"/>
      <c r="F558" s="89"/>
      <c r="G558" s="89"/>
      <c r="H558" s="89"/>
      <c r="I558" s="89"/>
      <c r="J558" s="89"/>
      <c r="K558" s="89"/>
    </row>
    <row r="559" spans="2:11" x14ac:dyDescent="0.25">
      <c r="B559" s="89"/>
      <c r="C559" s="89"/>
      <c r="D559" s="89"/>
      <c r="E559" s="89"/>
      <c r="F559" s="89"/>
      <c r="G559" s="89"/>
      <c r="H559" s="89"/>
      <c r="I559" s="89"/>
      <c r="J559" s="89"/>
      <c r="K559" s="89"/>
    </row>
    <row r="560" spans="2:11" x14ac:dyDescent="0.25">
      <c r="B560" s="89"/>
      <c r="C560" s="89"/>
      <c r="D560" s="89"/>
      <c r="E560" s="89"/>
      <c r="F560" s="89"/>
      <c r="G560" s="89"/>
      <c r="H560" s="89"/>
      <c r="I560" s="89"/>
      <c r="J560" s="89"/>
      <c r="K560" s="89"/>
    </row>
    <row r="561" spans="2:11" x14ac:dyDescent="0.25">
      <c r="B561" s="89"/>
      <c r="C561" s="89"/>
      <c r="D561" s="89"/>
      <c r="E561" s="89"/>
      <c r="F561" s="89"/>
      <c r="G561" s="89"/>
      <c r="H561" s="89"/>
      <c r="I561" s="89"/>
      <c r="J561" s="89"/>
      <c r="K561" s="89"/>
    </row>
    <row r="562" spans="2:11" x14ac:dyDescent="0.25">
      <c r="B562" s="89"/>
      <c r="C562" s="89"/>
      <c r="D562" s="89"/>
      <c r="E562" s="89"/>
      <c r="F562" s="89"/>
      <c r="G562" s="89"/>
      <c r="H562" s="89"/>
      <c r="I562" s="89"/>
      <c r="J562" s="89"/>
      <c r="K562" s="89"/>
    </row>
    <row r="563" spans="2:11" x14ac:dyDescent="0.25">
      <c r="B563" s="89"/>
      <c r="C563" s="89"/>
      <c r="D563" s="89"/>
      <c r="E563" s="89"/>
      <c r="F563" s="89"/>
      <c r="G563" s="89"/>
      <c r="H563" s="89"/>
      <c r="I563" s="89"/>
      <c r="J563" s="89"/>
      <c r="K563" s="89"/>
    </row>
    <row r="564" spans="2:11" x14ac:dyDescent="0.25">
      <c r="B564" s="89"/>
      <c r="C564" s="89"/>
      <c r="D564" s="89"/>
      <c r="E564" s="89"/>
      <c r="F564" s="89"/>
      <c r="G564" s="89"/>
      <c r="H564" s="89"/>
      <c r="I564" s="89"/>
      <c r="J564" s="89"/>
      <c r="K564" s="89"/>
    </row>
    <row r="565" spans="2:11" x14ac:dyDescent="0.25">
      <c r="B565" s="89"/>
      <c r="C565" s="89"/>
      <c r="D565" s="89"/>
      <c r="E565" s="89"/>
      <c r="F565" s="89"/>
      <c r="G565" s="89"/>
      <c r="H565" s="89"/>
      <c r="I565" s="89"/>
      <c r="J565" s="89"/>
      <c r="K565" s="89"/>
    </row>
    <row r="566" spans="2:11" x14ac:dyDescent="0.25">
      <c r="B566" s="89"/>
      <c r="C566" s="89"/>
      <c r="D566" s="89"/>
      <c r="E566" s="89"/>
      <c r="F566" s="89"/>
      <c r="G566" s="89"/>
      <c r="H566" s="89"/>
      <c r="I566" s="89"/>
      <c r="J566" s="89"/>
      <c r="K566" s="89"/>
    </row>
    <row r="567" spans="2:11" x14ac:dyDescent="0.25">
      <c r="B567" s="89"/>
      <c r="C567" s="89"/>
      <c r="D567" s="89"/>
      <c r="E567" s="89"/>
      <c r="F567" s="89"/>
      <c r="G567" s="89"/>
      <c r="H567" s="89"/>
      <c r="I567" s="89"/>
      <c r="J567" s="89"/>
      <c r="K567" s="89"/>
    </row>
    <row r="568" spans="2:11" x14ac:dyDescent="0.25">
      <c r="B568" s="89"/>
      <c r="C568" s="89"/>
      <c r="D568" s="89"/>
      <c r="E568" s="89"/>
      <c r="F568" s="89"/>
      <c r="G568" s="89"/>
      <c r="H568" s="89"/>
      <c r="I568" s="89"/>
      <c r="J568" s="89"/>
      <c r="K568" s="89"/>
    </row>
    <row r="569" spans="2:11" x14ac:dyDescent="0.25">
      <c r="B569" s="89"/>
      <c r="C569" s="89"/>
      <c r="D569" s="89"/>
      <c r="E569" s="89"/>
      <c r="F569" s="89"/>
      <c r="G569" s="89"/>
      <c r="H569" s="89"/>
      <c r="I569" s="89"/>
      <c r="J569" s="89"/>
      <c r="K569" s="89"/>
    </row>
    <row r="570" spans="2:11" x14ac:dyDescent="0.25">
      <c r="B570" s="89"/>
      <c r="C570" s="89"/>
      <c r="D570" s="89"/>
      <c r="E570" s="89"/>
      <c r="F570" s="89"/>
      <c r="G570" s="89"/>
      <c r="H570" s="89"/>
      <c r="I570" s="89"/>
      <c r="J570" s="89"/>
      <c r="K570" s="89"/>
    </row>
    <row r="571" spans="2:11" x14ac:dyDescent="0.25">
      <c r="B571" s="89"/>
      <c r="C571" s="89"/>
      <c r="D571" s="89"/>
      <c r="E571" s="89"/>
      <c r="F571" s="89"/>
      <c r="G571" s="89"/>
      <c r="H571" s="89"/>
      <c r="I571" s="89"/>
      <c r="J571" s="89"/>
      <c r="K571" s="89"/>
    </row>
    <row r="572" spans="2:11" x14ac:dyDescent="0.25">
      <c r="B572" s="89"/>
      <c r="C572" s="89"/>
      <c r="D572" s="89"/>
      <c r="E572" s="89"/>
      <c r="F572" s="89"/>
      <c r="G572" s="89"/>
      <c r="H572" s="89"/>
      <c r="I572" s="89"/>
      <c r="J572" s="89"/>
      <c r="K572" s="89"/>
    </row>
    <row r="573" spans="2:11" x14ac:dyDescent="0.25">
      <c r="B573" s="89"/>
      <c r="C573" s="89"/>
      <c r="D573" s="89"/>
      <c r="E573" s="89"/>
      <c r="F573" s="89"/>
      <c r="G573" s="89"/>
      <c r="H573" s="89"/>
      <c r="I573" s="89"/>
      <c r="J573" s="89"/>
      <c r="K573" s="89"/>
    </row>
    <row r="574" spans="2:11" x14ac:dyDescent="0.25">
      <c r="B574" s="89"/>
      <c r="C574" s="89"/>
      <c r="D574" s="89"/>
      <c r="E574" s="89"/>
      <c r="F574" s="89"/>
      <c r="G574" s="89"/>
      <c r="H574" s="89"/>
      <c r="I574" s="89"/>
      <c r="J574" s="89"/>
      <c r="K574" s="89"/>
    </row>
    <row r="575" spans="2:11" x14ac:dyDescent="0.25">
      <c r="B575" s="89"/>
      <c r="C575" s="89"/>
      <c r="D575" s="89"/>
      <c r="E575" s="89"/>
      <c r="F575" s="89"/>
      <c r="G575" s="89"/>
      <c r="H575" s="89"/>
      <c r="I575" s="89"/>
      <c r="J575" s="89"/>
      <c r="K575" s="89"/>
    </row>
    <row r="576" spans="2:11" x14ac:dyDescent="0.25">
      <c r="B576" s="89"/>
      <c r="C576" s="89"/>
      <c r="D576" s="89"/>
      <c r="E576" s="89"/>
      <c r="F576" s="89"/>
      <c r="G576" s="89"/>
      <c r="H576" s="89"/>
      <c r="I576" s="89"/>
      <c r="J576" s="89"/>
      <c r="K576" s="89"/>
    </row>
    <row r="577" spans="2:11" x14ac:dyDescent="0.25">
      <c r="B577" s="89"/>
      <c r="C577" s="89"/>
      <c r="D577" s="89"/>
      <c r="E577" s="89"/>
      <c r="F577" s="89"/>
      <c r="G577" s="89"/>
      <c r="H577" s="89"/>
      <c r="I577" s="89"/>
      <c r="J577" s="89"/>
      <c r="K577" s="89"/>
    </row>
    <row r="578" spans="2:11" x14ac:dyDescent="0.25">
      <c r="B578" s="89"/>
      <c r="C578" s="89"/>
      <c r="D578" s="89"/>
      <c r="E578" s="89"/>
      <c r="F578" s="89"/>
      <c r="G578" s="89"/>
      <c r="H578" s="89"/>
      <c r="I578" s="89"/>
      <c r="J578" s="89"/>
      <c r="K578" s="89"/>
    </row>
    <row r="579" spans="2:11" x14ac:dyDescent="0.25">
      <c r="B579" s="89"/>
      <c r="C579" s="89"/>
      <c r="D579" s="89"/>
      <c r="E579" s="89"/>
      <c r="F579" s="89"/>
      <c r="G579" s="89"/>
      <c r="H579" s="89"/>
      <c r="I579" s="89"/>
      <c r="J579" s="89"/>
      <c r="K579" s="89"/>
    </row>
    <row r="580" spans="2:11" x14ac:dyDescent="0.25">
      <c r="B580" s="89"/>
      <c r="C580" s="89"/>
      <c r="D580" s="89"/>
      <c r="E580" s="89"/>
      <c r="F580" s="89"/>
      <c r="G580" s="89"/>
      <c r="H580" s="89"/>
      <c r="I580" s="89"/>
      <c r="J580" s="89"/>
      <c r="K580" s="89"/>
    </row>
    <row r="581" spans="2:11" x14ac:dyDescent="0.25">
      <c r="B581" s="89"/>
      <c r="C581" s="89"/>
      <c r="D581" s="89"/>
      <c r="E581" s="89"/>
      <c r="F581" s="89"/>
      <c r="G581" s="89"/>
      <c r="H581" s="89"/>
      <c r="I581" s="89"/>
      <c r="J581" s="89"/>
      <c r="K581" s="89"/>
    </row>
    <row r="582" spans="2:11" x14ac:dyDescent="0.25">
      <c r="B582" s="89"/>
      <c r="C582" s="89"/>
      <c r="D582" s="89"/>
      <c r="E582" s="89"/>
      <c r="F582" s="89"/>
      <c r="G582" s="89"/>
      <c r="H582" s="89"/>
      <c r="I582" s="89"/>
      <c r="J582" s="89"/>
      <c r="K582" s="89"/>
    </row>
    <row r="583" spans="2:11" x14ac:dyDescent="0.25">
      <c r="B583" s="89"/>
      <c r="C583" s="89"/>
      <c r="D583" s="89"/>
      <c r="E583" s="89"/>
      <c r="F583" s="89"/>
      <c r="G583" s="89"/>
      <c r="H583" s="89"/>
      <c r="I583" s="89"/>
      <c r="J583" s="89"/>
      <c r="K583" s="89"/>
    </row>
    <row r="584" spans="2:11" x14ac:dyDescent="0.25">
      <c r="B584" s="89"/>
      <c r="C584" s="89"/>
      <c r="D584" s="89"/>
      <c r="E584" s="89"/>
      <c r="F584" s="89"/>
      <c r="G584" s="89"/>
      <c r="H584" s="89"/>
      <c r="I584" s="89"/>
      <c r="J584" s="89"/>
      <c r="K584" s="89"/>
    </row>
    <row r="585" spans="2:11" x14ac:dyDescent="0.25">
      <c r="B585" s="89"/>
      <c r="C585" s="89"/>
      <c r="D585" s="89"/>
      <c r="E585" s="89"/>
      <c r="F585" s="89"/>
      <c r="G585" s="89"/>
      <c r="H585" s="89"/>
      <c r="I585" s="89"/>
      <c r="J585" s="89"/>
      <c r="K585" s="89"/>
    </row>
    <row r="586" spans="2:11" x14ac:dyDescent="0.25">
      <c r="B586" s="89"/>
      <c r="C586" s="89"/>
      <c r="D586" s="89"/>
      <c r="E586" s="89"/>
      <c r="F586" s="89"/>
      <c r="G586" s="89"/>
      <c r="H586" s="89"/>
      <c r="I586" s="89"/>
      <c r="J586" s="89"/>
      <c r="K586" s="89"/>
    </row>
    <row r="587" spans="2:11" x14ac:dyDescent="0.25">
      <c r="B587" s="89"/>
      <c r="C587" s="89"/>
      <c r="D587" s="89"/>
      <c r="E587" s="89"/>
      <c r="F587" s="89"/>
      <c r="G587" s="89"/>
      <c r="H587" s="89"/>
      <c r="I587" s="89"/>
      <c r="J587" s="89"/>
      <c r="K587" s="89"/>
    </row>
    <row r="588" spans="2:11" x14ac:dyDescent="0.25">
      <c r="B588" s="89"/>
      <c r="C588" s="89"/>
      <c r="D588" s="89"/>
      <c r="E588" s="89"/>
      <c r="F588" s="89"/>
      <c r="G588" s="89"/>
      <c r="H588" s="89"/>
      <c r="I588" s="89"/>
      <c r="J588" s="89"/>
      <c r="K588" s="89"/>
    </row>
    <row r="589" spans="2:11" x14ac:dyDescent="0.25">
      <c r="B589" s="89"/>
      <c r="C589" s="89"/>
      <c r="D589" s="89"/>
      <c r="E589" s="89"/>
      <c r="F589" s="89"/>
      <c r="G589" s="89"/>
      <c r="H589" s="89"/>
      <c r="I589" s="89"/>
      <c r="J589" s="89"/>
      <c r="K589" s="89"/>
    </row>
    <row r="590" spans="2:11" x14ac:dyDescent="0.25">
      <c r="B590" s="89"/>
      <c r="C590" s="89"/>
      <c r="D590" s="89"/>
      <c r="E590" s="89"/>
      <c r="F590" s="89"/>
      <c r="G590" s="89"/>
      <c r="H590" s="89"/>
      <c r="I590" s="89"/>
      <c r="J590" s="89"/>
      <c r="K590" s="89"/>
    </row>
    <row r="591" spans="2:11" x14ac:dyDescent="0.25">
      <c r="B591" s="89"/>
      <c r="C591" s="89"/>
      <c r="D591" s="89"/>
      <c r="E591" s="89"/>
      <c r="F591" s="89"/>
      <c r="G591" s="89"/>
      <c r="H591" s="89"/>
      <c r="I591" s="89"/>
      <c r="J591" s="89"/>
      <c r="K591" s="89"/>
    </row>
    <row r="592" spans="2:11" x14ac:dyDescent="0.25">
      <c r="B592" s="89"/>
      <c r="C592" s="89"/>
      <c r="D592" s="89"/>
      <c r="E592" s="89"/>
      <c r="F592" s="89"/>
      <c r="G592" s="89"/>
      <c r="H592" s="89"/>
      <c r="I592" s="89"/>
      <c r="J592" s="89"/>
      <c r="K592" s="89"/>
    </row>
    <row r="593" spans="2:11" x14ac:dyDescent="0.25">
      <c r="B593" s="89"/>
      <c r="C593" s="89"/>
      <c r="D593" s="89"/>
      <c r="E593" s="89"/>
      <c r="F593" s="89"/>
      <c r="G593" s="89"/>
      <c r="H593" s="89"/>
      <c r="I593" s="89"/>
      <c r="J593" s="89"/>
      <c r="K593" s="89"/>
    </row>
    <row r="594" spans="2:11" x14ac:dyDescent="0.25">
      <c r="B594" s="89"/>
      <c r="C594" s="89"/>
      <c r="D594" s="89"/>
      <c r="E594" s="89"/>
      <c r="F594" s="89"/>
      <c r="G594" s="89"/>
      <c r="H594" s="89"/>
      <c r="I594" s="89"/>
      <c r="J594" s="89"/>
      <c r="K594" s="89"/>
    </row>
    <row r="595" spans="2:11" x14ac:dyDescent="0.25">
      <c r="B595" s="89"/>
      <c r="C595" s="89"/>
      <c r="D595" s="89"/>
      <c r="E595" s="89"/>
      <c r="F595" s="89"/>
      <c r="G595" s="89"/>
      <c r="H595" s="89"/>
      <c r="I595" s="89"/>
      <c r="J595" s="89"/>
      <c r="K595" s="89"/>
    </row>
    <row r="596" spans="2:11" x14ac:dyDescent="0.25">
      <c r="B596" s="89"/>
      <c r="C596" s="89"/>
      <c r="D596" s="89"/>
      <c r="E596" s="89"/>
      <c r="F596" s="89"/>
      <c r="G596" s="89"/>
      <c r="H596" s="89"/>
      <c r="I596" s="89"/>
      <c r="J596" s="89"/>
      <c r="K596" s="89"/>
    </row>
    <row r="597" spans="2:11" x14ac:dyDescent="0.25">
      <c r="B597" s="89"/>
      <c r="C597" s="89"/>
      <c r="D597" s="89"/>
      <c r="E597" s="89"/>
      <c r="F597" s="89"/>
      <c r="G597" s="89"/>
      <c r="H597" s="89"/>
      <c r="I597" s="89"/>
      <c r="J597" s="89"/>
      <c r="K597" s="89"/>
    </row>
    <row r="598" spans="2:11" x14ac:dyDescent="0.25">
      <c r="B598" s="89"/>
      <c r="C598" s="89"/>
      <c r="D598" s="89"/>
      <c r="E598" s="89"/>
      <c r="F598" s="89"/>
      <c r="G598" s="89"/>
      <c r="H598" s="89"/>
      <c r="I598" s="89"/>
      <c r="J598" s="89"/>
      <c r="K598" s="89"/>
    </row>
    <row r="599" spans="2:11" x14ac:dyDescent="0.25">
      <c r="B599" s="89"/>
      <c r="C599" s="89"/>
      <c r="D599" s="89"/>
      <c r="E599" s="89"/>
      <c r="F599" s="89"/>
      <c r="G599" s="89"/>
      <c r="H599" s="89"/>
      <c r="I599" s="89"/>
      <c r="J599" s="89"/>
      <c r="K599" s="89"/>
    </row>
    <row r="600" spans="2:11" x14ac:dyDescent="0.25">
      <c r="B600" s="89"/>
      <c r="C600" s="89"/>
      <c r="D600" s="89"/>
      <c r="E600" s="89"/>
      <c r="F600" s="89"/>
      <c r="G600" s="89"/>
      <c r="H600" s="89"/>
      <c r="I600" s="89"/>
      <c r="J600" s="89"/>
      <c r="K600" s="89"/>
    </row>
    <row r="601" spans="2:11" x14ac:dyDescent="0.25">
      <c r="B601" s="89"/>
      <c r="C601" s="89"/>
      <c r="D601" s="89"/>
      <c r="E601" s="89"/>
      <c r="F601" s="89"/>
      <c r="G601" s="89"/>
      <c r="H601" s="89"/>
      <c r="I601" s="89"/>
      <c r="J601" s="89"/>
      <c r="K601" s="89"/>
    </row>
    <row r="602" spans="2:11" x14ac:dyDescent="0.25">
      <c r="B602" s="89"/>
      <c r="C602" s="89"/>
      <c r="D602" s="89"/>
      <c r="E602" s="89"/>
      <c r="F602" s="89"/>
      <c r="G602" s="89"/>
      <c r="H602" s="89"/>
      <c r="I602" s="89"/>
      <c r="J602" s="89"/>
      <c r="K602" s="89"/>
    </row>
    <row r="603" spans="2:11" x14ac:dyDescent="0.25">
      <c r="B603" s="89"/>
      <c r="C603" s="89"/>
      <c r="D603" s="89"/>
      <c r="E603" s="89"/>
      <c r="F603" s="89"/>
      <c r="G603" s="89"/>
      <c r="H603" s="89"/>
      <c r="I603" s="89"/>
      <c r="J603" s="89"/>
      <c r="K603" s="89"/>
    </row>
    <row r="604" spans="2:11" x14ac:dyDescent="0.25">
      <c r="B604" s="89"/>
      <c r="C604" s="89"/>
      <c r="D604" s="89"/>
      <c r="E604" s="89"/>
      <c r="F604" s="89"/>
      <c r="G604" s="89"/>
      <c r="H604" s="89"/>
      <c r="I604" s="89"/>
      <c r="J604" s="89"/>
      <c r="K604" s="89"/>
    </row>
    <row r="605" spans="2:11" x14ac:dyDescent="0.25">
      <c r="B605" s="89"/>
      <c r="C605" s="89"/>
      <c r="D605" s="89"/>
      <c r="E605" s="89"/>
      <c r="F605" s="89"/>
      <c r="G605" s="89"/>
      <c r="H605" s="89"/>
      <c r="I605" s="89"/>
      <c r="J605" s="89"/>
      <c r="K605" s="89"/>
    </row>
    <row r="606" spans="2:11" x14ac:dyDescent="0.25">
      <c r="B606" s="89"/>
      <c r="C606" s="89"/>
      <c r="D606" s="89"/>
      <c r="E606" s="89"/>
      <c r="F606" s="89"/>
      <c r="G606" s="89"/>
      <c r="H606" s="89"/>
      <c r="I606" s="89"/>
      <c r="J606" s="89"/>
      <c r="K606" s="89"/>
    </row>
    <row r="607" spans="2:11" x14ac:dyDescent="0.25">
      <c r="B607" s="89"/>
      <c r="C607" s="89"/>
      <c r="D607" s="89"/>
      <c r="E607" s="89"/>
      <c r="F607" s="89"/>
      <c r="G607" s="89"/>
      <c r="H607" s="89"/>
      <c r="I607" s="89"/>
      <c r="J607" s="89"/>
      <c r="K607" s="89"/>
    </row>
    <row r="608" spans="2:11" x14ac:dyDescent="0.25">
      <c r="B608" s="89"/>
      <c r="C608" s="89"/>
      <c r="D608" s="89"/>
      <c r="E608" s="89"/>
      <c r="F608" s="89"/>
      <c r="G608" s="89"/>
      <c r="H608" s="89"/>
      <c r="I608" s="89"/>
      <c r="J608" s="89"/>
      <c r="K608" s="89"/>
    </row>
    <row r="609" spans="2:11" x14ac:dyDescent="0.25">
      <c r="B609" s="89"/>
      <c r="C609" s="89"/>
      <c r="D609" s="89"/>
      <c r="E609" s="89"/>
      <c r="F609" s="89"/>
      <c r="G609" s="89"/>
      <c r="H609" s="89"/>
      <c r="I609" s="89"/>
      <c r="J609" s="89"/>
      <c r="K609" s="89"/>
    </row>
    <row r="610" spans="2:11" x14ac:dyDescent="0.25">
      <c r="B610" s="89"/>
      <c r="C610" s="89"/>
      <c r="D610" s="89"/>
      <c r="E610" s="89"/>
      <c r="F610" s="89"/>
      <c r="G610" s="89"/>
      <c r="H610" s="89"/>
      <c r="I610" s="89"/>
      <c r="J610" s="89"/>
      <c r="K610" s="89"/>
    </row>
    <row r="611" spans="2:11" x14ac:dyDescent="0.25">
      <c r="B611" s="89"/>
      <c r="C611" s="89"/>
      <c r="D611" s="89"/>
      <c r="E611" s="89"/>
      <c r="F611" s="89"/>
      <c r="G611" s="89"/>
      <c r="H611" s="89"/>
      <c r="I611" s="89"/>
      <c r="J611" s="89"/>
      <c r="K611" s="89"/>
    </row>
    <row r="612" spans="2:11" x14ac:dyDescent="0.25">
      <c r="B612" s="89"/>
      <c r="C612" s="89"/>
      <c r="D612" s="89"/>
      <c r="E612" s="89"/>
      <c r="F612" s="89"/>
      <c r="G612" s="89"/>
      <c r="H612" s="89"/>
      <c r="I612" s="89"/>
      <c r="J612" s="89"/>
      <c r="K612" s="89"/>
    </row>
    <row r="613" spans="2:11" x14ac:dyDescent="0.25">
      <c r="B613" s="89"/>
      <c r="C613" s="89"/>
      <c r="D613" s="89"/>
      <c r="E613" s="89"/>
      <c r="F613" s="89"/>
      <c r="G613" s="89"/>
      <c r="H613" s="89"/>
      <c r="I613" s="89"/>
      <c r="J613" s="89"/>
      <c r="K613" s="89"/>
    </row>
    <row r="614" spans="2:11" x14ac:dyDescent="0.25">
      <c r="B614" s="89"/>
      <c r="C614" s="89"/>
      <c r="D614" s="89"/>
      <c r="E614" s="89"/>
      <c r="F614" s="89"/>
      <c r="G614" s="89"/>
      <c r="H614" s="89"/>
      <c r="I614" s="89"/>
      <c r="J614" s="89"/>
      <c r="K614" s="89"/>
    </row>
    <row r="615" spans="2:11" x14ac:dyDescent="0.25">
      <c r="B615" s="89"/>
      <c r="C615" s="89"/>
      <c r="D615" s="89"/>
      <c r="E615" s="89"/>
      <c r="F615" s="89"/>
      <c r="G615" s="89"/>
      <c r="H615" s="89"/>
      <c r="I615" s="89"/>
      <c r="J615" s="89"/>
      <c r="K615" s="89"/>
    </row>
    <row r="616" spans="2:11" x14ac:dyDescent="0.25">
      <c r="B616" s="89"/>
      <c r="C616" s="89"/>
      <c r="D616" s="89"/>
      <c r="E616" s="89"/>
      <c r="F616" s="89"/>
      <c r="G616" s="89"/>
      <c r="H616" s="89"/>
      <c r="I616" s="89"/>
      <c r="J616" s="89"/>
      <c r="K616" s="89"/>
    </row>
    <row r="617" spans="2:11" x14ac:dyDescent="0.25">
      <c r="B617" s="89"/>
      <c r="C617" s="89"/>
      <c r="D617" s="89"/>
      <c r="E617" s="89"/>
      <c r="F617" s="89"/>
      <c r="G617" s="89"/>
      <c r="H617" s="89"/>
      <c r="I617" s="89"/>
      <c r="J617" s="89"/>
      <c r="K617" s="89"/>
    </row>
    <row r="618" spans="2:11" x14ac:dyDescent="0.25">
      <c r="B618" s="89"/>
      <c r="C618" s="89"/>
      <c r="D618" s="89"/>
      <c r="E618" s="89"/>
      <c r="F618" s="89"/>
      <c r="G618" s="89"/>
      <c r="H618" s="89"/>
      <c r="I618" s="89"/>
      <c r="J618" s="89"/>
      <c r="K618" s="89"/>
    </row>
    <row r="619" spans="2:11" x14ac:dyDescent="0.25">
      <c r="B619" s="89"/>
      <c r="C619" s="89"/>
      <c r="D619" s="89"/>
      <c r="E619" s="89"/>
      <c r="F619" s="89"/>
      <c r="G619" s="89"/>
      <c r="H619" s="89"/>
      <c r="I619" s="89"/>
      <c r="J619" s="89"/>
      <c r="K619" s="89"/>
    </row>
    <row r="620" spans="2:11" x14ac:dyDescent="0.25">
      <c r="B620" s="89"/>
      <c r="C620" s="89"/>
      <c r="D620" s="89"/>
      <c r="E620" s="89"/>
      <c r="F620" s="89"/>
      <c r="G620" s="89"/>
      <c r="H620" s="89"/>
      <c r="I620" s="89"/>
      <c r="J620" s="89"/>
      <c r="K620" s="89"/>
    </row>
    <row r="621" spans="2:11" x14ac:dyDescent="0.25">
      <c r="B621" s="89"/>
      <c r="C621" s="89"/>
      <c r="D621" s="89"/>
      <c r="E621" s="89"/>
      <c r="F621" s="89"/>
      <c r="G621" s="89"/>
      <c r="H621" s="89"/>
      <c r="I621" s="89"/>
      <c r="J621" s="89"/>
      <c r="K621" s="89"/>
    </row>
    <row r="622" spans="2:11" x14ac:dyDescent="0.25">
      <c r="B622" s="89"/>
      <c r="C622" s="89"/>
      <c r="D622" s="89"/>
      <c r="E622" s="89"/>
      <c r="F622" s="89"/>
      <c r="G622" s="89"/>
      <c r="H622" s="89"/>
      <c r="I622" s="89"/>
      <c r="J622" s="89"/>
      <c r="K622" s="89"/>
    </row>
    <row r="623" spans="2:11" x14ac:dyDescent="0.25">
      <c r="B623" s="89"/>
      <c r="C623" s="89"/>
      <c r="D623" s="89"/>
      <c r="E623" s="89"/>
      <c r="F623" s="89"/>
      <c r="G623" s="89"/>
      <c r="H623" s="89"/>
      <c r="I623" s="89"/>
      <c r="J623" s="89"/>
      <c r="K623" s="89"/>
    </row>
    <row r="624" spans="2:11" x14ac:dyDescent="0.25">
      <c r="B624" s="89"/>
      <c r="C624" s="89"/>
      <c r="D624" s="89"/>
      <c r="E624" s="89"/>
      <c r="F624" s="89"/>
      <c r="G624" s="89"/>
      <c r="H624" s="89"/>
      <c r="I624" s="89"/>
      <c r="J624" s="89"/>
      <c r="K624" s="89"/>
    </row>
    <row r="625" spans="2:11" x14ac:dyDescent="0.25">
      <c r="B625" s="89"/>
      <c r="C625" s="89"/>
      <c r="D625" s="89"/>
      <c r="E625" s="89"/>
      <c r="F625" s="89"/>
      <c r="G625" s="89"/>
      <c r="H625" s="89"/>
      <c r="I625" s="89"/>
      <c r="J625" s="89"/>
      <c r="K625" s="89"/>
    </row>
    <row r="626" spans="2:11" x14ac:dyDescent="0.25">
      <c r="B626" s="89"/>
      <c r="C626" s="89"/>
      <c r="D626" s="89"/>
      <c r="E626" s="89"/>
      <c r="F626" s="89"/>
      <c r="G626" s="89"/>
      <c r="H626" s="89"/>
      <c r="I626" s="89"/>
      <c r="J626" s="89"/>
      <c r="K626" s="89"/>
    </row>
    <row r="627" spans="2:11" x14ac:dyDescent="0.25">
      <c r="B627" s="89"/>
      <c r="C627" s="89"/>
      <c r="D627" s="89"/>
      <c r="E627" s="89"/>
      <c r="F627" s="89"/>
      <c r="G627" s="89"/>
      <c r="H627" s="89"/>
      <c r="I627" s="89"/>
      <c r="J627" s="89"/>
      <c r="K627" s="89"/>
    </row>
    <row r="628" spans="2:11" x14ac:dyDescent="0.25">
      <c r="B628" s="89"/>
      <c r="C628" s="89"/>
      <c r="D628" s="89"/>
      <c r="E628" s="89"/>
      <c r="F628" s="89"/>
      <c r="G628" s="89"/>
      <c r="H628" s="89"/>
      <c r="I628" s="89"/>
      <c r="J628" s="89"/>
      <c r="K628" s="89"/>
    </row>
    <row r="629" spans="2:11" x14ac:dyDescent="0.25">
      <c r="B629" s="89"/>
      <c r="C629" s="89"/>
      <c r="D629" s="89"/>
      <c r="E629" s="89"/>
      <c r="F629" s="89"/>
      <c r="G629" s="89"/>
      <c r="H629" s="89"/>
      <c r="I629" s="89"/>
      <c r="J629" s="89"/>
      <c r="K629" s="89"/>
    </row>
    <row r="630" spans="2:11" x14ac:dyDescent="0.25">
      <c r="B630" s="89"/>
      <c r="C630" s="89"/>
      <c r="D630" s="89"/>
      <c r="E630" s="89"/>
      <c r="F630" s="89"/>
      <c r="G630" s="89"/>
      <c r="H630" s="89"/>
      <c r="I630" s="89"/>
      <c r="J630" s="89"/>
      <c r="K630" s="89"/>
    </row>
    <row r="631" spans="2:11" x14ac:dyDescent="0.25">
      <c r="B631" s="89"/>
      <c r="C631" s="89"/>
      <c r="D631" s="89"/>
      <c r="E631" s="89"/>
      <c r="F631" s="89"/>
      <c r="G631" s="89"/>
      <c r="H631" s="89"/>
      <c r="I631" s="89"/>
      <c r="J631" s="89"/>
      <c r="K631" s="89"/>
    </row>
    <row r="632" spans="2:11" x14ac:dyDescent="0.25">
      <c r="B632" s="89"/>
      <c r="C632" s="89"/>
      <c r="D632" s="89"/>
      <c r="E632" s="89"/>
      <c r="F632" s="89"/>
      <c r="G632" s="89"/>
      <c r="H632" s="89"/>
      <c r="I632" s="89"/>
      <c r="J632" s="89"/>
      <c r="K632" s="89"/>
    </row>
    <row r="633" spans="2:11" x14ac:dyDescent="0.25">
      <c r="B633" s="89"/>
      <c r="C633" s="89"/>
      <c r="D633" s="89"/>
      <c r="E633" s="89"/>
      <c r="F633" s="89"/>
      <c r="G633" s="89"/>
      <c r="H633" s="89"/>
      <c r="I633" s="89"/>
      <c r="J633" s="89"/>
      <c r="K633" s="89"/>
    </row>
    <row r="634" spans="2:11" x14ac:dyDescent="0.25">
      <c r="B634" s="89"/>
      <c r="C634" s="89"/>
      <c r="D634" s="89"/>
      <c r="E634" s="89"/>
      <c r="F634" s="89"/>
      <c r="G634" s="89"/>
      <c r="H634" s="89"/>
      <c r="I634" s="89"/>
      <c r="J634" s="89"/>
      <c r="K634" s="89"/>
    </row>
    <row r="635" spans="2:11" x14ac:dyDescent="0.25">
      <c r="B635" s="89"/>
      <c r="C635" s="89"/>
      <c r="D635" s="89"/>
      <c r="E635" s="89"/>
      <c r="F635" s="89"/>
      <c r="G635" s="89"/>
      <c r="H635" s="89"/>
      <c r="I635" s="89"/>
      <c r="J635" s="89"/>
      <c r="K635" s="89"/>
    </row>
    <row r="636" spans="2:11" x14ac:dyDescent="0.25">
      <c r="B636" s="89"/>
      <c r="C636" s="89"/>
      <c r="D636" s="89"/>
      <c r="E636" s="89"/>
      <c r="F636" s="89"/>
      <c r="G636" s="89"/>
      <c r="H636" s="89"/>
      <c r="I636" s="89"/>
      <c r="J636" s="89"/>
      <c r="K636" s="89"/>
    </row>
    <row r="637" spans="2:11" x14ac:dyDescent="0.25">
      <c r="B637" s="89"/>
      <c r="C637" s="89"/>
      <c r="D637" s="89"/>
      <c r="E637" s="89"/>
      <c r="F637" s="89"/>
      <c r="G637" s="89"/>
      <c r="H637" s="89"/>
      <c r="I637" s="89"/>
      <c r="J637" s="89"/>
      <c r="K637" s="89"/>
    </row>
    <row r="638" spans="2:11" x14ac:dyDescent="0.25">
      <c r="B638" s="89"/>
      <c r="C638" s="89"/>
      <c r="D638" s="89"/>
      <c r="E638" s="89"/>
      <c r="F638" s="89"/>
      <c r="G638" s="89"/>
      <c r="H638" s="89"/>
      <c r="I638" s="89"/>
      <c r="J638" s="89"/>
      <c r="K638" s="89"/>
    </row>
  </sheetData>
  <mergeCells count="181">
    <mergeCell ref="H79:K79"/>
    <mergeCell ref="H65:K65"/>
    <mergeCell ref="C24:G24"/>
    <mergeCell ref="H24:K24"/>
    <mergeCell ref="C25:G25"/>
    <mergeCell ref="H25:K25"/>
    <mergeCell ref="C21:G21"/>
    <mergeCell ref="H21:K21"/>
    <mergeCell ref="C22:G22"/>
    <mergeCell ref="H22:K22"/>
    <mergeCell ref="C23:G23"/>
    <mergeCell ref="H23:K23"/>
    <mergeCell ref="C30:G30"/>
    <mergeCell ref="H30:K30"/>
    <mergeCell ref="C31:G31"/>
    <mergeCell ref="H31:K31"/>
    <mergeCell ref="C32:G32"/>
    <mergeCell ref="H32:K32"/>
    <mergeCell ref="C26:G26"/>
    <mergeCell ref="H26:K26"/>
    <mergeCell ref="C28:G28"/>
    <mergeCell ref="H28:K28"/>
    <mergeCell ref="C29:G29"/>
    <mergeCell ref="H29:K29"/>
    <mergeCell ref="B13:K13"/>
    <mergeCell ref="B14:K14"/>
    <mergeCell ref="B16:K16"/>
    <mergeCell ref="C18:G18"/>
    <mergeCell ref="H18:K18"/>
    <mergeCell ref="C19:G19"/>
    <mergeCell ref="H19:K19"/>
    <mergeCell ref="B17:K17"/>
    <mergeCell ref="B20:K20"/>
    <mergeCell ref="B11:K11"/>
    <mergeCell ref="B2:K3"/>
    <mergeCell ref="B4:J5"/>
    <mergeCell ref="B6:K6"/>
    <mergeCell ref="B7:K7"/>
    <mergeCell ref="B8:K8"/>
    <mergeCell ref="B9:K9"/>
    <mergeCell ref="B10:K10"/>
    <mergeCell ref="B12:K12"/>
    <mergeCell ref="C27:G27"/>
    <mergeCell ref="H27:K27"/>
    <mergeCell ref="C37:G37"/>
    <mergeCell ref="H37:K37"/>
    <mergeCell ref="C38:G38"/>
    <mergeCell ref="H38:K38"/>
    <mergeCell ref="C39:G39"/>
    <mergeCell ref="H39:K39"/>
    <mergeCell ref="C33:G33"/>
    <mergeCell ref="H33:K33"/>
    <mergeCell ref="C34:G34"/>
    <mergeCell ref="H34:K34"/>
    <mergeCell ref="B36:K36"/>
    <mergeCell ref="C43:G43"/>
    <mergeCell ref="H43:K43"/>
    <mergeCell ref="C44:G44"/>
    <mergeCell ref="H44:K44"/>
    <mergeCell ref="C45:G45"/>
    <mergeCell ref="H45:K45"/>
    <mergeCell ref="C40:G40"/>
    <mergeCell ref="H40:K40"/>
    <mergeCell ref="C41:G41"/>
    <mergeCell ref="H41:K41"/>
    <mergeCell ref="C42:G42"/>
    <mergeCell ref="H42:K42"/>
    <mergeCell ref="C49:G49"/>
    <mergeCell ref="H49:K49"/>
    <mergeCell ref="C52:G52"/>
    <mergeCell ref="H52:K52"/>
    <mergeCell ref="C53:G53"/>
    <mergeCell ref="H53:K53"/>
    <mergeCell ref="C46:G46"/>
    <mergeCell ref="H46:K46"/>
    <mergeCell ref="C47:G47"/>
    <mergeCell ref="H47:K47"/>
    <mergeCell ref="C48:G48"/>
    <mergeCell ref="H48:K48"/>
    <mergeCell ref="C50:G50"/>
    <mergeCell ref="C51:G51"/>
    <mergeCell ref="H50:K50"/>
    <mergeCell ref="H51:K51"/>
    <mergeCell ref="C57:G57"/>
    <mergeCell ref="H57:K57"/>
    <mergeCell ref="B60:K60"/>
    <mergeCell ref="C61:G61"/>
    <mergeCell ref="H61:K61"/>
    <mergeCell ref="C54:G54"/>
    <mergeCell ref="H54:K54"/>
    <mergeCell ref="C55:G55"/>
    <mergeCell ref="H55:K55"/>
    <mergeCell ref="C56:G56"/>
    <mergeCell ref="H56:K56"/>
    <mergeCell ref="C58:G58"/>
    <mergeCell ref="H58:K58"/>
    <mergeCell ref="C66:G66"/>
    <mergeCell ref="H66:K66"/>
    <mergeCell ref="C67:G67"/>
    <mergeCell ref="H67:K67"/>
    <mergeCell ref="C68:G68"/>
    <mergeCell ref="H68:K68"/>
    <mergeCell ref="C62:G62"/>
    <mergeCell ref="H62:K62"/>
    <mergeCell ref="C63:G63"/>
    <mergeCell ref="H63:K63"/>
    <mergeCell ref="C64:G64"/>
    <mergeCell ref="H64:K64"/>
    <mergeCell ref="C80:G80"/>
    <mergeCell ref="H80:K80"/>
    <mergeCell ref="C82:G82"/>
    <mergeCell ref="H82:K82"/>
    <mergeCell ref="C83:G83"/>
    <mergeCell ref="H83:K83"/>
    <mergeCell ref="C69:G69"/>
    <mergeCell ref="H69:K69"/>
    <mergeCell ref="C70:G70"/>
    <mergeCell ref="H70:K70"/>
    <mergeCell ref="C71:G71"/>
    <mergeCell ref="H71:K71"/>
    <mergeCell ref="C77:G77"/>
    <mergeCell ref="H77:K77"/>
    <mergeCell ref="B73:K73"/>
    <mergeCell ref="C74:G74"/>
    <mergeCell ref="H74:K74"/>
    <mergeCell ref="C75:G75"/>
    <mergeCell ref="H75:K75"/>
    <mergeCell ref="C76:G76"/>
    <mergeCell ref="H76:K76"/>
    <mergeCell ref="C78:G78"/>
    <mergeCell ref="H78:K78"/>
    <mergeCell ref="C79:G79"/>
    <mergeCell ref="C87:G87"/>
    <mergeCell ref="H87:K87"/>
    <mergeCell ref="C88:G88"/>
    <mergeCell ref="H88:K88"/>
    <mergeCell ref="C91:G91"/>
    <mergeCell ref="H91:K91"/>
    <mergeCell ref="C84:G84"/>
    <mergeCell ref="H84:K84"/>
    <mergeCell ref="C85:G85"/>
    <mergeCell ref="H85:K85"/>
    <mergeCell ref="C86:G86"/>
    <mergeCell ref="H86:K86"/>
    <mergeCell ref="C89:G89"/>
    <mergeCell ref="H89:K89"/>
    <mergeCell ref="H100:K100"/>
    <mergeCell ref="C95:G95"/>
    <mergeCell ref="H95:K95"/>
    <mergeCell ref="C96:G96"/>
    <mergeCell ref="H96:K96"/>
    <mergeCell ref="C92:G92"/>
    <mergeCell ref="H92:K92"/>
    <mergeCell ref="C93:G93"/>
    <mergeCell ref="H93:K93"/>
    <mergeCell ref="C94:G94"/>
    <mergeCell ref="H94:K94"/>
    <mergeCell ref="C104:G104"/>
    <mergeCell ref="H104:K104"/>
    <mergeCell ref="C108:G108"/>
    <mergeCell ref="H108:K108"/>
    <mergeCell ref="B81:K81"/>
    <mergeCell ref="B90:K90"/>
    <mergeCell ref="B99:K99"/>
    <mergeCell ref="C105:G105"/>
    <mergeCell ref="H105:K105"/>
    <mergeCell ref="C106:G106"/>
    <mergeCell ref="H106:K106"/>
    <mergeCell ref="C107:G107"/>
    <mergeCell ref="H107:K107"/>
    <mergeCell ref="C101:G101"/>
    <mergeCell ref="H101:K101"/>
    <mergeCell ref="C102:G102"/>
    <mergeCell ref="H102:K102"/>
    <mergeCell ref="C103:G103"/>
    <mergeCell ref="H103:K103"/>
    <mergeCell ref="C97:G97"/>
    <mergeCell ref="H97:K97"/>
    <mergeCell ref="C98:G98"/>
    <mergeCell ref="H98:K98"/>
    <mergeCell ref="C100:G100"/>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 GIC-F-004</vt:lpstr>
      <vt:lpstr>Listas desplegables</vt:lpstr>
      <vt:lpstr>Instrucciones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cbw agencia</dc:creator>
  <cp:keywords/>
  <dc:description/>
  <cp:lastModifiedBy>John Edwin Cardona Marín</cp:lastModifiedBy>
  <cp:revision/>
  <dcterms:created xsi:type="dcterms:W3CDTF">2019-10-21T17:12:38Z</dcterms:created>
  <dcterms:modified xsi:type="dcterms:W3CDTF">2025-06-11T16:21:33Z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2025-05-14T14:25:48Z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37a24f6a-1036-4bab-ad49-5eaf24d968f5</vt:lpwstr>
  </property>
  <property fmtid="{D5CDD505-2E9C-101B-9397-08002B2CF9AE}" pid="8" name="MSIP_Label_fc111285-cafa-4fc9-8a9a-bd902089b24f_ContentBits">
    <vt:lpwstr>0</vt:lpwstr>
  </property>
</Properties>
</file>