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u lieu\Dự án\Máy cấp phôi\Bản vẽ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uri="GoogleSheetsCustomDataVersion1">
      <go:sheetsCustomData xmlns:go="http://customooxmlschemas.google.com/" r:id="rId5" roundtripDataSignature="AMtx7mjvCnohJVhGBWqBqQHzH4kJG7xd5g=="/>
    </ext>
  </extLst>
</workbook>
</file>

<file path=xl/calcChain.xml><?xml version="1.0" encoding="utf-8"?>
<calcChain xmlns="http://schemas.openxmlformats.org/spreadsheetml/2006/main">
  <c r="G32" i="1" l="1"/>
  <c r="G27" i="1"/>
  <c r="G28" i="1"/>
  <c r="G29" i="1"/>
  <c r="G26" i="1"/>
  <c r="G21" i="1" l="1"/>
  <c r="G30" i="1" l="1"/>
  <c r="G10" i="1" l="1"/>
  <c r="G20" i="1"/>
  <c r="G25" i="1"/>
  <c r="G23" i="1"/>
  <c r="G24" i="1"/>
  <c r="G22" i="1"/>
  <c r="G18" i="1"/>
  <c r="G4" i="1"/>
  <c r="G3" i="1"/>
  <c r="G2" i="1"/>
  <c r="G5" i="1"/>
  <c r="G9" i="1"/>
  <c r="G8" i="1"/>
  <c r="G16" i="1"/>
  <c r="G7" i="1"/>
  <c r="G11" i="1"/>
  <c r="G12" i="1"/>
  <c r="G17" i="1"/>
  <c r="G14" i="1"/>
  <c r="G6" i="1"/>
  <c r="G15" i="1"/>
  <c r="G19" i="1"/>
  <c r="G13" i="1"/>
  <c r="G31" i="1"/>
</calcChain>
</file>

<file path=xl/sharedStrings.xml><?xml version="1.0" encoding="utf-8"?>
<sst xmlns="http://schemas.openxmlformats.org/spreadsheetml/2006/main" count="159" uniqueCount="115">
  <si>
    <t>Symbol</t>
  </si>
  <si>
    <t>3P1</t>
  </si>
  <si>
    <t>Supply Plug</t>
  </si>
  <si>
    <t>3Q1</t>
  </si>
  <si>
    <t>Main RCBO</t>
  </si>
  <si>
    <t xml:space="preserve"> EZ9D34610</t>
  </si>
  <si>
    <t>Schneider</t>
  </si>
  <si>
    <t>https://thietbidienschneider.com/san-pham/rcbo-easy9-10a-4-5ka-30ma-ez9d34610/</t>
  </si>
  <si>
    <t>HWMC103</t>
  </si>
  <si>
    <t>Honeywell</t>
  </si>
  <si>
    <t>https://www.thietbidiendgp.vn/products/mcb-1-cuc-6ka-3a-63a-hwmc?variant=18390</t>
  </si>
  <si>
    <t>3F1</t>
  </si>
  <si>
    <t>Filter</t>
  </si>
  <si>
    <t>WYFS06TD</t>
  </si>
  <si>
    <t>Woonyoung</t>
  </si>
  <si>
    <t>https://www.hoplongtech.com/products/wyfs06td</t>
  </si>
  <si>
    <t>3U1</t>
  </si>
  <si>
    <t>24V Power Supply</t>
  </si>
  <si>
    <t xml:space="preserve"> HDR-100-24</t>
  </si>
  <si>
    <t>Mean Well</t>
  </si>
  <si>
    <t>https://codienhaiau.com/product/bo-nguon-meanwell-hdr-100-24n/</t>
  </si>
  <si>
    <t>5A1</t>
  </si>
  <si>
    <t>PLC</t>
  </si>
  <si>
    <t xml:space="preserve"> FX3U-32MT/ES-A</t>
  </si>
  <si>
    <t xml:space="preserve"> Mitsubishi</t>
  </si>
  <si>
    <t>6S1</t>
  </si>
  <si>
    <t xml:space="preserve">	Emergency Switch</t>
  </si>
  <si>
    <t>YW1B-V4E02R</t>
  </si>
  <si>
    <t>Idec</t>
  </si>
  <si>
    <t>6S2</t>
  </si>
  <si>
    <t xml:space="preserve"> Schneider</t>
  </si>
  <si>
    <t>6S3</t>
  </si>
  <si>
    <t xml:space="preserve">	Feeder Sensor</t>
  </si>
  <si>
    <t xml:space="preserve"> Omron</t>
  </si>
  <si>
    <t>E2E-X20MD1S-M1</t>
  </si>
  <si>
    <t>XS2F-D421-G80-A</t>
  </si>
  <si>
    <t>7KA1</t>
  </si>
  <si>
    <t xml:space="preserve">	Relay</t>
  </si>
  <si>
    <t xml:space="preserve"> MY2N_DC24(S)</t>
  </si>
  <si>
    <t>https://hoplongtech.com/products/my2n-dc24-s</t>
  </si>
  <si>
    <t>E2E-X20MD1-M1</t>
  </si>
  <si>
    <t xml:space="preserve">	Relay case</t>
  </si>
  <si>
    <t xml:space="preserve"> PYF08A-E</t>
  </si>
  <si>
    <t>https://hoplongtech.com/products/chan-de-pyf08a-e</t>
  </si>
  <si>
    <t>8A1</t>
  </si>
  <si>
    <t xml:space="preserve">	HMI</t>
  </si>
  <si>
    <t xml:space="preserve"> GS2107-WTBD</t>
  </si>
  <si>
    <t>15Q1</t>
  </si>
  <si>
    <t>Motor CB</t>
  </si>
  <si>
    <t>GV2ME08</t>
  </si>
  <si>
    <t>https://hoplongtech.com/products/gv2me08</t>
  </si>
  <si>
    <t>15U1</t>
  </si>
  <si>
    <t xml:space="preserve">	Servo Drive</t>
  </si>
  <si>
    <t>15M1</t>
  </si>
  <si>
    <t xml:space="preserve">	Servo Motor</t>
  </si>
  <si>
    <t>9XP1</t>
  </si>
  <si>
    <t>Servo Cable</t>
  </si>
  <si>
    <t>8C1</t>
  </si>
  <si>
    <t>RS422 Cable</t>
  </si>
  <si>
    <t>15C1</t>
  </si>
  <si>
    <t>Motor Cable</t>
  </si>
  <si>
    <t xml:space="preserve">15C2 </t>
  </si>
  <si>
    <t>Encoder Cable</t>
  </si>
  <si>
    <t>3X1, 6X1, 6X2, 7X1, 7X2</t>
  </si>
  <si>
    <t>Terminal</t>
  </si>
  <si>
    <t xml:space="preserve"> HG-KN73J</t>
  </si>
  <si>
    <t>https://hoplongtech.com/products/yw1b-v4e02r</t>
  </si>
  <si>
    <t>MR-J3ENCBL5M-A2-L</t>
  </si>
  <si>
    <t>MR-PWS1CBL5M-A2-L</t>
  </si>
  <si>
    <t>MR-J3CCN1CBL-3M</t>
  </si>
  <si>
    <t>https://hoplongtech.com/products/mr-j3ccn1cbl-3m</t>
  </si>
  <si>
    <t>https://hoplongtech.com/products/mr-pws1cbl5m-a1-l</t>
  </si>
  <si>
    <t>https://hoplongtech.com/products/mr-j3encbl5m-a1-l</t>
  </si>
  <si>
    <t>GT01-C30R4-8P</t>
  </si>
  <si>
    <t>https://hmivietnam.vn/products/cap-ket-noi-hmi-mitsubishi-got-plc-mitsubishi-fx/</t>
  </si>
  <si>
    <t>Tủ điện</t>
  </si>
  <si>
    <t>Máng</t>
  </si>
  <si>
    <t>Thanh nhôm</t>
  </si>
  <si>
    <t>Đầu cos</t>
  </si>
  <si>
    <t>Hộp số 1/10</t>
  </si>
  <si>
    <t>Loại</t>
  </si>
  <si>
    <t>MCB</t>
  </si>
  <si>
    <t>Mã</t>
  </si>
  <si>
    <t>Hãng</t>
  </si>
  <si>
    <t>Số lượng</t>
  </si>
  <si>
    <t>Giá tham khảo</t>
  </si>
  <si>
    <t>3Q2, 3Q3</t>
  </si>
  <si>
    <t>Hợp Long báo giá</t>
  </si>
  <si>
    <t>https://codienhaiau.com/product/bo-dieu-khien-lap-trinh-plc-mitsubishi-fx3u-32mt-es-a/</t>
  </si>
  <si>
    <t xml:space="preserve"> MR-JE-70A</t>
  </si>
  <si>
    <t>https://codienhaiau.com/product/servo-amplifier-mitsubishi-mr-je-70a/</t>
  </si>
  <si>
    <t>https://codienhaiau.com/product/hmi-mitsubishi-gs2107-wtbd/</t>
  </si>
  <si>
    <t>SHB-TB-10</t>
  </si>
  <si>
    <t>Sungho</t>
  </si>
  <si>
    <t>https://thegioidien.com/sanpham/5/14846/Domino-lap-rap-10A.aspx</t>
  </si>
  <si>
    <t>SHB-TB-15</t>
  </si>
  <si>
    <t>https://thegioidien.com/sanpham/5/14847/Domino-lap-rap-15A.aspx</t>
  </si>
  <si>
    <t>https://thietbibenthanh.com/bang-gia-dau-cosse-88-26.html</t>
  </si>
  <si>
    <t>M30x40KR</t>
  </si>
  <si>
    <t>https://huynhlai.vn/bang-gia/phu-kien-tu-dien-vo-tu-dien/</t>
  </si>
  <si>
    <t>6521</t>
  </si>
  <si>
    <t>Ống ruột gà</t>
  </si>
  <si>
    <t>https://www.3dvntech.com/day-boc-ruot-ga</t>
  </si>
  <si>
    <t>Vòng đánh số</t>
  </si>
  <si>
    <t>Dây điện</t>
  </si>
  <si>
    <t>CV-2,5</t>
  </si>
  <si>
    <t>https://www.ngochuy.com/blogs/news/bang-gia-cadivi-catalogue-va-bang-gia-day-dien-cadivi-moi-nhat#nhom-day-dien-dan-dung%C2%A0cadivi</t>
  </si>
  <si>
    <t>Tổng cộng</t>
  </si>
  <si>
    <t>VC-0,5 (đỏ + đen)</t>
  </si>
  <si>
    <t>Mô tả</t>
  </si>
  <si>
    <t>Đơn giá</t>
  </si>
  <si>
    <t>Tổng giá</t>
  </si>
  <si>
    <t>Tham khảo</t>
  </si>
  <si>
    <t>PEE90-10-P2-C20807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</si>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</sst>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rgb="FF0000FF"/>
      <name val="Calibri"/>
    </font>
    <font>
      <sz val="11"/>
      <color theme="1"/>
      <name val="Calibri"/>
      <family val="2"/>
      <scheme val="minor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2" fillId="2" borderId="1" xfId="0" applyFont="1" applyFill="1" applyBorder="1"/>
    <xf numFmtId="0" fontId="0" fillId="0" borderId="0" xfId="0" applyFont="1"/>
    <xf numFmtId="0" fontId="2" fillId="0" borderId="1" xfId="0" applyFont="1" applyFill="1" applyBorder="1"/>
    <xf numFmtId="0" fontId="2" fillId="0" borderId="0" xfId="0" applyFont="1" applyFill="1" applyAlignment="1"/>
    <xf numFmtId="0" fontId="0" fillId="4" borderId="2" xfId="0" applyFont="1" applyFill="1" applyBorder="1"/>
    <xf numFmtId="0" fontId="0" fillId="0" borderId="2" xfId="0" applyFont="1" applyBorder="1"/>
    <xf numFmtId="0" fontId="2" fillId="4" borderId="2" xfId="0" applyFont="1" applyFill="1" applyBorder="1"/>
    <xf numFmtId="0" fontId="0" fillId="4" borderId="2" xfId="0" applyFont="1" applyFill="1" applyBorder="1" applyAlignment="1"/>
    <xf numFmtId="0" fontId="0" fillId="0" borderId="2" xfId="0" applyFont="1" applyBorder="1" applyAlignment="1"/>
    <xf numFmtId="0" fontId="2" fillId="0" borderId="0" xfId="0" applyFont="1" applyFill="1" applyBorder="1"/>
    <xf numFmtId="0" fontId="1" fillId="0" borderId="1" xfId="0" applyFont="1" applyBorder="1"/>
    <xf numFmtId="0" fontId="2" fillId="2" borderId="0" xfId="0" applyFont="1" applyFill="1" applyBorder="1"/>
    <xf numFmtId="0" fontId="1" fillId="3" borderId="0" xfId="0" applyFont="1" applyFill="1"/>
    <xf numFmtId="0" fontId="0" fillId="3" borderId="0" xfId="0" applyFont="1" applyFill="1" applyAlignment="1"/>
    <xf numFmtId="0" fontId="1" fillId="0" borderId="0" xfId="0" applyFont="1" applyBorder="1"/>
    <xf numFmtId="0" fontId="0" fillId="0" borderId="0" xfId="0" applyFont="1" applyBorder="1" applyAlignment="1"/>
    <xf numFmtId="0" fontId="2" fillId="0" borderId="1" xfId="0" applyFont="1" applyBorder="1"/>
    <xf numFmtId="0" fontId="2" fillId="0" borderId="0" xfId="0" applyFont="1" applyFill="1" applyBorder="1" applyAlignment="1"/>
    <xf numFmtId="0" fontId="0" fillId="3" borderId="0" xfId="0" applyFon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0" fontId="5" fillId="0" borderId="0" xfId="1" applyAlignment="1"/>
    <xf numFmtId="0" fontId="4" fillId="0" borderId="0" xfId="0" applyFont="1" applyFill="1" applyAlignment="1"/>
    <xf numFmtId="0" fontId="1" fillId="5" borderId="0" xfId="0" applyFont="1" applyFill="1"/>
    <xf numFmtId="0" fontId="0" fillId="0" borderId="0" xfId="0" quotePrefix="1" applyFont="1" applyAlignment="1"/>
    <xf numFmtId="0" fontId="2" fillId="0" borderId="1" xfId="0" applyFont="1" applyFill="1" applyBorder="1" applyAlignment="1"/>
    <xf numFmtId="0" fontId="0" fillId="5" borderId="0" xfId="0" applyFont="1" applyFill="1" applyAlignment="1"/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00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H32" totalsRowCount="1" headerRowDxfId="5">
  <autoFilter ref="A1:H31"/>
  <sortState ref="A2:H27">
    <sortCondition ref="D1:D27"/>
  </sortState>
  <tableColumns count="8">
    <tableColumn id="1" name="Symbol" dataDxfId="4"/>
    <tableColumn id="2" name="Mô tả" dataDxfId="3" totalsRowDxfId="0"/>
    <tableColumn id="3" name="Mã"/>
    <tableColumn id="4" name="Hãng" totalsRowLabel="Tổng cộng"/>
    <tableColumn id="5" name="Số lượng" dataDxfId="2"/>
    <tableColumn id="6" name="Đơn giá"/>
    <tableColumn id="7" name="Tổng giá" totalsRowFunction="sum" dataDxfId="1"/>
    <tableColumn id="8" name="Tham khả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hoplongtech.com/products/gv2me08" TargetMode="External"/><Relationship Id="rId7" Type="http://schemas.openxmlformats.org/officeDocument/2006/relationships/hyperlink" Target="https://www.ngochuy.com/blogs/news/bang-gia-cadivi-catalogue-va-bang-gia-day-dien-cadivi-moi-nhat" TargetMode="External"/><Relationship Id="rId2" Type="http://schemas.openxmlformats.org/officeDocument/2006/relationships/hyperlink" Target="https://hoplongtech.com/products/chan-de-pyf08a-e" TargetMode="External"/><Relationship Id="rId1" Type="http://schemas.openxmlformats.org/officeDocument/2006/relationships/hyperlink" Target="https://hoplongtech.com/products/my2n-dc24-s" TargetMode="External"/><Relationship Id="rId6" Type="http://schemas.openxmlformats.org/officeDocument/2006/relationships/hyperlink" Target="https://codienhaiau.com/product/hmi-mitsubishi-gs2107-wtbd/" TargetMode="External"/><Relationship Id="rId5" Type="http://schemas.openxmlformats.org/officeDocument/2006/relationships/hyperlink" Target="https://codienhaiau.com/product/servo-amplifier-mitsubishi-mr-je-70a/" TargetMode="External"/><Relationship Id="rId4" Type="http://schemas.openxmlformats.org/officeDocument/2006/relationships/hyperlink" Target="https://codienhaiau.com/product/bo-dieu-khien-lap-trinh-plc-mitsubishi-fx3u-32mt-es-a/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5"/>
  <sheetViews>
    <sheetView tabSelected="1" topLeftCell="B1" workbookViewId="0">
      <selection activeCell="B1" sqref="B1:E9"/>
    </sheetView>
  </sheetViews>
  <sheetFormatPr defaultColWidth="14.42578125" defaultRowHeight="15" customHeight="1" x14ac:dyDescent="0.25"/>
  <cols>
    <col min="1" max="1" width="14.140625" hidden="1" customWidth="1"/>
    <col min="2" max="2" width="21" customWidth="1"/>
    <col min="3" max="3" width="19.7109375" customWidth="1"/>
    <col min="4" max="4" width="15.140625" customWidth="1"/>
    <col min="5" max="5" width="10.85546875" customWidth="1"/>
    <col min="6" max="7" width="16.140625" customWidth="1"/>
    <col min="8" max="8" width="79.140625" bestFit="1" customWidth="1"/>
    <col min="9" max="26" width="8.7109375" customWidth="1"/>
  </cols>
  <sheetData>
    <row r="1" spans="1:10" x14ac:dyDescent="0.25">
      <c r="A1" s="1" t="s">
        <v>0</v>
      </c>
      <c r="B1" s="5" t="s">
        <v>109</v>
      </c>
      <c r="C1" s="5" t="s">
        <v>82</v>
      </c>
      <c r="D1" s="5" t="s">
        <v>83</v>
      </c>
      <c r="E1" s="5" t="s">
        <v>84</v>
      </c>
      <c r="F1" s="5" t="s">
        <v>110</v>
      </c>
      <c r="G1" s="5" t="s">
        <v>111</v>
      </c>
      <c r="H1" s="5" t="s">
        <v>112</v>
      </c>
    </row>
    <row r="2" spans="1:10" x14ac:dyDescent="0.25">
      <c r="A2" s="1" t="s">
        <v>57</v>
      </c>
      <c r="B2" s="6" t="s">
        <v>58</v>
      </c>
      <c r="C2" t="s">
        <v>73</v>
      </c>
      <c r="D2" s="28" t="s">
        <v>24</v>
      </c>
      <c r="E2" s="1">
        <v>1</v>
      </c>
      <c r="F2">
        <v>315000</v>
      </c>
      <c r="G2" s="1">
        <f t="shared" ref="G2:G31" si="0">F2*E2</f>
        <v>315000</v>
      </c>
      <c r="H2" t="s">
        <v>74</v>
      </c>
    </row>
    <row r="3" spans="1:10" x14ac:dyDescent="0.25">
      <c r="A3" s="1" t="s">
        <v>59</v>
      </c>
      <c r="B3" s="13" t="s">
        <v>60</v>
      </c>
      <c r="C3" s="27" t="s">
        <v>68</v>
      </c>
      <c r="D3" s="28" t="s">
        <v>24</v>
      </c>
      <c r="E3" s="1">
        <v>1</v>
      </c>
      <c r="F3">
        <v>545000</v>
      </c>
      <c r="G3" s="1">
        <f t="shared" si="0"/>
        <v>545000</v>
      </c>
      <c r="H3" t="s">
        <v>71</v>
      </c>
    </row>
    <row r="4" spans="1:10" x14ac:dyDescent="0.25">
      <c r="A4" s="1" t="s">
        <v>61</v>
      </c>
      <c r="B4" s="13" t="s">
        <v>62</v>
      </c>
      <c r="C4" s="27" t="s">
        <v>67</v>
      </c>
      <c r="D4" s="28" t="s">
        <v>24</v>
      </c>
      <c r="E4" s="1">
        <v>1</v>
      </c>
      <c r="F4">
        <v>500000</v>
      </c>
      <c r="G4" s="1">
        <f t="shared" si="0"/>
        <v>500000</v>
      </c>
      <c r="H4" t="s">
        <v>72</v>
      </c>
    </row>
    <row r="5" spans="1:10" x14ac:dyDescent="0.25">
      <c r="A5" s="1" t="s">
        <v>55</v>
      </c>
      <c r="B5" s="13" t="s">
        <v>56</v>
      </c>
      <c r="C5" s="27" t="s">
        <v>69</v>
      </c>
      <c r="D5" s="28" t="s">
        <v>24</v>
      </c>
      <c r="E5" s="1">
        <v>1</v>
      </c>
      <c r="F5">
        <v>600000</v>
      </c>
      <c r="G5" s="1">
        <f t="shared" si="0"/>
        <v>600000</v>
      </c>
      <c r="H5" t="s">
        <v>70</v>
      </c>
    </row>
    <row r="6" spans="1:10" x14ac:dyDescent="0.25">
      <c r="A6" s="1" t="s">
        <v>21</v>
      </c>
      <c r="B6" s="18" t="s">
        <v>22</v>
      </c>
      <c r="C6" s="23" t="s">
        <v>23</v>
      </c>
      <c r="D6" s="28" t="s">
        <v>24</v>
      </c>
      <c r="E6" s="1">
        <v>1</v>
      </c>
      <c r="F6">
        <v>4568000</v>
      </c>
      <c r="G6" s="1">
        <f t="shared" si="0"/>
        <v>4568000</v>
      </c>
      <c r="H6" s="26" t="s">
        <v>88</v>
      </c>
    </row>
    <row r="7" spans="1:10" x14ac:dyDescent="0.25">
      <c r="A7" s="1" t="s">
        <v>44</v>
      </c>
      <c r="B7" s="1" t="s">
        <v>45</v>
      </c>
      <c r="C7" s="23" t="s">
        <v>46</v>
      </c>
      <c r="D7" s="28" t="s">
        <v>24</v>
      </c>
      <c r="E7" s="1">
        <v>1</v>
      </c>
      <c r="F7">
        <v>3750000</v>
      </c>
      <c r="G7" s="1">
        <f t="shared" si="0"/>
        <v>3750000</v>
      </c>
      <c r="H7" s="26" t="s">
        <v>91</v>
      </c>
    </row>
    <row r="8" spans="1:10" x14ac:dyDescent="0.25">
      <c r="A8" s="1" t="s">
        <v>51</v>
      </c>
      <c r="B8" s="1" t="s">
        <v>52</v>
      </c>
      <c r="C8" s="25" t="s">
        <v>89</v>
      </c>
      <c r="D8" s="28" t="s">
        <v>24</v>
      </c>
      <c r="E8" s="1">
        <v>1</v>
      </c>
      <c r="F8" s="2">
        <v>5800000</v>
      </c>
      <c r="G8" s="1">
        <f t="shared" si="0"/>
        <v>5800000</v>
      </c>
      <c r="H8" s="26" t="s">
        <v>90</v>
      </c>
    </row>
    <row r="9" spans="1:10" x14ac:dyDescent="0.25">
      <c r="A9" s="1" t="s">
        <v>53</v>
      </c>
      <c r="B9" s="1" t="s">
        <v>54</v>
      </c>
      <c r="C9" s="25" t="s">
        <v>65</v>
      </c>
      <c r="D9" s="28" t="s">
        <v>24</v>
      </c>
      <c r="E9" s="1">
        <v>1</v>
      </c>
      <c r="F9">
        <v>10687000</v>
      </c>
      <c r="G9" s="1">
        <f t="shared" si="0"/>
        <v>10687000</v>
      </c>
      <c r="H9" t="s">
        <v>87</v>
      </c>
    </row>
    <row r="10" spans="1:10" x14ac:dyDescent="0.25">
      <c r="A10" s="1" t="s">
        <v>36</v>
      </c>
      <c r="B10" s="14" t="s">
        <v>41</v>
      </c>
      <c r="C10" s="1" t="s">
        <v>42</v>
      </c>
      <c r="D10" s="16" t="s">
        <v>33</v>
      </c>
      <c r="E10" s="1">
        <v>1</v>
      </c>
      <c r="F10" s="2">
        <v>24000</v>
      </c>
      <c r="G10" s="1">
        <f t="shared" si="0"/>
        <v>24000</v>
      </c>
      <c r="H10" s="3" t="s">
        <v>43</v>
      </c>
      <c r="I10" s="1" t="s">
        <v>34</v>
      </c>
      <c r="J10" s="1" t="s">
        <v>35</v>
      </c>
    </row>
    <row r="11" spans="1:10" x14ac:dyDescent="0.25">
      <c r="A11" s="1" t="s">
        <v>36</v>
      </c>
      <c r="B11" s="14" t="s">
        <v>37</v>
      </c>
      <c r="C11" s="1" t="s">
        <v>38</v>
      </c>
      <c r="D11" s="16" t="s">
        <v>33</v>
      </c>
      <c r="E11" s="1">
        <v>1</v>
      </c>
      <c r="F11" s="2">
        <v>114000</v>
      </c>
      <c r="G11" s="1">
        <f t="shared" si="0"/>
        <v>114000</v>
      </c>
      <c r="H11" s="3" t="s">
        <v>39</v>
      </c>
      <c r="I11" s="1" t="s">
        <v>40</v>
      </c>
    </row>
    <row r="12" spans="1:10" hidden="1" x14ac:dyDescent="0.25">
      <c r="A12" s="1" t="s">
        <v>31</v>
      </c>
      <c r="B12" s="15" t="s">
        <v>32</v>
      </c>
      <c r="D12" s="16" t="s">
        <v>33</v>
      </c>
      <c r="E12" s="1">
        <v>1</v>
      </c>
      <c r="G12" s="1">
        <f t="shared" si="0"/>
        <v>0</v>
      </c>
    </row>
    <row r="13" spans="1:10" x14ac:dyDescent="0.25">
      <c r="A13" s="5" t="s">
        <v>86</v>
      </c>
      <c r="B13" s="5" t="s">
        <v>81</v>
      </c>
      <c r="C13" s="1" t="s">
        <v>8</v>
      </c>
      <c r="D13" s="16" t="s">
        <v>9</v>
      </c>
      <c r="E13" s="1">
        <v>4</v>
      </c>
      <c r="F13" s="1">
        <v>47000</v>
      </c>
      <c r="G13" s="1">
        <f t="shared" si="0"/>
        <v>188000</v>
      </c>
      <c r="H13" s="2" t="s">
        <v>10</v>
      </c>
    </row>
    <row r="14" spans="1:10" x14ac:dyDescent="0.25">
      <c r="A14" s="1" t="s">
        <v>25</v>
      </c>
      <c r="B14" s="1" t="s">
        <v>26</v>
      </c>
      <c r="C14" s="5" t="s">
        <v>27</v>
      </c>
      <c r="D14" s="16" t="s">
        <v>28</v>
      </c>
      <c r="E14" s="1">
        <v>1</v>
      </c>
      <c r="F14" s="2">
        <v>70000</v>
      </c>
      <c r="G14" s="1">
        <f t="shared" si="0"/>
        <v>70000</v>
      </c>
      <c r="H14" t="s">
        <v>66</v>
      </c>
    </row>
    <row r="15" spans="1:10" x14ac:dyDescent="0.25">
      <c r="A15" s="1" t="s">
        <v>16</v>
      </c>
      <c r="B15" s="18" t="s">
        <v>17</v>
      </c>
      <c r="C15" s="16" t="s">
        <v>18</v>
      </c>
      <c r="D15" s="16" t="s">
        <v>19</v>
      </c>
      <c r="E15" s="1">
        <v>1</v>
      </c>
      <c r="F15" s="1">
        <v>750000</v>
      </c>
      <c r="G15" s="1">
        <f t="shared" si="0"/>
        <v>750000</v>
      </c>
      <c r="H15" s="2" t="s">
        <v>20</v>
      </c>
    </row>
    <row r="16" spans="1:10" x14ac:dyDescent="0.25">
      <c r="A16" s="1" t="s">
        <v>47</v>
      </c>
      <c r="B16" s="18" t="s">
        <v>48</v>
      </c>
      <c r="C16" s="24" t="s">
        <v>49</v>
      </c>
      <c r="D16" s="22" t="s">
        <v>6</v>
      </c>
      <c r="E16" s="1">
        <v>1</v>
      </c>
      <c r="F16" s="2">
        <v>762000</v>
      </c>
      <c r="G16" s="1">
        <f t="shared" si="0"/>
        <v>762000</v>
      </c>
      <c r="H16" s="3" t="s">
        <v>50</v>
      </c>
    </row>
    <row r="17" spans="1:8" hidden="1" x14ac:dyDescent="0.25">
      <c r="A17" s="1" t="s">
        <v>29</v>
      </c>
      <c r="B17" s="4" t="s">
        <v>26</v>
      </c>
      <c r="C17" s="25"/>
      <c r="D17" s="22" t="s">
        <v>6</v>
      </c>
      <c r="E17" s="1">
        <v>1</v>
      </c>
      <c r="G17" s="1">
        <f t="shared" si="0"/>
        <v>0</v>
      </c>
    </row>
    <row r="18" spans="1:8" x14ac:dyDescent="0.25">
      <c r="A18" s="1" t="s">
        <v>3</v>
      </c>
      <c r="B18" s="14" t="s">
        <v>4</v>
      </c>
      <c r="C18" s="23" t="s">
        <v>5</v>
      </c>
      <c r="D18" s="16" t="s">
        <v>6</v>
      </c>
      <c r="E18" s="1">
        <v>1</v>
      </c>
      <c r="F18" s="1">
        <v>448000</v>
      </c>
      <c r="G18" s="1">
        <f t="shared" si="0"/>
        <v>448000</v>
      </c>
      <c r="H18" s="2" t="s">
        <v>7</v>
      </c>
    </row>
    <row r="19" spans="1:8" x14ac:dyDescent="0.25">
      <c r="A19" s="1" t="s">
        <v>11</v>
      </c>
      <c r="B19" s="20" t="s">
        <v>12</v>
      </c>
      <c r="C19" s="22" t="s">
        <v>13</v>
      </c>
      <c r="D19" s="16" t="s">
        <v>14</v>
      </c>
      <c r="E19" s="1">
        <v>1</v>
      </c>
      <c r="F19" s="2">
        <v>738000</v>
      </c>
      <c r="G19" s="1">
        <f t="shared" si="0"/>
        <v>738000</v>
      </c>
      <c r="H19" s="2" t="s">
        <v>15</v>
      </c>
    </row>
    <row r="20" spans="1:8" ht="15.75" customHeight="1" x14ac:dyDescent="0.25">
      <c r="A20" s="1" t="s">
        <v>63</v>
      </c>
      <c r="B20" s="6" t="s">
        <v>64</v>
      </c>
      <c r="C20" s="5" t="s">
        <v>95</v>
      </c>
      <c r="D20" s="17" t="s">
        <v>93</v>
      </c>
      <c r="E20">
        <v>10</v>
      </c>
      <c r="F20">
        <v>4600</v>
      </c>
      <c r="G20" s="1">
        <f t="shared" si="0"/>
        <v>46000</v>
      </c>
      <c r="H20" t="s">
        <v>96</v>
      </c>
    </row>
    <row r="21" spans="1:8" ht="15.75" customHeight="1" x14ac:dyDescent="0.25">
      <c r="A21" s="5"/>
      <c r="B21" s="6" t="s">
        <v>64</v>
      </c>
      <c r="C21" s="5" t="s">
        <v>92</v>
      </c>
      <c r="D21" s="17" t="s">
        <v>93</v>
      </c>
      <c r="E21">
        <v>30</v>
      </c>
      <c r="F21">
        <v>3700</v>
      </c>
      <c r="G21" s="1">
        <f t="shared" si="0"/>
        <v>111000</v>
      </c>
      <c r="H21" t="s">
        <v>94</v>
      </c>
    </row>
    <row r="22" spans="1:8" ht="15.75" customHeight="1" x14ac:dyDescent="0.25">
      <c r="B22" s="7" t="s">
        <v>78</v>
      </c>
      <c r="D22" s="17"/>
      <c r="E22">
        <v>2</v>
      </c>
      <c r="F22">
        <v>20000</v>
      </c>
      <c r="G22" s="1">
        <f t="shared" si="0"/>
        <v>40000</v>
      </c>
      <c r="H22" t="s">
        <v>97</v>
      </c>
    </row>
    <row r="23" spans="1:8" ht="15.75" customHeight="1" x14ac:dyDescent="0.25">
      <c r="B23" s="7" t="s">
        <v>76</v>
      </c>
      <c r="C23" t="s">
        <v>98</v>
      </c>
      <c r="D23" s="17"/>
      <c r="E23">
        <v>2</v>
      </c>
      <c r="F23">
        <v>87000</v>
      </c>
      <c r="G23" s="1">
        <f t="shared" si="0"/>
        <v>174000</v>
      </c>
      <c r="H23" t="s">
        <v>99</v>
      </c>
    </row>
    <row r="24" spans="1:8" ht="15.75" customHeight="1" x14ac:dyDescent="0.25">
      <c r="B24" s="7" t="s">
        <v>77</v>
      </c>
      <c r="D24" s="17"/>
      <c r="E24">
        <v>2</v>
      </c>
      <c r="F24">
        <v>20000</v>
      </c>
      <c r="G24" s="1">
        <f t="shared" si="0"/>
        <v>40000</v>
      </c>
    </row>
    <row r="25" spans="1:8" ht="15.75" customHeight="1" x14ac:dyDescent="0.25">
      <c r="B25" s="21" t="s">
        <v>75</v>
      </c>
      <c r="C25" s="29" t="s">
        <v>100</v>
      </c>
      <c r="D25" s="17"/>
      <c r="E25">
        <v>1</v>
      </c>
      <c r="F25">
        <v>640000</v>
      </c>
      <c r="G25" s="1">
        <f t="shared" si="0"/>
        <v>640000</v>
      </c>
      <c r="H25" t="s">
        <v>99</v>
      </c>
    </row>
    <row r="26" spans="1:8" ht="15.75" customHeight="1" x14ac:dyDescent="0.25">
      <c r="B26" s="30" t="s">
        <v>101</v>
      </c>
      <c r="C26" s="29"/>
      <c r="D26" s="17"/>
      <c r="E26">
        <v>1</v>
      </c>
      <c r="F26">
        <v>37000</v>
      </c>
      <c r="G26" s="1">
        <f t="shared" si="0"/>
        <v>37000</v>
      </c>
      <c r="H26" t="s">
        <v>102</v>
      </c>
    </row>
    <row r="27" spans="1:8" ht="15.75" customHeight="1" x14ac:dyDescent="0.25">
      <c r="B27" s="30" t="s">
        <v>103</v>
      </c>
      <c r="C27" s="29"/>
      <c r="D27" s="17"/>
      <c r="G27" s="1">
        <f t="shared" si="0"/>
        <v>0</v>
      </c>
    </row>
    <row r="28" spans="1:8" ht="15.75" customHeight="1" x14ac:dyDescent="0.25">
      <c r="B28" s="30" t="s">
        <v>104</v>
      </c>
      <c r="C28" s="29" t="s">
        <v>105</v>
      </c>
      <c r="D28" s="17"/>
      <c r="E28">
        <v>16</v>
      </c>
      <c r="F28">
        <v>9955</v>
      </c>
      <c r="G28" s="1">
        <f t="shared" si="0"/>
        <v>159280</v>
      </c>
      <c r="H28" t="s">
        <v>106</v>
      </c>
    </row>
    <row r="29" spans="1:8" ht="15.75" customHeight="1" x14ac:dyDescent="0.25">
      <c r="B29" s="30" t="s">
        <v>104</v>
      </c>
      <c r="C29" s="29" t="s">
        <v>108</v>
      </c>
      <c r="D29" s="17"/>
      <c r="E29">
        <v>30</v>
      </c>
      <c r="F29">
        <v>2398</v>
      </c>
      <c r="G29" s="1">
        <f t="shared" si="0"/>
        <v>71940</v>
      </c>
      <c r="H29" s="26" t="s">
        <v>106</v>
      </c>
    </row>
    <row r="30" spans="1:8" ht="15.75" customHeight="1" x14ac:dyDescent="0.25">
      <c r="B30" s="19" t="s">
        <v>79</v>
      </c>
      <c r="C30" t="s">
        <v>113</v>
      </c>
      <c r="D30" s="31" t="s">
        <v>114</v>
      </c>
      <c r="E30">
        <v>1</v>
      </c>
      <c r="F30">
        <v>3000000</v>
      </c>
      <c r="G30" s="1">
        <f t="shared" si="0"/>
        <v>3000000</v>
      </c>
    </row>
    <row r="31" spans="1:8" ht="15" hidden="1" customHeight="1" x14ac:dyDescent="0.25">
      <c r="A31" s="1" t="s">
        <v>1</v>
      </c>
      <c r="B31" s="15" t="s">
        <v>2</v>
      </c>
      <c r="E31" s="1">
        <v>1</v>
      </c>
      <c r="G31" s="1">
        <f t="shared" si="0"/>
        <v>0</v>
      </c>
    </row>
    <row r="32" spans="1:8" ht="15.75" customHeight="1" x14ac:dyDescent="0.25">
      <c r="B32" s="7"/>
      <c r="D32" t="s">
        <v>107</v>
      </c>
      <c r="G32">
        <f>SUBTOTAL(109,Table1[Tổng giá])</f>
        <v>34178220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hyperlinks>
    <hyperlink ref="H11" r:id="rId1"/>
    <hyperlink ref="H10" r:id="rId2"/>
    <hyperlink ref="H16" r:id="rId3"/>
    <hyperlink ref="H6" r:id="rId4"/>
    <hyperlink ref="H8" r:id="rId5"/>
    <hyperlink ref="H7" r:id="rId6"/>
    <hyperlink ref="H29" r:id="rId7" location="nhom-day-dien-dan-dung%C2%A0cadivi"/>
  </hyperlinks>
  <pageMargins left="0.7" right="0.7" top="0.75" bottom="0.75" header="0" footer="0"/>
  <pageSetup orientation="portrait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I7" sqref="I7"/>
    </sheetView>
  </sheetViews>
  <sheetFormatPr defaultRowHeight="15" x14ac:dyDescent="0.25"/>
  <cols>
    <col min="1" max="1" width="21.85546875" customWidth="1"/>
    <col min="2" max="2" width="16.140625" customWidth="1"/>
    <col min="3" max="3" width="19.7109375" customWidth="1"/>
    <col min="5" max="5" width="21.5703125" customWidth="1"/>
  </cols>
  <sheetData>
    <row r="1" spans="1:5" x14ac:dyDescent="0.25">
      <c r="A1" t="s">
        <v>80</v>
      </c>
      <c r="B1" t="s">
        <v>82</v>
      </c>
      <c r="C1" t="s">
        <v>83</v>
      </c>
      <c r="D1" t="s">
        <v>84</v>
      </c>
      <c r="E1" t="s">
        <v>85</v>
      </c>
    </row>
    <row r="2" spans="1:5" x14ac:dyDescent="0.25">
      <c r="A2" s="9" t="s">
        <v>4</v>
      </c>
      <c r="B2" s="9" t="s">
        <v>5</v>
      </c>
      <c r="C2" s="9" t="s">
        <v>6</v>
      </c>
      <c r="D2">
        <v>1</v>
      </c>
      <c r="E2" s="9">
        <v>448000</v>
      </c>
    </row>
    <row r="3" spans="1:5" x14ac:dyDescent="0.25">
      <c r="A3" s="9" t="s">
        <v>81</v>
      </c>
      <c r="B3" s="9" t="s">
        <v>8</v>
      </c>
      <c r="C3" s="9" t="s">
        <v>9</v>
      </c>
      <c r="D3">
        <v>4</v>
      </c>
      <c r="E3" s="9">
        <v>47000</v>
      </c>
    </row>
    <row r="4" spans="1:5" x14ac:dyDescent="0.25">
      <c r="A4" s="10" t="s">
        <v>12</v>
      </c>
      <c r="B4" s="8" t="s">
        <v>13</v>
      </c>
      <c r="C4" s="8" t="s">
        <v>14</v>
      </c>
      <c r="D4">
        <v>1</v>
      </c>
      <c r="E4" s="11">
        <v>738000</v>
      </c>
    </row>
    <row r="5" spans="1:5" x14ac:dyDescent="0.25">
      <c r="A5" s="9" t="s">
        <v>17</v>
      </c>
      <c r="B5" s="9" t="s">
        <v>18</v>
      </c>
      <c r="C5" s="9" t="s">
        <v>19</v>
      </c>
      <c r="D5">
        <v>1</v>
      </c>
      <c r="E5" s="8">
        <v>750000</v>
      </c>
    </row>
    <row r="6" spans="1:5" x14ac:dyDescent="0.25">
      <c r="A6" s="8" t="s">
        <v>37</v>
      </c>
      <c r="B6" s="8" t="s">
        <v>38</v>
      </c>
      <c r="C6" s="8" t="s">
        <v>33</v>
      </c>
      <c r="D6">
        <v>1</v>
      </c>
      <c r="E6" s="12">
        <v>114000</v>
      </c>
    </row>
    <row r="7" spans="1:5" x14ac:dyDescent="0.25">
      <c r="A7" s="9" t="s">
        <v>41</v>
      </c>
      <c r="B7" s="9" t="s">
        <v>42</v>
      </c>
      <c r="C7" s="9" t="s">
        <v>33</v>
      </c>
      <c r="D7">
        <v>1</v>
      </c>
      <c r="E7" s="11">
        <v>24000</v>
      </c>
    </row>
    <row r="8" spans="1:5" x14ac:dyDescent="0.25">
      <c r="A8" s="9" t="s">
        <v>48</v>
      </c>
      <c r="B8" s="9" t="s">
        <v>49</v>
      </c>
      <c r="C8" s="9" t="s">
        <v>30</v>
      </c>
      <c r="D8">
        <v>1</v>
      </c>
      <c r="E8" s="12">
        <v>762000</v>
      </c>
    </row>
    <row r="9" spans="1:5" x14ac:dyDescent="0.25">
      <c r="A9" s="9" t="s">
        <v>26</v>
      </c>
      <c r="B9" s="9" t="s">
        <v>27</v>
      </c>
      <c r="C9" s="9" t="s">
        <v>28</v>
      </c>
      <c r="D9">
        <v>1</v>
      </c>
      <c r="E9" s="12">
        <v>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Hùng Sơn Nguyễn</cp:lastModifiedBy>
  <dcterms:created xsi:type="dcterms:W3CDTF">2006-09-16T00:00:00Z</dcterms:created>
  <dcterms:modified xsi:type="dcterms:W3CDTF">2022-04-08T15:33:42Z</dcterms:modified>
</cp:coreProperties>
</file>