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GuestShuro\Desktop\Tatenda\Personal\Data Analyst\1. Excel\Exercises\"/>
    </mc:Choice>
  </mc:AlternateContent>
  <bookViews>
    <workbookView xWindow="0" yWindow="0" windowWidth="15345" windowHeight="4635" tabRatio="500" activeTab="1"/>
  </bookViews>
  <sheets>
    <sheet name="Sales Report" sheetId="1" r:id="rId1"/>
    <sheet name="Pivot Table" sheetId="2" r:id="rId2"/>
  </sheets>
  <definedNames>
    <definedName name="_xlnm._FilterDatabase" localSheetId="0" hidden="1">'Sales Report'!$A$1:$K$172</definedName>
  </definedNames>
  <calcPr calcId="152511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<sst xmlns="http://schemas.openxmlformats.org/spreadsheetml/2006/main" count="876" uniqueCount="53">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</sst>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[CrystalPools_Exercise.xlsx]Pivot Table!PivotTable1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_-[$$-409]* #\ ##0.00_ ;_-[$$-409]* \-#\ 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</xdr:colOff>
      <xdr:row>1</xdr:row>
      <xdr:rowOff>180975</xdr:rowOff>
    </xdr:from>
    <xdr:to>
      <xdr:col>10</xdr:col>
      <xdr:colOff>76206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estShuro" refreshedDate="45309.519350462964" createdVersion="5" refreshedVersion="5" minRefreshableVersion="3" recordCount="171">
  <cacheSource type="worksheet">
    <worksheetSource ref="A1:K172" sheet="Sales Report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selection activeCell="A2" sqref="A2:K172"/>
    </sheetView>
  </sheetViews>
  <sheetFormatPr defaultColWidth="11" defaultRowHeight="15.75"/>
  <cols>
    <col min="1" max="1" width="6.125" bestFit="1" customWidth="1"/>
    <col min="2" max="2" width="17.5" bestFit="1" customWidth="1"/>
    <col min="4" max="4" width="16.875" bestFit="1" customWidth="1"/>
    <col min="5" max="5" width="9.125" bestFit="1" customWidth="1"/>
    <col min="6" max="6" width="11" bestFit="1" customWidth="1"/>
    <col min="8" max="8" width="13.875" customWidth="1"/>
    <col min="9" max="9" width="13.75" bestFit="1" customWidth="1"/>
    <col min="10" max="10" width="13.75" customWidth="1"/>
  </cols>
  <sheetData>
    <row r="1" spans="1:11" ht="31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 t="shared" ref="G2:G33" si="0">F2-E2</f>
        <v>40.100000000000009</v>
      </c>
      <c r="H2" s="4">
        <f t="shared" ref="H2:H33" si="1"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 t="shared" si="0"/>
        <v>4.9000000000000004</v>
      </c>
      <c r="H3" s="4">
        <f t="shared" si="1"/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 t="shared" si="0"/>
        <v>158</v>
      </c>
      <c r="H5" s="4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 t="shared" si="0"/>
        <v>5</v>
      </c>
      <c r="H6" s="4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 t="shared" si="0"/>
        <v>40.100000000000009</v>
      </c>
      <c r="H7" s="4">
        <f t="shared" si="1"/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 t="shared" si="0"/>
        <v>5</v>
      </c>
      <c r="H8" s="4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 t="shared" si="0"/>
        <v>4.9000000000000004</v>
      </c>
      <c r="H9" s="4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 t="shared" si="0"/>
        <v>5</v>
      </c>
      <c r="H10" s="4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 t="shared" si="0"/>
        <v>4.9000000000000004</v>
      </c>
      <c r="H11" s="4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 t="shared" si="0"/>
        <v>42</v>
      </c>
      <c r="H13" s="4">
        <f t="shared" si="1"/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 t="shared" si="0"/>
        <v>3</v>
      </c>
      <c r="H14" s="4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 t="shared" si="0"/>
        <v>158</v>
      </c>
      <c r="H15" s="4">
        <f t="shared" si="1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 t="shared" si="0"/>
        <v>4.9000000000000004</v>
      </c>
      <c r="H16" s="4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 t="shared" si="0"/>
        <v>64</v>
      </c>
      <c r="H18" s="4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 t="shared" si="0"/>
        <v>5</v>
      </c>
      <c r="H19" s="4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 t="shared" si="0"/>
        <v>5</v>
      </c>
      <c r="H22" s="4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 t="shared" si="0"/>
        <v>4.9000000000000004</v>
      </c>
      <c r="H23" s="4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 t="shared" si="0"/>
        <v>5</v>
      </c>
      <c r="H24" s="4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 s="4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 t="shared" si="0"/>
        <v>4.9000000000000004</v>
      </c>
      <c r="H26" s="4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 t="shared" si="0"/>
        <v>5</v>
      </c>
      <c r="H27" s="4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 t="shared" si="0"/>
        <v>5</v>
      </c>
      <c r="H28" s="4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 t="shared" si="0"/>
        <v>158</v>
      </c>
      <c r="H29" s="4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 t="shared" si="0"/>
        <v>5</v>
      </c>
      <c r="H32" s="4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 t="shared" si="0"/>
        <v>4.9000000000000004</v>
      </c>
      <c r="H33" s="4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 t="shared" ref="G34:G65" si="2">F34-E34</f>
        <v>40.100000000000009</v>
      </c>
      <c r="H34" s="4">
        <f t="shared" ref="H34:H65" si="3"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 t="shared" si="2"/>
        <v>4.9000000000000004</v>
      </c>
      <c r="H35" s="4">
        <f t="shared" si="3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 t="shared" si="2"/>
        <v>2.9999999999999991</v>
      </c>
      <c r="H36" s="4">
        <f t="shared" si="3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 t="shared" si="2"/>
        <v>2.9999999999999991</v>
      </c>
      <c r="H37" s="4">
        <f t="shared" si="3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 t="shared" si="2"/>
        <v>35</v>
      </c>
      <c r="H38" s="4">
        <f t="shared" si="3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 t="shared" si="2"/>
        <v>2.9999999999999991</v>
      </c>
      <c r="H39" s="4">
        <f t="shared" si="3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 t="shared" si="2"/>
        <v>4.9000000000000004</v>
      </c>
      <c r="H40" s="4">
        <f t="shared" si="3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 t="shared" si="2"/>
        <v>5</v>
      </c>
      <c r="H41" s="4">
        <f t="shared" si="3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2"/>
        <v>2.9999999999999991</v>
      </c>
      <c r="H42" s="4">
        <f t="shared" si="3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 t="shared" si="2"/>
        <v>158</v>
      </c>
      <c r="H43" s="4">
        <f t="shared" si="3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 t="shared" si="2"/>
        <v>64</v>
      </c>
      <c r="H44" s="4">
        <f t="shared" si="3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 t="shared" si="2"/>
        <v>4.9000000000000004</v>
      </c>
      <c r="H45" s="4">
        <f t="shared" si="3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 t="shared" si="2"/>
        <v>158</v>
      </c>
      <c r="H46" s="4">
        <f t="shared" si="3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 t="shared" si="2"/>
        <v>5</v>
      </c>
      <c r="H47" s="4">
        <f t="shared" si="3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 t="shared" si="2"/>
        <v>35</v>
      </c>
      <c r="H48" s="4">
        <f t="shared" si="3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 t="shared" si="2"/>
        <v>158</v>
      </c>
      <c r="H49" s="4">
        <f t="shared" si="3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 t="shared" si="2"/>
        <v>2.9999999999999991</v>
      </c>
      <c r="H50" s="4">
        <f t="shared" si="3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 t="shared" si="2"/>
        <v>4.9000000000000004</v>
      </c>
      <c r="H51" s="4">
        <f t="shared" si="3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 t="shared" si="2"/>
        <v>5</v>
      </c>
      <c r="H52" s="4">
        <f t="shared" si="3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 t="shared" si="2"/>
        <v>35</v>
      </c>
      <c r="H53" s="4">
        <f t="shared" si="3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 t="shared" si="2"/>
        <v>64</v>
      </c>
      <c r="H54" s="4">
        <f t="shared" si="3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 t="shared" si="2"/>
        <v>42</v>
      </c>
      <c r="H55" s="4">
        <f t="shared" si="3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 t="shared" si="2"/>
        <v>5</v>
      </c>
      <c r="H56" s="4">
        <f t="shared" si="3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 t="shared" si="2"/>
        <v>5</v>
      </c>
      <c r="H57" s="4">
        <f t="shared" si="3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 t="shared" si="2"/>
        <v>2.9999999999999991</v>
      </c>
      <c r="H58" s="4">
        <f t="shared" si="3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 t="shared" si="2"/>
        <v>5</v>
      </c>
      <c r="H59" s="4">
        <f t="shared" si="3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 t="shared" si="2"/>
        <v>64</v>
      </c>
      <c r="H60" s="4">
        <f t="shared" si="3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 t="shared" si="2"/>
        <v>5</v>
      </c>
      <c r="H61" s="4">
        <f t="shared" si="3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 t="shared" si="2"/>
        <v>5</v>
      </c>
      <c r="H62" s="4">
        <f t="shared" si="3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2"/>
        <v>2.9999999999999991</v>
      </c>
      <c r="H63" s="4">
        <f t="shared" si="3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 t="shared" si="2"/>
        <v>5</v>
      </c>
      <c r="H64" s="4">
        <f t="shared" si="3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 t="shared" si="2"/>
        <v>2.9999999999999991</v>
      </c>
      <c r="H65" s="4">
        <f t="shared" si="3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 t="shared" ref="G66:G97" si="4">F66-E66</f>
        <v>2.9999999999999991</v>
      </c>
      <c r="H66" s="4">
        <f t="shared" ref="H66:H97" si="5"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 t="shared" si="4"/>
        <v>4.9000000000000004</v>
      </c>
      <c r="H67" s="4">
        <f t="shared" si="5"/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 t="shared" si="4"/>
        <v>4.9000000000000004</v>
      </c>
      <c r="H68" s="4">
        <f t="shared" si="5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 t="shared" si="4"/>
        <v>5</v>
      </c>
      <c r="H69" s="4">
        <f t="shared" si="5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 t="shared" si="4"/>
        <v>5</v>
      </c>
      <c r="H70" s="4">
        <f t="shared" si="5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 t="shared" si="4"/>
        <v>2.9999999999999991</v>
      </c>
      <c r="H71" s="4">
        <f t="shared" si="5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 t="shared" si="4"/>
        <v>5</v>
      </c>
      <c r="H72" s="4">
        <f t="shared" si="5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 t="shared" si="4"/>
        <v>5</v>
      </c>
      <c r="H73" s="4">
        <f t="shared" si="5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 t="shared" si="4"/>
        <v>35</v>
      </c>
      <c r="H74" s="4">
        <f t="shared" si="5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 t="shared" si="4"/>
        <v>4.9000000000000004</v>
      </c>
      <c r="H75" s="4">
        <f t="shared" si="5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 t="shared" si="4"/>
        <v>5</v>
      </c>
      <c r="H76" s="4">
        <f t="shared" si="5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 t="shared" si="4"/>
        <v>5</v>
      </c>
      <c r="H77" s="4">
        <f t="shared" si="5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 t="shared" si="4"/>
        <v>40.100000000000009</v>
      </c>
      <c r="H78" s="4">
        <f t="shared" si="5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 t="shared" si="4"/>
        <v>4.9000000000000004</v>
      </c>
      <c r="H79" s="4">
        <f t="shared" si="5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 t="shared" si="4"/>
        <v>4.9000000000000004</v>
      </c>
      <c r="H80" s="4">
        <f t="shared" si="5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 t="shared" si="4"/>
        <v>42</v>
      </c>
      <c r="H81" s="4">
        <f t="shared" si="5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 t="shared" si="4"/>
        <v>5</v>
      </c>
      <c r="H82" s="4">
        <f t="shared" si="5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 t="shared" si="4"/>
        <v>5</v>
      </c>
      <c r="H83" s="4">
        <f t="shared" si="5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 t="shared" si="4"/>
        <v>5</v>
      </c>
      <c r="H84" s="4">
        <f t="shared" si="5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 t="shared" si="4"/>
        <v>5</v>
      </c>
      <c r="H85" s="4">
        <f t="shared" si="5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 t="shared" si="4"/>
        <v>40.100000000000009</v>
      </c>
      <c r="H86" s="4">
        <f t="shared" si="5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 t="shared" si="4"/>
        <v>5</v>
      </c>
      <c r="H87" s="4">
        <f t="shared" si="5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 t="shared" si="4"/>
        <v>2.9999999999999991</v>
      </c>
      <c r="H88" s="4">
        <f t="shared" si="5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 t="shared" si="4"/>
        <v>2.9999999999999991</v>
      </c>
      <c r="H89" s="4">
        <f t="shared" si="5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 t="shared" si="4"/>
        <v>5</v>
      </c>
      <c r="H90" s="4">
        <f t="shared" si="5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 t="shared" si="4"/>
        <v>4.9000000000000004</v>
      </c>
      <c r="H91" s="4">
        <f t="shared" si="5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 t="shared" si="4"/>
        <v>4.9000000000000004</v>
      </c>
      <c r="H92" s="4">
        <f t="shared" si="5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 t="shared" si="4"/>
        <v>4.9000000000000004</v>
      </c>
      <c r="H93" s="4">
        <f t="shared" si="5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 t="shared" si="4"/>
        <v>5</v>
      </c>
      <c r="H94" s="4">
        <f t="shared" si="5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 t="shared" si="4"/>
        <v>5</v>
      </c>
      <c r="H95" s="4">
        <f t="shared" si="5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 t="shared" si="4"/>
        <v>2.9999999999999991</v>
      </c>
      <c r="H96" s="4">
        <f t="shared" si="5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 t="shared" si="4"/>
        <v>5</v>
      </c>
      <c r="H97" s="4">
        <f t="shared" si="5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 t="shared" ref="G98:G129" si="6">F98-E98</f>
        <v>3</v>
      </c>
      <c r="H98" s="4">
        <f t="shared" ref="H98:H129" si="7"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 t="shared" si="6"/>
        <v>4.9000000000000004</v>
      </c>
      <c r="H99" s="4">
        <f t="shared" si="7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 t="shared" si="6"/>
        <v>4.9000000000000004</v>
      </c>
      <c r="H100" s="4">
        <f t="shared" si="7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 t="shared" si="6"/>
        <v>5</v>
      </c>
      <c r="H101" s="4">
        <f t="shared" si="7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 t="shared" si="6"/>
        <v>2.9999999999999991</v>
      </c>
      <c r="H102" s="4">
        <f t="shared" si="7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 t="shared" si="6"/>
        <v>64</v>
      </c>
      <c r="H103" s="4">
        <f t="shared" si="7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6"/>
        <v>4.9000000000000004</v>
      </c>
      <c r="H104" s="4">
        <f t="shared" si="7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 t="shared" si="6"/>
        <v>4.9000000000000004</v>
      </c>
      <c r="H105" s="4">
        <f t="shared" si="7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 t="shared" si="6"/>
        <v>2.9999999999999991</v>
      </c>
      <c r="H106" s="4">
        <f t="shared" si="7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 t="shared" si="6"/>
        <v>40.100000000000009</v>
      </c>
      <c r="H107" s="4">
        <f t="shared" si="7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 t="shared" si="6"/>
        <v>5</v>
      </c>
      <c r="H108" s="4">
        <f t="shared" si="7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 t="shared" si="6"/>
        <v>40.100000000000009</v>
      </c>
      <c r="H109" s="4">
        <f t="shared" si="7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 t="shared" si="6"/>
        <v>158</v>
      </c>
      <c r="H110" s="4">
        <f t="shared" si="7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 t="shared" si="6"/>
        <v>158</v>
      </c>
      <c r="H111" s="4">
        <f t="shared" si="7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 t="shared" si="6"/>
        <v>35</v>
      </c>
      <c r="H112" s="4">
        <f t="shared" si="7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 t="shared" si="6"/>
        <v>35</v>
      </c>
      <c r="H113" s="4">
        <f t="shared" si="7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 t="shared" si="6"/>
        <v>40.100000000000009</v>
      </c>
      <c r="H114" s="4">
        <f t="shared" si="7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 t="shared" si="6"/>
        <v>64</v>
      </c>
      <c r="H115" s="4">
        <f t="shared" si="7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 t="shared" si="6"/>
        <v>158</v>
      </c>
      <c r="H116" s="4">
        <f t="shared" si="7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 t="shared" si="6"/>
        <v>35</v>
      </c>
      <c r="H117" s="4">
        <f t="shared" si="7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 t="shared" si="6"/>
        <v>158</v>
      </c>
      <c r="H118" s="4">
        <f t="shared" si="7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 t="shared" si="6"/>
        <v>40.100000000000009</v>
      </c>
      <c r="H119" s="4">
        <f t="shared" si="7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 t="shared" si="6"/>
        <v>64</v>
      </c>
      <c r="H120" s="4">
        <f t="shared" si="7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 t="shared" si="6"/>
        <v>64</v>
      </c>
      <c r="H121" s="4">
        <f t="shared" si="7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 t="shared" si="6"/>
        <v>42</v>
      </c>
      <c r="H122" s="4">
        <f t="shared" si="7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 t="shared" si="6"/>
        <v>158</v>
      </c>
      <c r="H123" s="4">
        <f t="shared" si="7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 t="shared" si="6"/>
        <v>40.100000000000009</v>
      </c>
      <c r="H124" s="4">
        <f t="shared" si="7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 t="shared" si="6"/>
        <v>42</v>
      </c>
      <c r="H125" s="4">
        <f t="shared" si="7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 t="shared" si="6"/>
        <v>64</v>
      </c>
      <c r="H126" s="4">
        <f t="shared" si="7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 t="shared" si="6"/>
        <v>3</v>
      </c>
      <c r="H127" s="4">
        <f t="shared" si="7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 t="shared" si="6"/>
        <v>158</v>
      </c>
      <c r="H128" s="4">
        <f t="shared" si="7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 t="shared" si="6"/>
        <v>35</v>
      </c>
      <c r="H129" s="4">
        <f t="shared" si="7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 t="shared" ref="G130:G161" si="8">F130-E130</f>
        <v>40.100000000000009</v>
      </c>
      <c r="H130" s="4">
        <f t="shared" ref="H130:H161" si="9"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 t="shared" si="8"/>
        <v>42</v>
      </c>
      <c r="H131" s="4">
        <f t="shared" si="9"/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 t="shared" si="8"/>
        <v>3</v>
      </c>
      <c r="H132" s="4">
        <f t="shared" si="9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 t="shared" si="8"/>
        <v>3</v>
      </c>
      <c r="H133" s="4">
        <f t="shared" si="9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 t="shared" si="8"/>
        <v>40.100000000000009</v>
      </c>
      <c r="H134" s="4">
        <f t="shared" si="9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 t="shared" si="8"/>
        <v>40.100000000000009</v>
      </c>
      <c r="H135" s="4">
        <f t="shared" si="9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 t="shared" si="8"/>
        <v>158</v>
      </c>
      <c r="H136" s="4">
        <f t="shared" si="9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 t="shared" si="8"/>
        <v>64</v>
      </c>
      <c r="H137" s="4">
        <f t="shared" si="9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8"/>
        <v>40.100000000000009</v>
      </c>
      <c r="H138" s="4">
        <f t="shared" si="9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 t="shared" si="8"/>
        <v>158</v>
      </c>
      <c r="H139" s="4">
        <f t="shared" si="9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 t="shared" si="8"/>
        <v>42</v>
      </c>
      <c r="H140" s="4">
        <f t="shared" si="9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 t="shared" si="8"/>
        <v>42</v>
      </c>
      <c r="H141" s="4">
        <f t="shared" si="9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 t="shared" si="8"/>
        <v>3</v>
      </c>
      <c r="H142" s="4">
        <f t="shared" si="9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 t="shared" si="8"/>
        <v>64</v>
      </c>
      <c r="H143" s="4">
        <f t="shared" si="9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 t="shared" si="8"/>
        <v>40.100000000000009</v>
      </c>
      <c r="H144" s="4">
        <f t="shared" si="9"/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 t="shared" si="8"/>
        <v>64</v>
      </c>
      <c r="H145" s="4">
        <f t="shared" si="9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 t="shared" si="8"/>
        <v>42</v>
      </c>
      <c r="H146" s="4">
        <f t="shared" si="9"/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 t="shared" si="8"/>
        <v>158</v>
      </c>
      <c r="H147" s="4">
        <f t="shared" si="9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 t="shared" si="8"/>
        <v>40.100000000000009</v>
      </c>
      <c r="H148" s="4">
        <f t="shared" si="9"/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 t="shared" si="8"/>
        <v>3</v>
      </c>
      <c r="H149" s="4">
        <f t="shared" si="9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 t="shared" si="8"/>
        <v>158</v>
      </c>
      <c r="H150" s="4">
        <f t="shared" si="9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 t="shared" si="8"/>
        <v>64</v>
      </c>
      <c r="H151" s="4">
        <f t="shared" si="9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 t="shared" si="8"/>
        <v>64</v>
      </c>
      <c r="H152" s="4">
        <f t="shared" si="9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 t="shared" si="8"/>
        <v>42</v>
      </c>
      <c r="H153" s="4">
        <f t="shared" si="9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 t="shared" si="8"/>
        <v>158</v>
      </c>
      <c r="H154" s="4">
        <f t="shared" si="9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8"/>
        <v>40.100000000000009</v>
      </c>
      <c r="H155" s="4">
        <f t="shared" si="9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 t="shared" si="8"/>
        <v>42</v>
      </c>
      <c r="H156" s="4">
        <f t="shared" si="9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 t="shared" si="8"/>
        <v>64</v>
      </c>
      <c r="H157" s="4">
        <f t="shared" si="9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 t="shared" si="8"/>
        <v>3</v>
      </c>
      <c r="H158" s="4">
        <f t="shared" si="9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 t="shared" si="8"/>
        <v>158</v>
      </c>
      <c r="H159" s="4">
        <f t="shared" si="9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 t="shared" si="8"/>
        <v>35</v>
      </c>
      <c r="H160" s="4">
        <f t="shared" si="9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 t="shared" si="8"/>
        <v>40.100000000000009</v>
      </c>
      <c r="H161" s="4">
        <f t="shared" si="9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 t="shared" ref="G162:G193" si="10">F162-E162</f>
        <v>42</v>
      </c>
      <c r="H162" s="4">
        <f t="shared" ref="H162:H193" si="11"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 t="shared" si="10"/>
        <v>3</v>
      </c>
      <c r="H163" s="4">
        <f t="shared" si="11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 t="shared" si="10"/>
        <v>3</v>
      </c>
      <c r="H164" s="4">
        <f t="shared" si="11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10"/>
        <v>40.100000000000009</v>
      </c>
      <c r="H165" s="4">
        <f t="shared" si="11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 t="shared" si="10"/>
        <v>40.100000000000009</v>
      </c>
      <c r="H166" s="4">
        <f t="shared" si="11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 t="shared" si="10"/>
        <v>158</v>
      </c>
      <c r="H167" s="4">
        <f t="shared" si="11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 t="shared" si="10"/>
        <v>64</v>
      </c>
      <c r="H168" s="4">
        <f t="shared" si="11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 t="shared" si="10"/>
        <v>40.100000000000009</v>
      </c>
      <c r="H169" s="4">
        <f t="shared" si="11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 t="shared" si="10"/>
        <v>158</v>
      </c>
      <c r="H170" s="4">
        <f t="shared" si="11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 t="shared" si="10"/>
        <v>42</v>
      </c>
      <c r="H171" s="4">
        <f t="shared" si="11"/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 t="shared" si="10"/>
        <v>42</v>
      </c>
      <c r="H172" s="4">
        <f t="shared" si="11"/>
        <v>8.4</v>
      </c>
      <c r="I172" t="s">
        <v>39</v>
      </c>
      <c r="J172" t="s">
        <v>40</v>
      </c>
      <c r="K172" t="s">
        <v>17</v>
      </c>
    </row>
    <row r="174" spans="1:11">
      <c r="A174" t="s">
        <v>47</v>
      </c>
      <c r="F174" s="4">
        <f>SUM(F2:F172)</f>
        <v>17110.599999999995</v>
      </c>
    </row>
    <row r="175" spans="1:11">
      <c r="A175" t="s">
        <v>48</v>
      </c>
      <c r="F175" s="4">
        <f>SUMIF(F2:F172,"&gt;50")</f>
        <v>16088.399999999994</v>
      </c>
    </row>
    <row r="176" spans="1:11">
      <c r="A176" t="s">
        <v>49</v>
      </c>
      <c r="F176" s="4">
        <f>SUMIF(F2:F172,"&lt;=50")</f>
        <v>1022.1999999999997</v>
      </c>
    </row>
  </sheetData>
  <autoFilter ref="A1:K172"/>
  <sortState ref="A2:K172">
    <sortCondition ref="B2:B172"/>
  </sortState>
  <dataConsolidate topLabels="1">
    <dataRefs count="1">
      <dataRef ref="A2:G59" sheet="Sales Report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/>
  </sheetViews>
  <sheetFormatPr defaultRowHeight="15.75"/>
  <cols>
    <col min="1" max="1" width="12.125" bestFit="1" customWidth="1"/>
    <col min="2" max="2" width="14.875" customWidth="1"/>
    <col min="3" max="4" width="6.5" customWidth="1"/>
    <col min="5" max="9" width="7.5" customWidth="1"/>
    <col min="10" max="11" width="8.5" customWidth="1"/>
    <col min="12" max="12" width="11.5" bestFit="1" customWidth="1"/>
  </cols>
  <sheetData>
    <row r="3" spans="1:2">
      <c r="A3" s="5" t="s">
        <v>50</v>
      </c>
      <c r="B3" t="s">
        <v>52</v>
      </c>
    </row>
    <row r="4" spans="1:2">
      <c r="A4" s="6" t="s">
        <v>38</v>
      </c>
      <c r="B4" s="4">
        <v>6003.5</v>
      </c>
    </row>
    <row r="5" spans="1:2">
      <c r="A5" s="6" t="s">
        <v>40</v>
      </c>
      <c r="B5" s="4">
        <v>2410.7000000000003</v>
      </c>
    </row>
    <row r="6" spans="1:2">
      <c r="A6" s="6" t="s">
        <v>44</v>
      </c>
      <c r="B6" s="4">
        <v>3035.3</v>
      </c>
    </row>
    <row r="7" spans="1:2">
      <c r="A7" s="6" t="s">
        <v>42</v>
      </c>
      <c r="B7" s="4">
        <v>5661.0999999999985</v>
      </c>
    </row>
    <row r="8" spans="1:2">
      <c r="A8" s="6" t="s">
        <v>51</v>
      </c>
      <c r="B8" s="4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GuestShuro</cp:lastModifiedBy>
  <dcterms:created xsi:type="dcterms:W3CDTF">2014-06-11T22:14:31Z</dcterms:created>
  <dcterms:modified xsi:type="dcterms:W3CDTF">2024-01-20T20:54:16Z</dcterms:modified>
</cp:coreProperties>
</file>