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/Library/Mobile Documents/com~apple~CloudDocs/Desktop/CEOS Technician/R/PAH PCA/Data/"/>
    </mc:Choice>
  </mc:AlternateContent>
  <xr:revisionPtr revIDLastSave="0" documentId="13_ncr:1_{C91947B1-A36C-E840-A65F-7522078BEA5A}" xr6:coauthVersionLast="47" xr6:coauthVersionMax="47" xr10:uidLastSave="{00000000-0000-0000-0000-000000000000}"/>
  <bookViews>
    <workbookView xWindow="0" yWindow="500" windowWidth="28800" windowHeight="15940" activeTab="3" xr2:uid="{0BD2515C-37A7-9540-9708-6D54E43BB7F8}"/>
  </bookViews>
  <sheets>
    <sheet name="dump" sheetId="1" r:id="rId1"/>
    <sheet name="remove 0s" sheetId="2" r:id="rId2"/>
    <sheet name="percentages" sheetId="3" r:id="rId3"/>
    <sheet name="final 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3" l="1"/>
  <c r="J18" i="3" s="1"/>
  <c r="AK4" i="3"/>
  <c r="G19" i="3" s="1"/>
  <c r="AK5" i="3"/>
  <c r="D20" i="3" s="1"/>
  <c r="AK6" i="3"/>
  <c r="I21" i="3" s="1"/>
  <c r="AK7" i="3"/>
  <c r="F22" i="3" s="1"/>
  <c r="AK8" i="3"/>
  <c r="M23" i="3" s="1"/>
  <c r="AK9" i="3"/>
  <c r="I24" i="3" s="1"/>
  <c r="AK10" i="3"/>
  <c r="F25" i="3" s="1"/>
  <c r="AK11" i="3"/>
  <c r="C26" i="3" s="1"/>
  <c r="AK12" i="3"/>
  <c r="H27" i="3" s="1"/>
  <c r="AK13" i="3"/>
  <c r="E28" i="3" s="1"/>
  <c r="AK2" i="3"/>
  <c r="W17" i="3" s="1"/>
  <c r="E25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18" i="2"/>
  <c r="I19" i="2"/>
  <c r="H19" i="2"/>
  <c r="G19" i="2"/>
  <c r="L17" i="3" l="1"/>
  <c r="D17" i="3"/>
  <c r="AD17" i="3"/>
  <c r="V17" i="3"/>
  <c r="AJ28" i="3"/>
  <c r="AB28" i="3"/>
  <c r="T28" i="3"/>
  <c r="L28" i="3"/>
  <c r="D28" i="3"/>
  <c r="AE27" i="3"/>
  <c r="W27" i="3"/>
  <c r="O27" i="3"/>
  <c r="G27" i="3"/>
  <c r="AH26" i="3"/>
  <c r="Z26" i="3"/>
  <c r="R26" i="3"/>
  <c r="J26" i="3"/>
  <c r="AK25" i="3"/>
  <c r="AC25" i="3"/>
  <c r="U25" i="3"/>
  <c r="M25" i="3"/>
  <c r="E25" i="3"/>
  <c r="AF24" i="3"/>
  <c r="X24" i="3"/>
  <c r="P24" i="3"/>
  <c r="H24" i="3"/>
  <c r="AI23" i="3"/>
  <c r="AA23" i="3"/>
  <c r="S23" i="3"/>
  <c r="J23" i="3"/>
  <c r="AK22" i="3"/>
  <c r="AC22" i="3"/>
  <c r="U22" i="3"/>
  <c r="M22" i="3"/>
  <c r="E22" i="3"/>
  <c r="AF21" i="3"/>
  <c r="X21" i="3"/>
  <c r="P21" i="3"/>
  <c r="H21" i="3"/>
  <c r="AI20" i="3"/>
  <c r="AA20" i="3"/>
  <c r="S20" i="3"/>
  <c r="K20" i="3"/>
  <c r="C20" i="3"/>
  <c r="AD19" i="3"/>
  <c r="V19" i="3"/>
  <c r="N19" i="3"/>
  <c r="F19" i="3"/>
  <c r="AG18" i="3"/>
  <c r="Y18" i="3"/>
  <c r="Q18" i="3"/>
  <c r="I18" i="3"/>
  <c r="K17" i="3"/>
  <c r="AK17" i="3"/>
  <c r="AC17" i="3"/>
  <c r="U17" i="3"/>
  <c r="AI28" i="3"/>
  <c r="AA28" i="3"/>
  <c r="S28" i="3"/>
  <c r="K28" i="3"/>
  <c r="C28" i="3"/>
  <c r="AD27" i="3"/>
  <c r="V27" i="3"/>
  <c r="N27" i="3"/>
  <c r="F27" i="3"/>
  <c r="AG26" i="3"/>
  <c r="Y26" i="3"/>
  <c r="Q26" i="3"/>
  <c r="I26" i="3"/>
  <c r="AJ25" i="3"/>
  <c r="AB25" i="3"/>
  <c r="T25" i="3"/>
  <c r="L25" i="3"/>
  <c r="D25" i="3"/>
  <c r="AE24" i="3"/>
  <c r="W24" i="3"/>
  <c r="O24" i="3"/>
  <c r="G24" i="3"/>
  <c r="AH23" i="3"/>
  <c r="Z23" i="3"/>
  <c r="R23" i="3"/>
  <c r="I23" i="3"/>
  <c r="AJ22" i="3"/>
  <c r="AB22" i="3"/>
  <c r="T22" i="3"/>
  <c r="L22" i="3"/>
  <c r="D22" i="3"/>
  <c r="AE21" i="3"/>
  <c r="W21" i="3"/>
  <c r="O21" i="3"/>
  <c r="G21" i="3"/>
  <c r="AH20" i="3"/>
  <c r="Z20" i="3"/>
  <c r="R20" i="3"/>
  <c r="J20" i="3"/>
  <c r="AK19" i="3"/>
  <c r="AC19" i="3"/>
  <c r="U19" i="3"/>
  <c r="M19" i="3"/>
  <c r="E19" i="3"/>
  <c r="AF18" i="3"/>
  <c r="X18" i="3"/>
  <c r="P18" i="3"/>
  <c r="H18" i="3"/>
  <c r="J17" i="3"/>
  <c r="AJ17" i="3"/>
  <c r="AB17" i="3"/>
  <c r="T17" i="3"/>
  <c r="AH28" i="3"/>
  <c r="Z28" i="3"/>
  <c r="R28" i="3"/>
  <c r="J28" i="3"/>
  <c r="AK27" i="3"/>
  <c r="AC27" i="3"/>
  <c r="U27" i="3"/>
  <c r="M27" i="3"/>
  <c r="E27" i="3"/>
  <c r="AF26" i="3"/>
  <c r="X26" i="3"/>
  <c r="P26" i="3"/>
  <c r="H26" i="3"/>
  <c r="AI25" i="3"/>
  <c r="AA25" i="3"/>
  <c r="S25" i="3"/>
  <c r="K25" i="3"/>
  <c r="C25" i="3"/>
  <c r="AD24" i="3"/>
  <c r="V24" i="3"/>
  <c r="N24" i="3"/>
  <c r="F24" i="3"/>
  <c r="AG23" i="3"/>
  <c r="Y23" i="3"/>
  <c r="Q23" i="3"/>
  <c r="H23" i="3"/>
  <c r="AI22" i="3"/>
  <c r="AA22" i="3"/>
  <c r="S22" i="3"/>
  <c r="K22" i="3"/>
  <c r="C22" i="3"/>
  <c r="AD21" i="3"/>
  <c r="V21" i="3"/>
  <c r="N21" i="3"/>
  <c r="F21" i="3"/>
  <c r="AG20" i="3"/>
  <c r="Y20" i="3"/>
  <c r="Q20" i="3"/>
  <c r="I20" i="3"/>
  <c r="AJ19" i="3"/>
  <c r="AB19" i="3"/>
  <c r="T19" i="3"/>
  <c r="L19" i="3"/>
  <c r="D19" i="3"/>
  <c r="AE18" i="3"/>
  <c r="W18" i="3"/>
  <c r="O18" i="3"/>
  <c r="G18" i="3"/>
  <c r="I17" i="3"/>
  <c r="AI17" i="3"/>
  <c r="AA17" i="3"/>
  <c r="S17" i="3"/>
  <c r="AG28" i="3"/>
  <c r="Y28" i="3"/>
  <c r="Q28" i="3"/>
  <c r="I28" i="3"/>
  <c r="AJ27" i="3"/>
  <c r="AB27" i="3"/>
  <c r="T27" i="3"/>
  <c r="L27" i="3"/>
  <c r="D27" i="3"/>
  <c r="AE26" i="3"/>
  <c r="W26" i="3"/>
  <c r="O26" i="3"/>
  <c r="G26" i="3"/>
  <c r="AH25" i="3"/>
  <c r="Z25" i="3"/>
  <c r="R25" i="3"/>
  <c r="J25" i="3"/>
  <c r="AK24" i="3"/>
  <c r="AC24" i="3"/>
  <c r="U24" i="3"/>
  <c r="M24" i="3"/>
  <c r="E24" i="3"/>
  <c r="AF23" i="3"/>
  <c r="X23" i="3"/>
  <c r="P23" i="3"/>
  <c r="G23" i="3"/>
  <c r="AH22" i="3"/>
  <c r="Z22" i="3"/>
  <c r="R22" i="3"/>
  <c r="J22" i="3"/>
  <c r="AK21" i="3"/>
  <c r="AC21" i="3"/>
  <c r="U21" i="3"/>
  <c r="M21" i="3"/>
  <c r="E21" i="3"/>
  <c r="AF20" i="3"/>
  <c r="X20" i="3"/>
  <c r="P20" i="3"/>
  <c r="H20" i="3"/>
  <c r="AI19" i="3"/>
  <c r="AA19" i="3"/>
  <c r="S19" i="3"/>
  <c r="K19" i="3"/>
  <c r="C19" i="3"/>
  <c r="AD18" i="3"/>
  <c r="V18" i="3"/>
  <c r="N18" i="3"/>
  <c r="F18" i="3"/>
  <c r="C17" i="3"/>
  <c r="H17" i="3"/>
  <c r="AH17" i="3"/>
  <c r="Z17" i="3"/>
  <c r="R17" i="3"/>
  <c r="AF28" i="3"/>
  <c r="X28" i="3"/>
  <c r="P28" i="3"/>
  <c r="H28" i="3"/>
  <c r="AI27" i="3"/>
  <c r="AA27" i="3"/>
  <c r="S27" i="3"/>
  <c r="K27" i="3"/>
  <c r="C27" i="3"/>
  <c r="AD26" i="3"/>
  <c r="V26" i="3"/>
  <c r="N26" i="3"/>
  <c r="F26" i="3"/>
  <c r="AG25" i="3"/>
  <c r="Y25" i="3"/>
  <c r="Q25" i="3"/>
  <c r="I25" i="3"/>
  <c r="AJ24" i="3"/>
  <c r="AB24" i="3"/>
  <c r="T24" i="3"/>
  <c r="L24" i="3"/>
  <c r="D24" i="3"/>
  <c r="AE23" i="3"/>
  <c r="W23" i="3"/>
  <c r="O23" i="3"/>
  <c r="F23" i="3"/>
  <c r="AG22" i="3"/>
  <c r="Y22" i="3"/>
  <c r="Q22" i="3"/>
  <c r="I22" i="3"/>
  <c r="AJ21" i="3"/>
  <c r="AB21" i="3"/>
  <c r="T21" i="3"/>
  <c r="L21" i="3"/>
  <c r="D21" i="3"/>
  <c r="AE20" i="3"/>
  <c r="W20" i="3"/>
  <c r="O20" i="3"/>
  <c r="G20" i="3"/>
  <c r="AH19" i="3"/>
  <c r="Z19" i="3"/>
  <c r="R19" i="3"/>
  <c r="J19" i="3"/>
  <c r="AK18" i="3"/>
  <c r="AC18" i="3"/>
  <c r="U18" i="3"/>
  <c r="M18" i="3"/>
  <c r="E18" i="3"/>
  <c r="O17" i="3"/>
  <c r="G17" i="3"/>
  <c r="AG17" i="3"/>
  <c r="Y17" i="3"/>
  <c r="Q17" i="3"/>
  <c r="AE28" i="3"/>
  <c r="W28" i="3"/>
  <c r="O28" i="3"/>
  <c r="G28" i="3"/>
  <c r="AH27" i="3"/>
  <c r="Z27" i="3"/>
  <c r="R27" i="3"/>
  <c r="J27" i="3"/>
  <c r="AK26" i="3"/>
  <c r="AC26" i="3"/>
  <c r="U26" i="3"/>
  <c r="M26" i="3"/>
  <c r="E26" i="3"/>
  <c r="AF25" i="3"/>
  <c r="X25" i="3"/>
  <c r="P25" i="3"/>
  <c r="H25" i="3"/>
  <c r="AI24" i="3"/>
  <c r="AA24" i="3"/>
  <c r="S24" i="3"/>
  <c r="K24" i="3"/>
  <c r="C24" i="3"/>
  <c r="AD23" i="3"/>
  <c r="V23" i="3"/>
  <c r="N23" i="3"/>
  <c r="E23" i="3"/>
  <c r="AF22" i="3"/>
  <c r="X22" i="3"/>
  <c r="P22" i="3"/>
  <c r="H22" i="3"/>
  <c r="AI21" i="3"/>
  <c r="AA21" i="3"/>
  <c r="S21" i="3"/>
  <c r="K21" i="3"/>
  <c r="C21" i="3"/>
  <c r="AD20" i="3"/>
  <c r="V20" i="3"/>
  <c r="N20" i="3"/>
  <c r="F20" i="3"/>
  <c r="AG19" i="3"/>
  <c r="Y19" i="3"/>
  <c r="Q19" i="3"/>
  <c r="I19" i="3"/>
  <c r="AJ18" i="3"/>
  <c r="AB18" i="3"/>
  <c r="T18" i="3"/>
  <c r="L18" i="3"/>
  <c r="D18" i="3"/>
  <c r="N17" i="3"/>
  <c r="F17" i="3"/>
  <c r="AF17" i="3"/>
  <c r="X17" i="3"/>
  <c r="P17" i="3"/>
  <c r="AD28" i="3"/>
  <c r="V28" i="3"/>
  <c r="N28" i="3"/>
  <c r="F28" i="3"/>
  <c r="AG27" i="3"/>
  <c r="Y27" i="3"/>
  <c r="Q27" i="3"/>
  <c r="I27" i="3"/>
  <c r="AJ26" i="3"/>
  <c r="AB26" i="3"/>
  <c r="T26" i="3"/>
  <c r="L26" i="3"/>
  <c r="D26" i="3"/>
  <c r="AE25" i="3"/>
  <c r="W25" i="3"/>
  <c r="O25" i="3"/>
  <c r="G25" i="3"/>
  <c r="AH24" i="3"/>
  <c r="Z24" i="3"/>
  <c r="R24" i="3"/>
  <c r="J24" i="3"/>
  <c r="AK23" i="3"/>
  <c r="AC23" i="3"/>
  <c r="U23" i="3"/>
  <c r="L23" i="3"/>
  <c r="D23" i="3"/>
  <c r="AE22" i="3"/>
  <c r="W22" i="3"/>
  <c r="O22" i="3"/>
  <c r="G22" i="3"/>
  <c r="AH21" i="3"/>
  <c r="Z21" i="3"/>
  <c r="R21" i="3"/>
  <c r="J21" i="3"/>
  <c r="AK20" i="3"/>
  <c r="AC20" i="3"/>
  <c r="U20" i="3"/>
  <c r="M20" i="3"/>
  <c r="E20" i="3"/>
  <c r="AF19" i="3"/>
  <c r="X19" i="3"/>
  <c r="P19" i="3"/>
  <c r="H19" i="3"/>
  <c r="AI18" i="3"/>
  <c r="AA18" i="3"/>
  <c r="S18" i="3"/>
  <c r="K18" i="3"/>
  <c r="C18" i="3"/>
  <c r="M17" i="3"/>
  <c r="E17" i="3"/>
  <c r="AE17" i="3"/>
  <c r="AK28" i="3"/>
  <c r="AC28" i="3"/>
  <c r="U28" i="3"/>
  <c r="M28" i="3"/>
  <c r="AF27" i="3"/>
  <c r="X27" i="3"/>
  <c r="P27" i="3"/>
  <c r="AI26" i="3"/>
  <c r="AA26" i="3"/>
  <c r="S26" i="3"/>
  <c r="K26" i="3"/>
  <c r="AD25" i="3"/>
  <c r="V25" i="3"/>
  <c r="N25" i="3"/>
  <c r="AG24" i="3"/>
  <c r="Y24" i="3"/>
  <c r="Q24" i="3"/>
  <c r="AJ23" i="3"/>
  <c r="AB23" i="3"/>
  <c r="T23" i="3"/>
  <c r="K23" i="3"/>
  <c r="C23" i="3"/>
  <c r="AD22" i="3"/>
  <c r="V22" i="3"/>
  <c r="N22" i="3"/>
  <c r="AG21" i="3"/>
  <c r="Y21" i="3"/>
  <c r="Q21" i="3"/>
  <c r="AJ20" i="3"/>
  <c r="AB20" i="3"/>
  <c r="T20" i="3"/>
  <c r="L20" i="3"/>
  <c r="AE19" i="3"/>
  <c r="W19" i="3"/>
  <c r="O19" i="3"/>
  <c r="AH18" i="3"/>
  <c r="Z18" i="3"/>
  <c r="R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tc={E6CA1229-E8AB-F741-B309-614C82C57781}</author>
  </authors>
  <commentList>
    <comment ref="M1" authorId="0" shapeId="0" xr:uid="{E6CA1229-E8AB-F741-B309-614C82C57781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detection limit for now, but need to quantify technical mixture to see whether it’s in the source oil or not.</t>
      </text>
    </comment>
  </commentList>
</comments>
</file>

<file path=xl/sharedStrings.xml><?xml version="1.0" encoding="utf-8"?>
<sst xmlns="http://schemas.openxmlformats.org/spreadsheetml/2006/main" count="282" uniqueCount="61">
  <si>
    <t>sample_id</t>
  </si>
  <si>
    <t>Acenaphthylene</t>
  </si>
  <si>
    <t>Acenaphthene</t>
  </si>
  <si>
    <t>Fluorene</t>
  </si>
  <si>
    <t>Dibenzothiophene</t>
  </si>
  <si>
    <t>Phenanthrene</t>
  </si>
  <si>
    <t>Anthracene</t>
  </si>
  <si>
    <t>2-Methyldibenzothiophene</t>
  </si>
  <si>
    <t>2-Methylphenanthrene</t>
  </si>
  <si>
    <t>2,8-Dimethyldibenzothiophene</t>
  </si>
  <si>
    <t>2,4-Dimethylphenanthrene</t>
  </si>
  <si>
    <t>Pyrene</t>
  </si>
  <si>
    <t>1,2,6-Trimethylphenanthrene</t>
  </si>
  <si>
    <t>1,2,8-Trimethylphenanthrene</t>
  </si>
  <si>
    <t>1-Methylfluoranthene</t>
  </si>
  <si>
    <t>Benzo[e]phenanthrene</t>
  </si>
  <si>
    <t>Benz[a]anthracene</t>
  </si>
  <si>
    <t>Triphenylene</t>
  </si>
  <si>
    <t>Chrysene</t>
  </si>
  <si>
    <t>1-Methylchrysene</t>
  </si>
  <si>
    <t>6-Ethylchrysene</t>
  </si>
  <si>
    <t>Benzo[b]fluoranthene</t>
  </si>
  <si>
    <t>Benzo[k]fluoranthene</t>
  </si>
  <si>
    <t>Benzo[j]fluoranthene</t>
  </si>
  <si>
    <t>Benzo[e]pyrene</t>
  </si>
  <si>
    <t>Benzo[a]pyrene</t>
  </si>
  <si>
    <t>Perylene</t>
  </si>
  <si>
    <t>Dibenz[a,h]anthracene</t>
  </si>
  <si>
    <t>Indeno[1,2,3-c,d]pyrene</t>
  </si>
  <si>
    <t>Benzo[g,h,i]perylene</t>
  </si>
  <si>
    <t>Naphthalene</t>
  </si>
  <si>
    <t>2-Methylnaphthalene</t>
  </si>
  <si>
    <t>1-Methylnaphthalene</t>
  </si>
  <si>
    <t>1,6-Dimethylnaphthalene</t>
  </si>
  <si>
    <t>2,3,5-Trimethylnaphthalene</t>
  </si>
  <si>
    <t>oil_concentration</t>
  </si>
  <si>
    <t>5FT0</t>
  </si>
  <si>
    <t>5FT13</t>
  </si>
  <si>
    <t>5FTE</t>
  </si>
  <si>
    <t>50T0</t>
  </si>
  <si>
    <t>50TE</t>
  </si>
  <si>
    <t>50T13</t>
  </si>
  <si>
    <t>50FT0</t>
  </si>
  <si>
    <t>50FT13</t>
  </si>
  <si>
    <t>50FTE</t>
  </si>
  <si>
    <t>500FT0</t>
  </si>
  <si>
    <t>500FT13</t>
  </si>
  <si>
    <t>500FTE</t>
  </si>
  <si>
    <t>Compound</t>
  </si>
  <si>
    <t>LoQ [ng/mL]</t>
  </si>
  <si>
    <t>Napthlene</t>
  </si>
  <si>
    <t>2-Methylnapthlene</t>
  </si>
  <si>
    <t>1-Methylnapthlene</t>
  </si>
  <si>
    <t>1,6-Dimethylnapthlene</t>
  </si>
  <si>
    <t>2,3,5-Trimethylnapthalene</t>
  </si>
  <si>
    <t>5ppm</t>
  </si>
  <si>
    <t>50ppm</t>
  </si>
  <si>
    <t>500ppm</t>
  </si>
  <si>
    <t>Dilution factor</t>
  </si>
  <si>
    <t>volume extracted / final volume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</si>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</sst>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lake Hunnie" id="{4F5D714C-540A-9A4A-8AD5-760B827E7FF9}" userId="S::hunnieb@myumanitoba.ca::74657924-93c8-4170-bbad-acad687ae6f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3-04-26T16:05:21.90" personId="{4F5D714C-540A-9A4A-8AD5-760B827E7FF9}" id="{E6CA1229-E8AB-F741-B309-614C82C57781}">
    <text>Using detection limit for now, but need to quantify technical mixture to see whether it’s in the source oil or not.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943D-B69B-C747-BB40-669065387083}">
  <dimension ref="A1:AJ13"/>
  <sheetViews>
    <sheetView zoomScale="117" workbookViewId="0">
      <selection sqref="A1:AJ13"/>
    </sheetView>
  </sheetViews>
  <sheetFormatPr baseColWidth="10" defaultRowHeight="16" x14ac:dyDescent="0.2"/>
  <cols>
    <col min="1" max="1" width="15.33203125" bestFit="1" customWidth="1"/>
    <col min="2" max="2" width="14.83203125" bestFit="1" customWidth="1"/>
  </cols>
  <sheetData>
    <row r="1" spans="1:36" x14ac:dyDescent="0.2">
      <c r="A1" t="s">
        <v>35</v>
      </c>
      <c r="B1" t="s">
        <v>0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1</v>
      </c>
      <c r="H1" s="1" t="s">
        <v>2</v>
      </c>
      <c r="I1" s="1" t="s">
        <v>34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</row>
    <row r="2" spans="1:36" x14ac:dyDescent="0.2">
      <c r="A2">
        <v>5</v>
      </c>
      <c r="B2" s="1" t="s">
        <v>36</v>
      </c>
      <c r="C2" s="2">
        <v>0.17314701214621817</v>
      </c>
      <c r="D2" s="3">
        <v>1.2376532151017992</v>
      </c>
      <c r="E2" s="2">
        <v>0.81856566908571882</v>
      </c>
      <c r="F2" s="3">
        <v>1.0567795799566646</v>
      </c>
      <c r="G2" s="4">
        <v>4.2765606890284052E-2</v>
      </c>
      <c r="H2" s="4">
        <v>5.0685363741124242E-2</v>
      </c>
      <c r="I2" s="2">
        <v>0.55128875041903658</v>
      </c>
      <c r="J2" s="4">
        <v>8.241481154372142E-2</v>
      </c>
      <c r="K2" s="3">
        <v>1.7984568508776135E-4</v>
      </c>
      <c r="L2" s="4">
        <v>3.6929303426802611E-2</v>
      </c>
      <c r="M2" s="3">
        <v>0</v>
      </c>
      <c r="N2" s="3">
        <v>0</v>
      </c>
      <c r="O2" s="2">
        <v>0.10949090070043019</v>
      </c>
      <c r="P2" s="3">
        <v>2.0024057488420097E-4</v>
      </c>
      <c r="Q2" s="4">
        <v>6.0469603081799099E-2</v>
      </c>
      <c r="R2" s="4">
        <v>2.0478272963119937E-2</v>
      </c>
      <c r="S2" s="4">
        <v>2.2618858908361742E-2</v>
      </c>
      <c r="T2" s="4">
        <v>1.3174973060155054E-2</v>
      </c>
      <c r="U2" s="3">
        <v>3.5868051983384943E-3</v>
      </c>
      <c r="V2" s="3">
        <v>3.4032647695918811E-3</v>
      </c>
      <c r="W2" s="5">
        <v>8.8966024321096935E-3</v>
      </c>
      <c r="X2" s="4">
        <v>1.5277585944797216E-2</v>
      </c>
      <c r="Y2" s="5">
        <v>5.3116277287756936E-3</v>
      </c>
      <c r="Z2" s="5">
        <v>8.7702666666666686E-3</v>
      </c>
      <c r="AA2" s="4">
        <v>1.0541600000000002E-2</v>
      </c>
      <c r="AB2" s="3">
        <v>3.9621333333333345E-3</v>
      </c>
      <c r="AC2" s="5">
        <v>5.5577333333333345E-3</v>
      </c>
      <c r="AD2" s="5">
        <v>6.0561333333333332E-3</v>
      </c>
      <c r="AE2" s="5">
        <v>7.3075999999999992E-3</v>
      </c>
      <c r="AF2" s="3">
        <v>0</v>
      </c>
      <c r="AG2" s="3">
        <v>0</v>
      </c>
      <c r="AH2" s="3">
        <v>3.0557333333333329E-3</v>
      </c>
      <c r="AI2" s="3">
        <v>1.9098666666666677E-3</v>
      </c>
      <c r="AJ2" s="5">
        <v>8.0552000000000054E-3</v>
      </c>
    </row>
    <row r="3" spans="1:36" x14ac:dyDescent="0.2">
      <c r="A3">
        <v>5</v>
      </c>
      <c r="B3" s="1" t="s">
        <v>37</v>
      </c>
      <c r="C3" s="2">
        <v>0.11093947720903563</v>
      </c>
      <c r="D3" s="3">
        <v>1.1825052705513557</v>
      </c>
      <c r="E3" s="3">
        <v>1.018274933118041</v>
      </c>
      <c r="F3" s="3">
        <v>1.289103499917535</v>
      </c>
      <c r="G3" s="4">
        <v>4.021427478170745E-2</v>
      </c>
      <c r="H3" s="4">
        <v>5.8693818226837648E-2</v>
      </c>
      <c r="I3" s="2">
        <v>0.66473354463670031</v>
      </c>
      <c r="J3" s="4">
        <v>9.1907788761409287E-2</v>
      </c>
      <c r="K3" s="3">
        <v>8.6877925197213941E-5</v>
      </c>
      <c r="L3" s="4">
        <v>3.7200130738754507E-2</v>
      </c>
      <c r="M3" s="3">
        <v>0</v>
      </c>
      <c r="N3" s="3">
        <v>0</v>
      </c>
      <c r="O3" s="2">
        <v>0.11030265090581655</v>
      </c>
      <c r="P3" s="3">
        <v>9.458034143384076E-5</v>
      </c>
      <c r="Q3" s="4">
        <v>4.3927378953958443E-2</v>
      </c>
      <c r="R3" s="4">
        <v>1.7333930321313137E-2</v>
      </c>
      <c r="S3" s="4">
        <v>1.1832994958716746E-2</v>
      </c>
      <c r="T3" s="5">
        <v>5.2006335904099758E-3</v>
      </c>
      <c r="U3" s="3">
        <v>2.7954327842842639E-3</v>
      </c>
      <c r="V3" s="3">
        <v>0</v>
      </c>
      <c r="W3" s="3">
        <v>0</v>
      </c>
      <c r="X3" s="3">
        <v>3.5287616805511363E-3</v>
      </c>
      <c r="Y3" s="3">
        <v>2.3851540219651714E-3</v>
      </c>
      <c r="Z3" s="3">
        <v>5.6239999999999936E-4</v>
      </c>
      <c r="AA3" s="3">
        <v>3.2428000000000005E-3</v>
      </c>
      <c r="AB3" s="3">
        <v>8.1426666666666557E-4</v>
      </c>
      <c r="AC3" s="3">
        <v>3.5704000000000005E-3</v>
      </c>
      <c r="AD3" s="3">
        <v>0</v>
      </c>
      <c r="AE3" s="3">
        <v>0</v>
      </c>
      <c r="AF3" s="3">
        <v>3.263066666666667E-3</v>
      </c>
      <c r="AG3" s="3">
        <v>0</v>
      </c>
      <c r="AH3" s="5">
        <v>6.3162666666666664E-3</v>
      </c>
      <c r="AI3" s="3">
        <v>3.2097333333333334E-3</v>
      </c>
      <c r="AJ3" s="3">
        <v>0</v>
      </c>
    </row>
    <row r="4" spans="1:36" x14ac:dyDescent="0.2">
      <c r="A4">
        <v>5</v>
      </c>
      <c r="B4" s="1" t="s">
        <v>38</v>
      </c>
      <c r="C4" s="3">
        <v>0</v>
      </c>
      <c r="D4" s="5">
        <v>7.6554111131591183E-3</v>
      </c>
      <c r="E4" s="3">
        <v>0</v>
      </c>
      <c r="F4" s="3">
        <v>0</v>
      </c>
      <c r="G4" s="3">
        <v>6.9892464145937527E-4</v>
      </c>
      <c r="H4" s="3">
        <v>2.2485984124047732E-3</v>
      </c>
      <c r="I4" s="5">
        <v>9.162282035150654E-3</v>
      </c>
      <c r="J4" s="3">
        <v>2.451328953495726E-4</v>
      </c>
      <c r="K4" s="3">
        <v>0</v>
      </c>
      <c r="L4" s="3">
        <v>1.6791829875668542E-3</v>
      </c>
      <c r="M4" s="3">
        <v>0</v>
      </c>
      <c r="N4" s="3">
        <v>3.4404327408919366E-4</v>
      </c>
      <c r="O4" s="3">
        <v>1.3710785407216944E-3</v>
      </c>
      <c r="P4" s="3">
        <v>0</v>
      </c>
      <c r="Q4" s="3">
        <v>3.2146489660812832E-3</v>
      </c>
      <c r="R4" s="3">
        <v>0</v>
      </c>
      <c r="S4" s="4">
        <v>1.9914617477941109E-2</v>
      </c>
      <c r="T4" s="3">
        <v>2.6622516760743797E-3</v>
      </c>
      <c r="U4" s="3">
        <v>1.266520591676353E-3</v>
      </c>
      <c r="V4" s="3">
        <v>2.95096079849876E-3</v>
      </c>
      <c r="W4" s="3">
        <v>0</v>
      </c>
      <c r="X4" s="3">
        <v>1.6330003386760793E-3</v>
      </c>
      <c r="Y4" s="4">
        <v>1.222088871097274E-2</v>
      </c>
      <c r="Z4" s="4">
        <v>2.2010733333333331E-2</v>
      </c>
      <c r="AA4" s="3">
        <v>0</v>
      </c>
      <c r="AB4" s="3">
        <v>1.8517333333333344E-3</v>
      </c>
      <c r="AC4" s="3">
        <v>6.7406666666666656E-3</v>
      </c>
      <c r="AD4" s="4">
        <v>1.1138666666666665E-2</v>
      </c>
      <c r="AE4" s="3">
        <v>2.9225333333333312E-3</v>
      </c>
      <c r="AF4" s="3">
        <v>0</v>
      </c>
      <c r="AG4" s="3">
        <v>3.5055999999999998E-3</v>
      </c>
      <c r="AH4" s="3">
        <v>3.1020000000000023E-3</v>
      </c>
      <c r="AI4" s="3">
        <v>2.4368666666666674E-3</v>
      </c>
      <c r="AJ4" s="3">
        <v>3.4890666666666653E-3</v>
      </c>
    </row>
    <row r="5" spans="1:36" x14ac:dyDescent="0.2">
      <c r="A5">
        <v>50</v>
      </c>
      <c r="B5" s="1" t="s">
        <v>39</v>
      </c>
      <c r="C5" s="3">
        <v>1.3031145456541964</v>
      </c>
      <c r="D5" s="3">
        <v>7.5115942233710582</v>
      </c>
      <c r="E5" s="3">
        <v>5.1171192506373817</v>
      </c>
      <c r="F5" s="3">
        <v>5.1600638868383006</v>
      </c>
      <c r="G5" s="2">
        <v>0.26003881178717386</v>
      </c>
      <c r="H5" s="2">
        <v>0.2624668598283264</v>
      </c>
      <c r="I5" s="3">
        <v>2.3942586394599177</v>
      </c>
      <c r="J5" s="2">
        <v>0.86982595872337898</v>
      </c>
      <c r="K5" s="5">
        <v>6.4824661899742413E-3</v>
      </c>
      <c r="L5" s="2">
        <v>0.41749222281204063</v>
      </c>
      <c r="M5" s="3">
        <v>0</v>
      </c>
      <c r="N5" s="5">
        <v>9.2770796337766775E-3</v>
      </c>
      <c r="O5" s="3">
        <v>1.6179725826884097</v>
      </c>
      <c r="P5" s="4">
        <v>1.1241542822327991E-2</v>
      </c>
      <c r="Q5" s="2">
        <v>0.79563756185573187</v>
      </c>
      <c r="R5" s="2">
        <v>0.26461518406736678</v>
      </c>
      <c r="S5" s="2">
        <v>0.27090982539113945</v>
      </c>
      <c r="T5" s="2">
        <v>0.13962129722284877</v>
      </c>
      <c r="U5" s="4">
        <v>5.0934645922788749E-2</v>
      </c>
      <c r="V5" s="4">
        <v>3.3584454563648822E-2</v>
      </c>
      <c r="W5" s="4">
        <v>2.6581456991813308E-2</v>
      </c>
      <c r="X5" s="4">
        <v>5.9487067782014867E-2</v>
      </c>
      <c r="Y5" s="4">
        <v>3.445694932406218E-2</v>
      </c>
      <c r="Z5" s="4">
        <v>3.8683866666666664E-2</v>
      </c>
      <c r="AA5" s="4">
        <v>3.8034133333333338E-2</v>
      </c>
      <c r="AB5" s="4">
        <v>2.4277866666666668E-2</v>
      </c>
      <c r="AC5" s="4">
        <v>2.1953333333333332E-2</v>
      </c>
      <c r="AD5" s="4">
        <v>2.4639733333333337E-2</v>
      </c>
      <c r="AE5" s="4">
        <v>2.0494266666666663E-2</v>
      </c>
      <c r="AF5" s="5">
        <v>6.5565333333333338E-3</v>
      </c>
      <c r="AG5" s="3">
        <v>0</v>
      </c>
      <c r="AH5" s="4">
        <v>1.5353600000000002E-2</v>
      </c>
      <c r="AI5" s="4">
        <v>1.4453199999999999E-2</v>
      </c>
      <c r="AJ5" s="4">
        <v>1.5296400000000002E-2</v>
      </c>
    </row>
    <row r="6" spans="1:36" x14ac:dyDescent="0.2">
      <c r="A6">
        <v>50</v>
      </c>
      <c r="B6" s="1" t="s">
        <v>41</v>
      </c>
      <c r="C6" s="3">
        <v>1.9244701693919606</v>
      </c>
      <c r="D6" s="6">
        <v>11.99226742482414</v>
      </c>
      <c r="E6" s="3">
        <v>7.8861738058201922</v>
      </c>
      <c r="F6" s="3">
        <v>9.1023255408075805</v>
      </c>
      <c r="G6" s="2">
        <v>0.40244767925349251</v>
      </c>
      <c r="H6" s="2">
        <v>0.44563220185297026</v>
      </c>
      <c r="I6" s="3">
        <v>4.571077620406931</v>
      </c>
      <c r="J6" s="2">
        <v>0.8412847454468797</v>
      </c>
      <c r="K6" s="5">
        <v>7.0239330810575613E-3</v>
      </c>
      <c r="L6" s="2">
        <v>0.36568364137392262</v>
      </c>
      <c r="M6" s="3">
        <v>0</v>
      </c>
      <c r="N6" s="4">
        <v>1.1348500331243466E-2</v>
      </c>
      <c r="O6" s="3">
        <v>1.32439245889644</v>
      </c>
      <c r="P6" s="4">
        <v>1.0220703120700735E-2</v>
      </c>
      <c r="Q6" s="2">
        <v>0.63743263852185339</v>
      </c>
      <c r="R6" s="2">
        <v>0.22515275192981524</v>
      </c>
      <c r="S6" s="2">
        <v>0.21764744874743402</v>
      </c>
      <c r="T6" s="2">
        <v>0.10719885891428016</v>
      </c>
      <c r="U6" s="4">
        <v>3.0886019552188788E-2</v>
      </c>
      <c r="V6" s="4">
        <v>1.5852517623455447E-2</v>
      </c>
      <c r="W6" s="3">
        <v>3.5982671855820242E-3</v>
      </c>
      <c r="X6" s="4">
        <v>1.7253405817721119E-2</v>
      </c>
      <c r="Y6" s="4">
        <v>1.2407347303628784E-2</v>
      </c>
      <c r="Z6" s="4">
        <v>1.2672400000000002E-2</v>
      </c>
      <c r="AA6" s="4">
        <v>1.2586933333333335E-2</v>
      </c>
      <c r="AB6" s="4">
        <v>1.0880399999999998E-2</v>
      </c>
      <c r="AC6" s="4">
        <v>1.6384800000000005E-2</v>
      </c>
      <c r="AD6" s="3">
        <v>0</v>
      </c>
      <c r="AE6" s="4">
        <v>1.1302533333333342E-2</v>
      </c>
      <c r="AF6" s="5">
        <v>5.6626666666666665E-3</v>
      </c>
      <c r="AG6" s="3">
        <v>0</v>
      </c>
      <c r="AH6" s="5">
        <v>6.1736000000000013E-3</v>
      </c>
      <c r="AI6" s="4">
        <v>1.4882133333333332E-2</v>
      </c>
      <c r="AJ6" s="4">
        <v>1.4489466666666674E-2</v>
      </c>
    </row>
    <row r="7" spans="1:36" x14ac:dyDescent="0.2">
      <c r="A7">
        <v>50</v>
      </c>
      <c r="B7" s="1" t="s">
        <v>40</v>
      </c>
      <c r="C7" s="2">
        <v>0.19441003121933723</v>
      </c>
      <c r="D7" s="3">
        <v>6.9884145702419511</v>
      </c>
      <c r="E7" s="3">
        <v>4.443554879312468</v>
      </c>
      <c r="F7" s="3">
        <v>7.2077023634332873</v>
      </c>
      <c r="G7" s="2">
        <v>0.25174068218469464</v>
      </c>
      <c r="H7" s="2">
        <v>0.30514985570286202</v>
      </c>
      <c r="I7" s="3">
        <v>2.9461333933423846</v>
      </c>
      <c r="J7" s="2">
        <v>0.79788898457755852</v>
      </c>
      <c r="K7" s="5">
        <v>6.1377676615083131E-3</v>
      </c>
      <c r="L7" s="2">
        <v>0.34405721610302853</v>
      </c>
      <c r="M7" s="3">
        <v>0</v>
      </c>
      <c r="N7" s="5">
        <v>8.2572182503007265E-3</v>
      </c>
      <c r="O7" s="3">
        <v>1.2859186049951017</v>
      </c>
      <c r="P7" s="5">
        <v>9.9204530708558152E-3</v>
      </c>
      <c r="Q7" s="2">
        <v>0.70134899879228507</v>
      </c>
      <c r="R7" s="2">
        <v>0.23104125915902224</v>
      </c>
      <c r="S7" s="2">
        <v>0.23415619919705255</v>
      </c>
      <c r="T7" s="2">
        <v>0.14285494723675957</v>
      </c>
      <c r="U7" s="4">
        <v>2.9667396372117554E-2</v>
      </c>
      <c r="V7" s="4">
        <v>2.1563905447452479E-2</v>
      </c>
      <c r="W7" s="3">
        <v>1.6771819057898752E-3</v>
      </c>
      <c r="X7" s="4">
        <v>1.9675126265313293E-2</v>
      </c>
      <c r="Y7" s="5">
        <v>9.4492872180923417E-3</v>
      </c>
      <c r="Z7" s="3">
        <v>2.5644666666666677E-3</v>
      </c>
      <c r="AA7" s="3">
        <v>1.944466666666666E-3</v>
      </c>
      <c r="AB7" s="5">
        <v>9.9297333333333362E-3</v>
      </c>
      <c r="AC7" s="3">
        <v>2.3551999999999965E-3</v>
      </c>
      <c r="AD7" s="3">
        <v>0</v>
      </c>
      <c r="AE7" s="4">
        <v>1.0164933333333332E-2</v>
      </c>
      <c r="AF7" s="3">
        <v>0</v>
      </c>
      <c r="AG7" s="3">
        <v>0</v>
      </c>
      <c r="AH7" s="3">
        <v>0</v>
      </c>
      <c r="AI7" s="3">
        <v>2.5363333333333297E-3</v>
      </c>
      <c r="AJ7" s="4">
        <v>1.2620933333333334E-2</v>
      </c>
    </row>
    <row r="8" spans="1:36" x14ac:dyDescent="0.2">
      <c r="A8">
        <v>50</v>
      </c>
      <c r="B8" s="1" t="s">
        <v>42</v>
      </c>
      <c r="C8" s="3">
        <v>1.6316726500347312</v>
      </c>
      <c r="D8" s="3">
        <v>9.3891348293153509</v>
      </c>
      <c r="E8" s="3">
        <v>6.2684093376012724</v>
      </c>
      <c r="F8" s="3">
        <v>7.6655961037279088</v>
      </c>
      <c r="G8" s="2">
        <v>0.36706834617646611</v>
      </c>
      <c r="H8" s="2">
        <v>0.38273724568317652</v>
      </c>
      <c r="I8" s="3">
        <v>3.8421876188537829</v>
      </c>
      <c r="J8" s="2">
        <v>0.8491359918160265</v>
      </c>
      <c r="K8" s="5">
        <v>6.5094307434320009E-3</v>
      </c>
      <c r="L8" s="2">
        <v>0.36834891699923533</v>
      </c>
      <c r="M8" s="3">
        <v>4.6711536718213424E-4</v>
      </c>
      <c r="N8" s="4">
        <v>1.3685616181159932E-2</v>
      </c>
      <c r="O8" s="3">
        <v>1.3801985250079831</v>
      </c>
      <c r="P8" s="4">
        <v>1.1242267529030896E-2</v>
      </c>
      <c r="Q8" s="2">
        <v>0.65226740738697453</v>
      </c>
      <c r="R8" s="2">
        <v>0.12820399840148625</v>
      </c>
      <c r="S8" s="2">
        <v>0.12304744729294929</v>
      </c>
      <c r="T8" s="4">
        <v>7.3105323869075464E-2</v>
      </c>
      <c r="U8" s="4">
        <v>3.4059222061131628E-2</v>
      </c>
      <c r="V8" s="5">
        <v>6.1532084368135995E-3</v>
      </c>
      <c r="W8" s="4">
        <v>1.1766376225725414E-2</v>
      </c>
      <c r="X8" s="4">
        <v>3.5986049025838511E-2</v>
      </c>
      <c r="Y8" s="4">
        <v>3.3279845885793788E-2</v>
      </c>
      <c r="Z8" s="4">
        <v>2.2771866666666668E-2</v>
      </c>
      <c r="AA8" s="4">
        <v>2.2860533333333335E-2</v>
      </c>
      <c r="AB8" s="4">
        <v>1.6859200000000001E-2</v>
      </c>
      <c r="AC8" s="4">
        <v>1.6024799999999999E-2</v>
      </c>
      <c r="AD8" s="4">
        <v>1.7709866666666668E-2</v>
      </c>
      <c r="AE8" s="4">
        <v>1.8045466666666669E-2</v>
      </c>
      <c r="AF8" s="4">
        <v>1.2366933333333335E-2</v>
      </c>
      <c r="AG8" s="5">
        <v>7.3682666666666672E-3</v>
      </c>
      <c r="AH8" s="5">
        <v>8.1831999999999998E-3</v>
      </c>
      <c r="AI8" s="5">
        <v>8.3260000000000001E-3</v>
      </c>
      <c r="AJ8" s="4">
        <v>1.7762266666666669E-2</v>
      </c>
    </row>
    <row r="9" spans="1:36" x14ac:dyDescent="0.2">
      <c r="A9">
        <v>50</v>
      </c>
      <c r="B9" s="1" t="s">
        <v>43</v>
      </c>
      <c r="C9" s="2">
        <v>0.71678925804998062</v>
      </c>
      <c r="D9" s="3">
        <v>8.6239197778313059</v>
      </c>
      <c r="E9" s="3">
        <v>5.9996664967866522</v>
      </c>
      <c r="F9" s="3">
        <v>6.5112347166148208</v>
      </c>
      <c r="G9" s="2">
        <v>0.29228735860909177</v>
      </c>
      <c r="H9" s="2">
        <v>0.29000798697655744</v>
      </c>
      <c r="I9" s="3">
        <v>2.7259936914625111</v>
      </c>
      <c r="J9" s="2">
        <v>0.55141782316575216</v>
      </c>
      <c r="K9" s="5">
        <v>6.050850982673002E-3</v>
      </c>
      <c r="L9" s="2">
        <v>0.24514919559057796</v>
      </c>
      <c r="M9" s="3">
        <v>0</v>
      </c>
      <c r="N9" s="5">
        <v>7.9197322767422147E-3</v>
      </c>
      <c r="O9" s="2">
        <v>0.86096326612051644</v>
      </c>
      <c r="P9" s="5">
        <v>9.1076588811744158E-3</v>
      </c>
      <c r="Q9" s="2">
        <v>0.45395858214060458</v>
      </c>
      <c r="R9" s="2">
        <v>0.18635355305421619</v>
      </c>
      <c r="S9" s="2">
        <v>0.15316810637896239</v>
      </c>
      <c r="T9" s="2">
        <v>0.11731636936492697</v>
      </c>
      <c r="U9" s="4">
        <v>2.2472082992605065E-2</v>
      </c>
      <c r="V9" s="4">
        <v>1.2121251225308854E-2</v>
      </c>
      <c r="W9" s="4">
        <v>1.0063249348924495E-2</v>
      </c>
      <c r="X9" s="5">
        <v>7.6281479756466278E-3</v>
      </c>
      <c r="Y9" s="4">
        <v>1.1110864622551158E-2</v>
      </c>
      <c r="Z9" s="4">
        <v>1.0975066666666667E-2</v>
      </c>
      <c r="AA9" s="3">
        <v>0</v>
      </c>
      <c r="AB9" s="4">
        <v>1.0360933333333332E-2</v>
      </c>
      <c r="AC9" s="4">
        <v>1.6568266666666671E-2</v>
      </c>
      <c r="AD9" s="3">
        <v>0</v>
      </c>
      <c r="AE9" s="5">
        <v>8.6464000000000037E-3</v>
      </c>
      <c r="AF9" s="5">
        <v>8.7584000000000013E-3</v>
      </c>
      <c r="AG9" s="3">
        <v>0</v>
      </c>
      <c r="AH9" s="4">
        <v>1.8602E-2</v>
      </c>
      <c r="AI9" s="4">
        <v>1.5028933333333334E-2</v>
      </c>
      <c r="AJ9" s="5">
        <v>9.7578666666666685E-3</v>
      </c>
    </row>
    <row r="10" spans="1:36" x14ac:dyDescent="0.2">
      <c r="A10">
        <v>50</v>
      </c>
      <c r="B10" s="1" t="s">
        <v>44</v>
      </c>
      <c r="C10" s="2">
        <v>0.14032637672073858</v>
      </c>
      <c r="D10" s="3">
        <v>1.6027193082282349</v>
      </c>
      <c r="E10" s="3">
        <v>1.8574869091891415</v>
      </c>
      <c r="F10" s="3">
        <v>4.2581951894132821</v>
      </c>
      <c r="G10" s="2">
        <v>0.23432831116558761</v>
      </c>
      <c r="H10" s="2">
        <v>0.26114470414124163</v>
      </c>
      <c r="I10" s="3">
        <v>2.4016097543567936</v>
      </c>
      <c r="J10" s="2">
        <v>0.78769800586281324</v>
      </c>
      <c r="K10" s="5">
        <v>6.140287647959008E-3</v>
      </c>
      <c r="L10" s="2">
        <v>0.23653590721291418</v>
      </c>
      <c r="M10" s="3">
        <v>0</v>
      </c>
      <c r="N10" s="5">
        <v>9.3719909913319854E-3</v>
      </c>
      <c r="O10" s="3">
        <v>1.2979870618503364</v>
      </c>
      <c r="P10" s="4">
        <v>1.0771716037620291E-2</v>
      </c>
      <c r="Q10" s="2">
        <v>0.71657347354721113</v>
      </c>
      <c r="R10" s="2">
        <v>0.25782087371070306</v>
      </c>
      <c r="S10" s="2">
        <v>0.24894148951481337</v>
      </c>
      <c r="T10" s="2">
        <v>0.11755060864394219</v>
      </c>
      <c r="U10" s="4">
        <v>3.1322223144503926E-2</v>
      </c>
      <c r="V10" s="4">
        <v>2.2587067830222352E-2</v>
      </c>
      <c r="W10" s="5">
        <v>7.9127775839552619E-3</v>
      </c>
      <c r="X10" s="4">
        <v>1.3520611273929376E-2</v>
      </c>
      <c r="Y10" s="4">
        <v>1.0290849490903411E-2</v>
      </c>
      <c r="Z10" s="4">
        <v>1.2499133333333336E-2</v>
      </c>
      <c r="AA10" s="3">
        <v>0</v>
      </c>
      <c r="AB10" s="5">
        <v>9.470799999999998E-3</v>
      </c>
      <c r="AC10" s="5">
        <v>9.2327999999999993E-3</v>
      </c>
      <c r="AD10" s="3">
        <v>0</v>
      </c>
      <c r="AE10" s="5">
        <v>9.6974666666666664E-3</v>
      </c>
      <c r="AF10" s="3">
        <v>0</v>
      </c>
      <c r="AG10" s="3">
        <v>0</v>
      </c>
      <c r="AH10" s="3">
        <v>2.849733333333335E-3</v>
      </c>
      <c r="AI10" s="5">
        <v>8.850999999999996E-3</v>
      </c>
      <c r="AJ10" s="4">
        <v>1.0985733333333334E-2</v>
      </c>
    </row>
    <row r="11" spans="1:36" x14ac:dyDescent="0.2">
      <c r="A11">
        <v>500</v>
      </c>
      <c r="B11" s="1" t="s">
        <v>45</v>
      </c>
      <c r="C11" s="6">
        <v>11.872605601745196</v>
      </c>
      <c r="D11" s="6">
        <v>60.746930435184986</v>
      </c>
      <c r="E11" s="6">
        <v>41.838920937856059</v>
      </c>
      <c r="F11" s="6">
        <v>48.901516303440509</v>
      </c>
      <c r="G11" s="3">
        <v>2.1580066077507927</v>
      </c>
      <c r="H11" s="3">
        <v>2.1808081938496273</v>
      </c>
      <c r="I11" s="6">
        <v>22.232927530094802</v>
      </c>
      <c r="J11" s="3">
        <v>3.0952486937669255</v>
      </c>
      <c r="K11" s="4">
        <v>5.3177656394235731E-2</v>
      </c>
      <c r="L11" s="3">
        <v>1.3263451520166811</v>
      </c>
      <c r="M11" s="3">
        <v>0</v>
      </c>
      <c r="N11" s="4">
        <v>6.9248995245368886E-2</v>
      </c>
      <c r="O11" s="3">
        <v>4.7156460008971779</v>
      </c>
      <c r="P11" s="4">
        <v>7.4225609775600748E-2</v>
      </c>
      <c r="Q11" s="3">
        <v>2.14852481555483</v>
      </c>
      <c r="R11" s="2">
        <v>0.6927357601612445</v>
      </c>
      <c r="S11" s="2">
        <v>0.54945914968169518</v>
      </c>
      <c r="T11" s="2">
        <v>0.24727621719969789</v>
      </c>
      <c r="U11" s="2">
        <v>0.11356151068915613</v>
      </c>
      <c r="V11" s="4">
        <v>8.1865556373121248E-2</v>
      </c>
      <c r="W11" s="4">
        <v>8.6257992526290794E-2</v>
      </c>
      <c r="X11" s="4">
        <v>8.1012494701993926E-2</v>
      </c>
      <c r="Y11" s="4">
        <v>8.3449460157670768E-2</v>
      </c>
      <c r="Z11" s="4">
        <v>8.7516666666666673E-2</v>
      </c>
      <c r="AA11" s="3">
        <v>0</v>
      </c>
      <c r="AB11" s="4">
        <v>8.2450133333333342E-2</v>
      </c>
      <c r="AC11" s="4">
        <v>2.4856266666666668E-2</v>
      </c>
      <c r="AD11" s="3">
        <v>0</v>
      </c>
      <c r="AE11" s="4">
        <v>7.5391866666666668E-2</v>
      </c>
      <c r="AF11" s="3">
        <v>0</v>
      </c>
      <c r="AG11" s="3">
        <v>0</v>
      </c>
      <c r="AH11" s="3">
        <v>0</v>
      </c>
      <c r="AI11" s="3">
        <v>0</v>
      </c>
      <c r="AJ11" s="4">
        <v>7.6505733333333339E-2</v>
      </c>
    </row>
    <row r="12" spans="1:36" x14ac:dyDescent="0.2">
      <c r="A12">
        <v>500</v>
      </c>
      <c r="B12" s="1" t="s">
        <v>46</v>
      </c>
      <c r="C12" s="3">
        <v>5.1784482453673499</v>
      </c>
      <c r="D12" s="6">
        <v>67.365491693968778</v>
      </c>
      <c r="E12" s="6">
        <v>44.694635253633955</v>
      </c>
      <c r="F12" s="6">
        <v>49.717991283807365</v>
      </c>
      <c r="G12" s="3">
        <v>2.3915196424507186</v>
      </c>
      <c r="H12" s="3">
        <v>2.5100985305154464</v>
      </c>
      <c r="I12" s="6">
        <v>26.166848252070753</v>
      </c>
      <c r="J12" s="3">
        <v>3.4693656505012398</v>
      </c>
      <c r="K12" s="4">
        <v>5.2786512483555009E-2</v>
      </c>
      <c r="L12" s="3">
        <v>1.6337310309302611</v>
      </c>
      <c r="M12" s="3">
        <v>0</v>
      </c>
      <c r="N12" s="4">
        <v>7.2392047498477663E-2</v>
      </c>
      <c r="O12" s="3">
        <v>5.4968127109347469</v>
      </c>
      <c r="P12" s="4">
        <v>7.5911294594190618E-2</v>
      </c>
      <c r="Q12" s="3">
        <v>2.6509074758156608</v>
      </c>
      <c r="R12" s="2">
        <v>0.88699128301739139</v>
      </c>
      <c r="S12" s="2">
        <v>0.75815309785950236</v>
      </c>
      <c r="T12" s="2">
        <v>0.35298579106597561</v>
      </c>
      <c r="U12" s="2">
        <v>0.13058739461577323</v>
      </c>
      <c r="V12" s="4">
        <v>8.9006152028057658E-2</v>
      </c>
      <c r="W12" s="4">
        <v>3.3101742146750421E-2</v>
      </c>
      <c r="X12" s="4">
        <v>9.5120127566040033E-2</v>
      </c>
      <c r="Y12" s="4">
        <v>8.1267298226113685E-2</v>
      </c>
      <c r="Z12" s="4">
        <v>8.6513466666666677E-2</v>
      </c>
      <c r="AA12" s="3">
        <v>0</v>
      </c>
      <c r="AB12" s="4">
        <v>8.2945733333333341E-2</v>
      </c>
      <c r="AC12" s="3">
        <v>0</v>
      </c>
      <c r="AD12" s="3">
        <v>0</v>
      </c>
      <c r="AE12" s="4">
        <v>7.8043600000000005E-2</v>
      </c>
      <c r="AF12" s="3">
        <v>0</v>
      </c>
      <c r="AG12" s="3">
        <v>0</v>
      </c>
      <c r="AH12" s="3">
        <v>0</v>
      </c>
      <c r="AI12" s="3">
        <v>0</v>
      </c>
      <c r="AJ12" s="4">
        <v>8.5022666666666677E-2</v>
      </c>
    </row>
    <row r="13" spans="1:36" x14ac:dyDescent="0.2">
      <c r="A13">
        <v>500</v>
      </c>
      <c r="B13" s="1" t="s">
        <v>47</v>
      </c>
      <c r="C13" s="2">
        <v>0.40158388732551331</v>
      </c>
      <c r="D13" s="7">
        <v>105.82371054784832</v>
      </c>
      <c r="E13" s="6">
        <v>67.663172556095432</v>
      </c>
      <c r="F13" s="6">
        <v>87.556508791222001</v>
      </c>
      <c r="G13" s="3">
        <v>3.6141185539515095</v>
      </c>
      <c r="H13" s="3">
        <v>3.9174335657399184</v>
      </c>
      <c r="I13" s="6">
        <v>43.209179247028622</v>
      </c>
      <c r="J13" s="3">
        <v>5.3692019133852078</v>
      </c>
      <c r="K13" s="4">
        <v>5.2585289304466182E-2</v>
      </c>
      <c r="L13" s="3">
        <v>2.3151358703447302</v>
      </c>
      <c r="M13" s="3">
        <v>0</v>
      </c>
      <c r="N13" s="4">
        <v>8.9392013652330668E-2</v>
      </c>
      <c r="O13" s="3">
        <v>8.647790204488496</v>
      </c>
      <c r="P13" s="4">
        <v>8.5793831672356421E-2</v>
      </c>
      <c r="Q13" s="3">
        <v>4.1320455676369843</v>
      </c>
      <c r="R13" s="3">
        <v>1.2725021561608905</v>
      </c>
      <c r="S13" s="3">
        <v>1.1508054713776201</v>
      </c>
      <c r="T13" s="2">
        <v>0.50571929171070762</v>
      </c>
      <c r="U13" s="2">
        <v>0.17244854955489797</v>
      </c>
      <c r="V13" s="4">
        <v>9.7701353105319202E-2</v>
      </c>
      <c r="W13" s="4">
        <v>8.0407510963650619E-2</v>
      </c>
      <c r="X13" s="4">
        <v>9.0142015812155168E-2</v>
      </c>
      <c r="Y13" s="4">
        <v>8.1524823937057248E-2</v>
      </c>
      <c r="Z13" s="4">
        <v>8.7186066666666645E-2</v>
      </c>
      <c r="AA13" s="4">
        <v>2.8630066666666669E-2</v>
      </c>
      <c r="AB13" s="4">
        <v>8.0765466666666674E-2</v>
      </c>
      <c r="AC13" s="3">
        <v>0</v>
      </c>
      <c r="AD13" s="3">
        <v>0</v>
      </c>
      <c r="AE13" s="4">
        <v>7.6771866666666688E-2</v>
      </c>
      <c r="AF13" s="3">
        <v>0</v>
      </c>
      <c r="AG13" s="3">
        <v>0</v>
      </c>
      <c r="AH13" s="3">
        <v>0</v>
      </c>
      <c r="AI13" s="3">
        <v>0</v>
      </c>
      <c r="AJ13" s="4">
        <v>8.3905199999999999E-2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C4D7-6015-8749-AA4C-DC2E384317CC}">
  <dimension ref="A1:AJ51"/>
  <sheetViews>
    <sheetView zoomScale="113" workbookViewId="0">
      <selection activeCell="M2" sqref="M2:M13"/>
    </sheetView>
  </sheetViews>
  <sheetFormatPr baseColWidth="10" defaultRowHeight="16" x14ac:dyDescent="0.2"/>
  <cols>
    <col min="1" max="1" width="27.6640625" bestFit="1" customWidth="1"/>
    <col min="3" max="3" width="11.6640625" bestFit="1" customWidth="1"/>
    <col min="4" max="5" width="18.83203125" bestFit="1" customWidth="1"/>
    <col min="6" max="6" width="22.1640625" bestFit="1" customWidth="1"/>
    <col min="7" max="7" width="14.1640625" bestFit="1" customWidth="1"/>
    <col min="8" max="8" width="12.83203125" bestFit="1" customWidth="1"/>
    <col min="9" max="9" width="24.1640625" bestFit="1" customWidth="1"/>
    <col min="10" max="10" width="8.33203125" bestFit="1" customWidth="1"/>
    <col min="11" max="11" width="15.83203125" bestFit="1" customWidth="1"/>
    <col min="12" max="12" width="12.5" bestFit="1" customWidth="1"/>
    <col min="13" max="13" width="10.5" bestFit="1" customWidth="1"/>
    <col min="14" max="14" width="23.33203125" bestFit="1" customWidth="1"/>
    <col min="15" max="15" width="20" bestFit="1" customWidth="1"/>
    <col min="16" max="16" width="26.6640625" bestFit="1" customWidth="1"/>
    <col min="17" max="17" width="23.33203125" bestFit="1" customWidth="1"/>
    <col min="18" max="18" width="11.33203125" customWidth="1"/>
    <col min="19" max="20" width="25.33203125" bestFit="1" customWidth="1"/>
    <col min="21" max="21" width="19.1640625" bestFit="1" customWidth="1"/>
    <col min="22" max="22" width="20" bestFit="1" customWidth="1"/>
    <col min="23" max="23" width="16.83203125" bestFit="1" customWidth="1"/>
    <col min="24" max="24" width="11.6640625" bestFit="1" customWidth="1"/>
    <col min="25" max="25" width="8.5" bestFit="1" customWidth="1"/>
    <col min="26" max="26" width="15.6640625" bestFit="1" customWidth="1"/>
    <col min="27" max="27" width="14" bestFit="1" customWidth="1"/>
    <col min="28" max="28" width="19.1640625" bestFit="1" customWidth="1"/>
    <col min="29" max="29" width="19" bestFit="1" customWidth="1"/>
    <col min="30" max="30" width="18.6640625" bestFit="1" customWidth="1"/>
    <col min="31" max="32" width="14" bestFit="1" customWidth="1"/>
    <col min="33" max="33" width="8.1640625" bestFit="1" customWidth="1"/>
    <col min="34" max="34" width="19.83203125" bestFit="1" customWidth="1"/>
    <col min="35" max="35" width="20.6640625" bestFit="1" customWidth="1"/>
    <col min="36" max="36" width="18.1640625" bestFit="1" customWidth="1"/>
  </cols>
  <sheetData>
    <row r="1" spans="1:36" x14ac:dyDescent="0.2">
      <c r="A1" t="s">
        <v>35</v>
      </c>
      <c r="B1" t="s">
        <v>0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1</v>
      </c>
      <c r="H1" s="1" t="s">
        <v>2</v>
      </c>
      <c r="I1" s="1" t="s">
        <v>34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</row>
    <row r="2" spans="1:36" x14ac:dyDescent="0.2">
      <c r="A2">
        <v>5</v>
      </c>
      <c r="B2" s="1" t="s">
        <v>36</v>
      </c>
      <c r="C2" s="2">
        <v>0.17314701214621817</v>
      </c>
      <c r="D2" s="3">
        <v>1.2376532151017992</v>
      </c>
      <c r="E2" s="2">
        <v>0.81856566908571882</v>
      </c>
      <c r="F2" s="3">
        <v>1.0567795799566646</v>
      </c>
      <c r="G2" s="4">
        <v>4.2765606890284052E-2</v>
      </c>
      <c r="H2" s="4">
        <v>5.0685363741124242E-2</v>
      </c>
      <c r="I2" s="2">
        <v>0.55128875041903658</v>
      </c>
      <c r="J2" s="4">
        <v>8.241481154372142E-2</v>
      </c>
      <c r="K2" s="8">
        <v>8.7759999999999991E-3</v>
      </c>
      <c r="L2" s="4">
        <v>3.6929303426802611E-2</v>
      </c>
      <c r="M2" s="8">
        <v>9.2536000000000007E-3</v>
      </c>
      <c r="N2" s="8">
        <v>9.0728000000000007E-3</v>
      </c>
      <c r="O2" s="2">
        <v>0.10949090070043019</v>
      </c>
      <c r="P2" s="8">
        <v>9.2352000000000007E-3</v>
      </c>
      <c r="Q2" s="4">
        <v>6.0469603081799099E-2</v>
      </c>
      <c r="R2" s="4">
        <v>2.0478272963119937E-2</v>
      </c>
      <c r="S2" s="4">
        <v>2.2618858908361742E-2</v>
      </c>
      <c r="T2" s="4">
        <v>1.3174973060155054E-2</v>
      </c>
      <c r="U2" s="8">
        <v>8.1723999999999998E-3</v>
      </c>
      <c r="V2" s="8">
        <v>9.7231999999999996E-3</v>
      </c>
      <c r="W2" s="5">
        <v>8.8966024321096935E-3</v>
      </c>
      <c r="X2" s="4">
        <v>1.5277585944797216E-2</v>
      </c>
      <c r="Y2" s="5">
        <v>5.3116277287756936E-3</v>
      </c>
      <c r="Z2" s="5">
        <v>8.7702666666666686E-3</v>
      </c>
      <c r="AA2" s="4">
        <v>1.0541600000000002E-2</v>
      </c>
      <c r="AB2" s="8">
        <v>1.0332000000000001E-2</v>
      </c>
      <c r="AC2" s="5">
        <v>5.5577333333333345E-3</v>
      </c>
      <c r="AD2" s="5">
        <v>6.0561333333333332E-3</v>
      </c>
      <c r="AE2" s="5">
        <v>7.3075999999999992E-3</v>
      </c>
      <c r="AF2" s="8">
        <v>9.6068000000000004E-3</v>
      </c>
      <c r="AG2" s="8">
        <v>1.0819200000000001E-2</v>
      </c>
      <c r="AH2" s="8">
        <v>1.0227999999999999E-2</v>
      </c>
      <c r="AI2" s="8">
        <v>9.995200000000001E-3</v>
      </c>
      <c r="AJ2" s="5">
        <v>8.0552000000000054E-3</v>
      </c>
    </row>
    <row r="3" spans="1:36" x14ac:dyDescent="0.2">
      <c r="A3">
        <v>5</v>
      </c>
      <c r="B3" s="1" t="s">
        <v>37</v>
      </c>
      <c r="C3" s="2">
        <v>0.11093947720903563</v>
      </c>
      <c r="D3" s="3">
        <v>1.1825052705513557</v>
      </c>
      <c r="E3" s="3">
        <v>1.018274933118041</v>
      </c>
      <c r="F3" s="3">
        <v>1.289103499917535</v>
      </c>
      <c r="G3" s="4">
        <v>4.021427478170745E-2</v>
      </c>
      <c r="H3" s="4">
        <v>5.8693818226837648E-2</v>
      </c>
      <c r="I3" s="2">
        <v>0.66473354463670031</v>
      </c>
      <c r="J3" s="4">
        <v>9.1907788761409287E-2</v>
      </c>
      <c r="K3" s="8">
        <v>8.7759999999999991E-3</v>
      </c>
      <c r="L3" s="4">
        <v>3.7200130738754507E-2</v>
      </c>
      <c r="M3" s="8">
        <v>9.2536000000000007E-3</v>
      </c>
      <c r="N3" s="8">
        <v>9.0728000000000007E-3</v>
      </c>
      <c r="O3" s="2">
        <v>0.11030265090581655</v>
      </c>
      <c r="P3" s="8">
        <v>9.2352000000000007E-3</v>
      </c>
      <c r="Q3" s="4">
        <v>4.3927378953958443E-2</v>
      </c>
      <c r="R3" s="4">
        <v>1.7333930321313137E-2</v>
      </c>
      <c r="S3" s="4">
        <v>1.1832994958716746E-2</v>
      </c>
      <c r="T3" s="5">
        <v>5.2006335904099758E-3</v>
      </c>
      <c r="U3" s="8">
        <v>8.1723999999999998E-3</v>
      </c>
      <c r="V3" s="8">
        <v>9.7231999999999996E-3</v>
      </c>
      <c r="W3" s="8">
        <v>9.7283999999999999E-3</v>
      </c>
      <c r="X3" s="8">
        <v>8.676399999999999E-3</v>
      </c>
      <c r="Y3" s="8">
        <v>9.8399999999999998E-3</v>
      </c>
      <c r="Z3" s="8">
        <v>1.02364E-2</v>
      </c>
      <c r="AA3" s="8">
        <v>1.0451200000000001E-2</v>
      </c>
      <c r="AB3" s="8">
        <v>1.0332000000000001E-2</v>
      </c>
      <c r="AC3" s="8">
        <v>1.0518399999999999E-2</v>
      </c>
      <c r="AD3" s="8">
        <v>8.2795999999999998E-3</v>
      </c>
      <c r="AE3" s="8">
        <v>9.9575999999999987E-3</v>
      </c>
      <c r="AF3" s="8">
        <v>9.6068000000000004E-3</v>
      </c>
      <c r="AG3" s="8">
        <v>1.0819200000000001E-2</v>
      </c>
      <c r="AH3" s="5">
        <v>6.3162666666666664E-3</v>
      </c>
      <c r="AI3" s="8">
        <v>9.995200000000001E-3</v>
      </c>
      <c r="AJ3" s="8">
        <v>1.05016E-2</v>
      </c>
    </row>
    <row r="4" spans="1:36" x14ac:dyDescent="0.2">
      <c r="A4">
        <v>5</v>
      </c>
      <c r="B4" s="1" t="s">
        <v>38</v>
      </c>
      <c r="C4" s="8">
        <v>6.0888000000000001E-3</v>
      </c>
      <c r="D4" s="5">
        <v>7.6554111131591183E-3</v>
      </c>
      <c r="E4" s="8">
        <v>7.4787999999999999E-3</v>
      </c>
      <c r="F4" s="8">
        <v>7.5823999999999996E-3</v>
      </c>
      <c r="G4" s="8">
        <v>9.9535999999999999E-3</v>
      </c>
      <c r="H4" s="8">
        <v>7.6816000000000002E-3</v>
      </c>
      <c r="I4" s="5">
        <v>9.162282035150654E-3</v>
      </c>
      <c r="J4" s="8">
        <v>1.03508E-2</v>
      </c>
      <c r="K4" s="8">
        <v>8.7759999999999991E-3</v>
      </c>
      <c r="L4" s="8">
        <v>1.0911199999999999E-2</v>
      </c>
      <c r="M4" s="8">
        <v>9.2536000000000007E-3</v>
      </c>
      <c r="N4" s="8">
        <v>9.0728000000000007E-3</v>
      </c>
      <c r="O4" s="8">
        <v>9.6775999999999997E-3</v>
      </c>
      <c r="P4" s="8">
        <v>9.2352000000000007E-3</v>
      </c>
      <c r="Q4" s="8">
        <v>9.6359999999999987E-3</v>
      </c>
      <c r="R4" s="8">
        <v>9.0463999999999996E-3</v>
      </c>
      <c r="S4" s="4">
        <v>1.9914617477941109E-2</v>
      </c>
      <c r="T4" s="8">
        <v>1.00368E-2</v>
      </c>
      <c r="U4" s="8">
        <v>8.1723999999999998E-3</v>
      </c>
      <c r="V4" s="8">
        <v>9.7231999999999996E-3</v>
      </c>
      <c r="W4" s="8">
        <v>9.7283999999999999E-3</v>
      </c>
      <c r="X4" s="8">
        <v>8.676399999999999E-3</v>
      </c>
      <c r="Y4" s="4">
        <v>1.222088871097274E-2</v>
      </c>
      <c r="Z4" s="4">
        <v>2.2010733333333331E-2</v>
      </c>
      <c r="AA4" s="8">
        <v>1.0451200000000001E-2</v>
      </c>
      <c r="AB4" s="8">
        <v>1.0332000000000001E-2</v>
      </c>
      <c r="AC4" s="3">
        <v>6.7406666666666656E-3</v>
      </c>
      <c r="AD4" s="4">
        <v>1.1138666666666665E-2</v>
      </c>
      <c r="AE4" s="8">
        <v>9.9575999999999987E-3</v>
      </c>
      <c r="AF4" s="8">
        <v>9.6068000000000004E-3</v>
      </c>
      <c r="AG4" s="8">
        <v>1.0819200000000001E-2</v>
      </c>
      <c r="AH4" s="8">
        <v>1.0227999999999999E-2</v>
      </c>
      <c r="AI4" s="8">
        <v>9.995200000000001E-3</v>
      </c>
      <c r="AJ4" s="8">
        <v>1.05016E-2</v>
      </c>
    </row>
    <row r="5" spans="1:36" x14ac:dyDescent="0.2">
      <c r="A5">
        <v>50</v>
      </c>
      <c r="B5" s="1" t="s">
        <v>39</v>
      </c>
      <c r="C5" s="3">
        <v>1.3031145456541964</v>
      </c>
      <c r="D5" s="3">
        <v>7.5115942233710582</v>
      </c>
      <c r="E5" s="3">
        <v>5.1171192506373817</v>
      </c>
      <c r="F5" s="3">
        <v>5.1600638868383006</v>
      </c>
      <c r="G5" s="2">
        <v>0.26003881178717386</v>
      </c>
      <c r="H5" s="2">
        <v>0.2624668598283264</v>
      </c>
      <c r="I5" s="3">
        <v>2.3942586394599177</v>
      </c>
      <c r="J5" s="2">
        <v>0.86982595872337898</v>
      </c>
      <c r="K5" s="5">
        <v>6.4824661899742413E-3</v>
      </c>
      <c r="L5" s="2">
        <v>0.41749222281204063</v>
      </c>
      <c r="M5" s="8">
        <v>1.8507200000000001E-2</v>
      </c>
      <c r="N5" s="5">
        <v>9.2770796337766775E-3</v>
      </c>
      <c r="O5" s="3">
        <v>1.6179725826884097</v>
      </c>
      <c r="P5" s="4">
        <v>1.1241542822327991E-2</v>
      </c>
      <c r="Q5" s="2">
        <v>0.79563756185573187</v>
      </c>
      <c r="R5" s="2">
        <v>0.26461518406736678</v>
      </c>
      <c r="S5" s="2">
        <v>0.27090982539113945</v>
      </c>
      <c r="T5" s="2">
        <v>0.13962129722284877</v>
      </c>
      <c r="U5" s="4">
        <v>5.0934645922788749E-2</v>
      </c>
      <c r="V5" s="4">
        <v>3.3584454563648822E-2</v>
      </c>
      <c r="W5" s="4">
        <v>2.6581456991813308E-2</v>
      </c>
      <c r="X5" s="4">
        <v>5.9487067782014867E-2</v>
      </c>
      <c r="Y5" s="4">
        <v>3.445694932406218E-2</v>
      </c>
      <c r="Z5" s="4">
        <v>3.8683866666666664E-2</v>
      </c>
      <c r="AA5" s="4">
        <v>3.8034133333333338E-2</v>
      </c>
      <c r="AB5" s="4">
        <v>2.4277866666666668E-2</v>
      </c>
      <c r="AC5" s="4">
        <v>2.1953333333333332E-2</v>
      </c>
      <c r="AD5" s="4">
        <v>2.4639733333333337E-2</v>
      </c>
      <c r="AE5" s="4">
        <v>2.0494266666666663E-2</v>
      </c>
      <c r="AF5" s="5">
        <v>6.5565333333333338E-3</v>
      </c>
      <c r="AG5" s="8">
        <v>2.1638400000000002E-2</v>
      </c>
      <c r="AH5" s="4">
        <v>1.5353600000000002E-2</v>
      </c>
      <c r="AI5" s="4">
        <v>1.4453199999999999E-2</v>
      </c>
      <c r="AJ5" s="4">
        <v>1.5296400000000002E-2</v>
      </c>
    </row>
    <row r="6" spans="1:36" x14ac:dyDescent="0.2">
      <c r="A6">
        <v>50</v>
      </c>
      <c r="B6" s="1" t="s">
        <v>41</v>
      </c>
      <c r="C6" s="3">
        <v>1.9244701693919606</v>
      </c>
      <c r="D6" s="6">
        <v>11.99226742482414</v>
      </c>
      <c r="E6" s="3">
        <v>7.8861738058201922</v>
      </c>
      <c r="F6" s="3">
        <v>9.1023255408075805</v>
      </c>
      <c r="G6" s="2">
        <v>0.40244767925349251</v>
      </c>
      <c r="H6" s="2">
        <v>0.44563220185297026</v>
      </c>
      <c r="I6" s="3">
        <v>4.571077620406931</v>
      </c>
      <c r="J6" s="2">
        <v>0.8412847454468797</v>
      </c>
      <c r="K6" s="5">
        <v>7.0239330810575613E-3</v>
      </c>
      <c r="L6" s="2">
        <v>0.36568364137392262</v>
      </c>
      <c r="M6" s="8">
        <v>1.8507200000000001E-2</v>
      </c>
      <c r="N6" s="4">
        <v>1.1348500331243466E-2</v>
      </c>
      <c r="O6" s="3">
        <v>1.32439245889644</v>
      </c>
      <c r="P6" s="4">
        <v>1.0220703120700735E-2</v>
      </c>
      <c r="Q6" s="2">
        <v>0.63743263852185339</v>
      </c>
      <c r="R6" s="2">
        <v>0.22515275192981524</v>
      </c>
      <c r="S6" s="2">
        <v>0.21764744874743402</v>
      </c>
      <c r="T6" s="2">
        <v>0.10719885891428016</v>
      </c>
      <c r="U6" s="4">
        <v>3.0886019552188788E-2</v>
      </c>
      <c r="V6" s="4">
        <v>1.5852517623455447E-2</v>
      </c>
      <c r="W6" s="8">
        <v>1.94568E-2</v>
      </c>
      <c r="X6" s="4">
        <v>1.7253405817721119E-2</v>
      </c>
      <c r="Y6" s="4">
        <v>1.2407347303628784E-2</v>
      </c>
      <c r="Z6" s="4">
        <v>1.2672400000000002E-2</v>
      </c>
      <c r="AA6" s="4">
        <v>1.2586933333333335E-2</v>
      </c>
      <c r="AB6" s="4">
        <v>1.0880399999999998E-2</v>
      </c>
      <c r="AC6" s="4">
        <v>1.6384800000000005E-2</v>
      </c>
      <c r="AD6" s="8">
        <v>1.65592E-2</v>
      </c>
      <c r="AE6" s="4">
        <v>1.1302533333333342E-2</v>
      </c>
      <c r="AF6" s="5">
        <v>5.6626666666666665E-3</v>
      </c>
      <c r="AG6" s="8">
        <v>2.1638400000000002E-2</v>
      </c>
      <c r="AH6" s="5">
        <v>6.1736000000000013E-3</v>
      </c>
      <c r="AI6" s="4">
        <v>1.4882133333333332E-2</v>
      </c>
      <c r="AJ6" s="4">
        <v>1.4489466666666674E-2</v>
      </c>
    </row>
    <row r="7" spans="1:36" x14ac:dyDescent="0.2">
      <c r="A7">
        <v>50</v>
      </c>
      <c r="B7" s="1" t="s">
        <v>40</v>
      </c>
      <c r="C7" s="2">
        <v>0.19441003121933723</v>
      </c>
      <c r="D7" s="3">
        <v>6.9884145702419511</v>
      </c>
      <c r="E7" s="3">
        <v>4.443554879312468</v>
      </c>
      <c r="F7" s="3">
        <v>7.2077023634332873</v>
      </c>
      <c r="G7" s="2">
        <v>0.25174068218469464</v>
      </c>
      <c r="H7" s="2">
        <v>0.30514985570286202</v>
      </c>
      <c r="I7" s="3">
        <v>2.9461333933423846</v>
      </c>
      <c r="J7" s="2">
        <v>0.79788898457755852</v>
      </c>
      <c r="K7" s="5">
        <v>6.1377676615083131E-3</v>
      </c>
      <c r="L7" s="2">
        <v>0.34405721610302853</v>
      </c>
      <c r="M7" s="8">
        <v>1.8507200000000001E-2</v>
      </c>
      <c r="N7" s="5">
        <v>8.2572182503007265E-3</v>
      </c>
      <c r="O7" s="3">
        <v>1.2859186049951017</v>
      </c>
      <c r="P7" s="5">
        <v>9.9204530708558152E-3</v>
      </c>
      <c r="Q7" s="2">
        <v>0.70134899879228507</v>
      </c>
      <c r="R7" s="2">
        <v>0.23104125915902224</v>
      </c>
      <c r="S7" s="2">
        <v>0.23415619919705255</v>
      </c>
      <c r="T7" s="2">
        <v>0.14285494723675957</v>
      </c>
      <c r="U7" s="4">
        <v>2.9667396372117554E-2</v>
      </c>
      <c r="V7" s="4">
        <v>2.1563905447452479E-2</v>
      </c>
      <c r="W7" s="8">
        <v>1.94568E-2</v>
      </c>
      <c r="X7" s="4">
        <v>1.9675126265313293E-2</v>
      </c>
      <c r="Y7" s="5">
        <v>9.4492872180923417E-3</v>
      </c>
      <c r="Z7" s="8">
        <v>2.0472799999999999E-2</v>
      </c>
      <c r="AA7" s="8">
        <v>2.0902400000000002E-2</v>
      </c>
      <c r="AB7" s="5">
        <v>9.9297333333333362E-3</v>
      </c>
      <c r="AC7" s="8">
        <v>2.1036799999999998E-2</v>
      </c>
      <c r="AD7" s="8">
        <v>1.65592E-2</v>
      </c>
      <c r="AE7" s="4">
        <v>1.0164933333333332E-2</v>
      </c>
      <c r="AF7" s="8">
        <v>1.9213600000000001E-2</v>
      </c>
      <c r="AG7" s="8">
        <v>2.1638400000000002E-2</v>
      </c>
      <c r="AH7" s="8">
        <v>2.0455999999999998E-2</v>
      </c>
      <c r="AI7" s="8">
        <v>1.9990400000000002E-2</v>
      </c>
      <c r="AJ7" s="4">
        <v>1.2620933333333334E-2</v>
      </c>
    </row>
    <row r="8" spans="1:36" x14ac:dyDescent="0.2">
      <c r="A8">
        <v>50</v>
      </c>
      <c r="B8" s="1" t="s">
        <v>42</v>
      </c>
      <c r="C8" s="3">
        <v>1.6316726500347312</v>
      </c>
      <c r="D8" s="3">
        <v>9.3891348293153509</v>
      </c>
      <c r="E8" s="3">
        <v>6.2684093376012724</v>
      </c>
      <c r="F8" s="3">
        <v>7.6655961037279088</v>
      </c>
      <c r="G8" s="2">
        <v>0.36706834617646611</v>
      </c>
      <c r="H8" s="2">
        <v>0.38273724568317652</v>
      </c>
      <c r="I8" s="3">
        <v>3.8421876188537829</v>
      </c>
      <c r="J8" s="2">
        <v>0.8491359918160265</v>
      </c>
      <c r="K8" s="5">
        <v>6.5094307434320009E-3</v>
      </c>
      <c r="L8" s="2">
        <v>0.36834891699923533</v>
      </c>
      <c r="M8" s="8">
        <v>1.8507200000000001E-2</v>
      </c>
      <c r="N8" s="4">
        <v>1.3685616181159932E-2</v>
      </c>
      <c r="O8" s="3">
        <v>1.3801985250079831</v>
      </c>
      <c r="P8" s="4">
        <v>1.1242267529030896E-2</v>
      </c>
      <c r="Q8" s="2">
        <v>0.65226740738697453</v>
      </c>
      <c r="R8" s="2">
        <v>0.12820399840148625</v>
      </c>
      <c r="S8" s="2">
        <v>0.12304744729294929</v>
      </c>
      <c r="T8" s="4">
        <v>7.3105323869075464E-2</v>
      </c>
      <c r="U8" s="4">
        <v>3.4059222061131628E-2</v>
      </c>
      <c r="V8" s="5">
        <v>6.1532084368135995E-3</v>
      </c>
      <c r="W8" s="4">
        <v>1.1766376225725414E-2</v>
      </c>
      <c r="X8" s="4">
        <v>3.5986049025838511E-2</v>
      </c>
      <c r="Y8" s="4">
        <v>3.3279845885793788E-2</v>
      </c>
      <c r="Z8" s="4">
        <v>2.2771866666666668E-2</v>
      </c>
      <c r="AA8" s="4">
        <v>2.2860533333333335E-2</v>
      </c>
      <c r="AB8" s="4">
        <v>1.6859200000000001E-2</v>
      </c>
      <c r="AC8" s="4">
        <v>1.6024799999999999E-2</v>
      </c>
      <c r="AD8" s="4">
        <v>1.7709866666666668E-2</v>
      </c>
      <c r="AE8" s="4">
        <v>1.8045466666666669E-2</v>
      </c>
      <c r="AF8" s="4">
        <v>1.2366933333333335E-2</v>
      </c>
      <c r="AG8" s="5">
        <v>7.3682666666666672E-3</v>
      </c>
      <c r="AH8" s="5">
        <v>8.1831999999999998E-3</v>
      </c>
      <c r="AI8" s="5">
        <v>8.3260000000000001E-3</v>
      </c>
      <c r="AJ8" s="4">
        <v>1.7762266666666669E-2</v>
      </c>
    </row>
    <row r="9" spans="1:36" x14ac:dyDescent="0.2">
      <c r="A9">
        <v>50</v>
      </c>
      <c r="B9" s="1" t="s">
        <v>43</v>
      </c>
      <c r="C9" s="2">
        <v>0.71678925804998062</v>
      </c>
      <c r="D9" s="3">
        <v>8.6239197778313059</v>
      </c>
      <c r="E9" s="3">
        <v>5.9996664967866522</v>
      </c>
      <c r="F9" s="3">
        <v>6.5112347166148208</v>
      </c>
      <c r="G9" s="2">
        <v>0.29228735860909177</v>
      </c>
      <c r="H9" s="2">
        <v>0.29000798697655744</v>
      </c>
      <c r="I9" s="3">
        <v>2.7259936914625111</v>
      </c>
      <c r="J9" s="2">
        <v>0.55141782316575216</v>
      </c>
      <c r="K9" s="5">
        <v>6.050850982673002E-3</v>
      </c>
      <c r="L9" s="2">
        <v>0.24514919559057796</v>
      </c>
      <c r="M9" s="8">
        <v>1.8507200000000001E-2</v>
      </c>
      <c r="N9" s="5">
        <v>7.9197322767422147E-3</v>
      </c>
      <c r="O9" s="2">
        <v>0.86096326612051644</v>
      </c>
      <c r="P9" s="5">
        <v>9.1076588811744158E-3</v>
      </c>
      <c r="Q9" s="2">
        <v>0.45395858214060458</v>
      </c>
      <c r="R9" s="2">
        <v>0.18635355305421619</v>
      </c>
      <c r="S9" s="2">
        <v>0.15316810637896239</v>
      </c>
      <c r="T9" s="2">
        <v>0.11731636936492697</v>
      </c>
      <c r="U9" s="4">
        <v>2.2472082992605065E-2</v>
      </c>
      <c r="V9" s="4">
        <v>1.2121251225308854E-2</v>
      </c>
      <c r="W9" s="4">
        <v>1.0063249348924495E-2</v>
      </c>
      <c r="X9" s="5">
        <v>7.6281479756466278E-3</v>
      </c>
      <c r="Y9" s="4">
        <v>1.1110864622551158E-2</v>
      </c>
      <c r="Z9" s="4">
        <v>1.0975066666666667E-2</v>
      </c>
      <c r="AA9" s="8">
        <v>2.0902400000000002E-2</v>
      </c>
      <c r="AB9" s="4">
        <v>1.0360933333333332E-2</v>
      </c>
      <c r="AC9" s="4">
        <v>1.6568266666666671E-2</v>
      </c>
      <c r="AD9" s="8">
        <v>1.65592E-2</v>
      </c>
      <c r="AE9" s="5">
        <v>8.6464000000000037E-3</v>
      </c>
      <c r="AF9" s="5">
        <v>8.7584000000000013E-3</v>
      </c>
      <c r="AG9" s="8">
        <v>2.1638400000000002E-2</v>
      </c>
      <c r="AH9" s="4">
        <v>1.8602E-2</v>
      </c>
      <c r="AI9" s="4">
        <v>1.5028933333333334E-2</v>
      </c>
      <c r="AJ9" s="5">
        <v>9.7578666666666685E-3</v>
      </c>
    </row>
    <row r="10" spans="1:36" x14ac:dyDescent="0.2">
      <c r="A10">
        <v>50</v>
      </c>
      <c r="B10" s="1" t="s">
        <v>44</v>
      </c>
      <c r="C10" s="2">
        <v>0.14032637672073858</v>
      </c>
      <c r="D10" s="3">
        <v>1.6027193082282349</v>
      </c>
      <c r="E10" s="3">
        <v>1.8574869091891415</v>
      </c>
      <c r="F10" s="3">
        <v>4.2581951894132821</v>
      </c>
      <c r="G10" s="2">
        <v>0.23432831116558761</v>
      </c>
      <c r="H10" s="2">
        <v>0.26114470414124163</v>
      </c>
      <c r="I10" s="3">
        <v>2.4016097543567936</v>
      </c>
      <c r="J10" s="2">
        <v>0.78769800586281324</v>
      </c>
      <c r="K10" s="5">
        <v>6.140287647959008E-3</v>
      </c>
      <c r="L10" s="2">
        <v>0.23653590721291418</v>
      </c>
      <c r="M10" s="8">
        <v>1.8507200000000001E-2</v>
      </c>
      <c r="N10" s="5">
        <v>9.3719909913319854E-3</v>
      </c>
      <c r="O10" s="3">
        <v>1.2979870618503364</v>
      </c>
      <c r="P10" s="4">
        <v>1.0771716037620291E-2</v>
      </c>
      <c r="Q10" s="2">
        <v>0.71657347354721113</v>
      </c>
      <c r="R10" s="2">
        <v>0.25782087371070306</v>
      </c>
      <c r="S10" s="2">
        <v>0.24894148951481337</v>
      </c>
      <c r="T10" s="2">
        <v>0.11755060864394219</v>
      </c>
      <c r="U10" s="4">
        <v>3.1322223144503926E-2</v>
      </c>
      <c r="V10" s="4">
        <v>2.2587067830222352E-2</v>
      </c>
      <c r="W10" s="5">
        <v>7.9127775839552619E-3</v>
      </c>
      <c r="X10" s="4">
        <v>1.3520611273929376E-2</v>
      </c>
      <c r="Y10" s="4">
        <v>1.0290849490903411E-2</v>
      </c>
      <c r="Z10" s="4">
        <v>1.2499133333333336E-2</v>
      </c>
      <c r="AA10" s="8">
        <v>2.0902400000000002E-2</v>
      </c>
      <c r="AB10" s="5">
        <v>9.470799999999998E-3</v>
      </c>
      <c r="AC10" s="5">
        <v>9.2327999999999993E-3</v>
      </c>
      <c r="AD10" s="8">
        <v>1.65592E-2</v>
      </c>
      <c r="AE10" s="5">
        <v>9.6974666666666664E-3</v>
      </c>
      <c r="AF10" s="8">
        <v>1.9213600000000001E-2</v>
      </c>
      <c r="AG10" s="8">
        <v>2.1638400000000002E-2</v>
      </c>
      <c r="AH10" s="8">
        <v>2.0455999999999998E-2</v>
      </c>
      <c r="AI10" s="5">
        <v>8.850999999999996E-3</v>
      </c>
      <c r="AJ10" s="4">
        <v>1.0985733333333334E-2</v>
      </c>
    </row>
    <row r="11" spans="1:36" x14ac:dyDescent="0.2">
      <c r="A11">
        <v>500</v>
      </c>
      <c r="B11" s="1" t="s">
        <v>45</v>
      </c>
      <c r="C11" s="6">
        <v>11.872605601745196</v>
      </c>
      <c r="D11" s="6">
        <v>60.746930435184986</v>
      </c>
      <c r="E11" s="6">
        <v>41.838920937856059</v>
      </c>
      <c r="F11" s="6">
        <v>48.901516303440509</v>
      </c>
      <c r="G11" s="3">
        <v>2.1580066077507927</v>
      </c>
      <c r="H11" s="3">
        <v>2.1808081938496273</v>
      </c>
      <c r="I11" s="6">
        <v>22.232927530094802</v>
      </c>
      <c r="J11" s="3">
        <v>3.0952486937669255</v>
      </c>
      <c r="K11" s="4">
        <v>5.3177656394235731E-2</v>
      </c>
      <c r="L11" s="3">
        <v>1.3263451520166811</v>
      </c>
      <c r="M11" s="8">
        <v>4.6268000000000004E-2</v>
      </c>
      <c r="N11" s="4">
        <v>6.9248995245368886E-2</v>
      </c>
      <c r="O11" s="3">
        <v>4.7156460008971779</v>
      </c>
      <c r="P11" s="4">
        <v>7.4225609775600748E-2</v>
      </c>
      <c r="Q11" s="3">
        <v>2.14852481555483</v>
      </c>
      <c r="R11" s="2">
        <v>0.6927357601612445</v>
      </c>
      <c r="S11" s="2">
        <v>0.54945914968169518</v>
      </c>
      <c r="T11" s="2">
        <v>0.24727621719969789</v>
      </c>
      <c r="U11" s="2">
        <v>0.11356151068915613</v>
      </c>
      <c r="V11" s="4">
        <v>8.1865556373121248E-2</v>
      </c>
      <c r="W11" s="4">
        <v>8.6257992526290794E-2</v>
      </c>
      <c r="X11" s="4">
        <v>8.1012494701993926E-2</v>
      </c>
      <c r="Y11" s="4">
        <v>8.3449460157670768E-2</v>
      </c>
      <c r="Z11" s="4">
        <v>8.7516666666666673E-2</v>
      </c>
      <c r="AA11" s="8">
        <v>5.2255999999999997E-2</v>
      </c>
      <c r="AB11" s="4">
        <v>8.2450133333333342E-2</v>
      </c>
      <c r="AC11" s="4">
        <v>2.4856266666666668E-2</v>
      </c>
      <c r="AD11" s="8">
        <v>4.1398000000000004E-2</v>
      </c>
      <c r="AE11" s="4">
        <v>7.5391866666666668E-2</v>
      </c>
      <c r="AF11" s="8">
        <v>4.8034E-2</v>
      </c>
      <c r="AG11" s="8">
        <v>5.4096000000000005E-2</v>
      </c>
      <c r="AH11" s="8">
        <v>5.1139999999999998E-2</v>
      </c>
      <c r="AI11" s="8">
        <v>4.9976E-2</v>
      </c>
      <c r="AJ11" s="4">
        <v>7.6505733333333339E-2</v>
      </c>
    </row>
    <row r="12" spans="1:36" x14ac:dyDescent="0.2">
      <c r="A12">
        <v>500</v>
      </c>
      <c r="B12" s="1" t="s">
        <v>46</v>
      </c>
      <c r="C12" s="3">
        <v>5.1784482453673499</v>
      </c>
      <c r="D12" s="6">
        <v>67.365491693968778</v>
      </c>
      <c r="E12" s="6">
        <v>44.694635253633955</v>
      </c>
      <c r="F12" s="6">
        <v>49.717991283807365</v>
      </c>
      <c r="G12" s="3">
        <v>2.3915196424507186</v>
      </c>
      <c r="H12" s="3">
        <v>2.5100985305154464</v>
      </c>
      <c r="I12" s="6">
        <v>26.166848252070753</v>
      </c>
      <c r="J12" s="3">
        <v>3.4693656505012398</v>
      </c>
      <c r="K12" s="4">
        <v>5.2786512483555009E-2</v>
      </c>
      <c r="L12" s="3">
        <v>1.6337310309302611</v>
      </c>
      <c r="M12" s="8">
        <v>4.6268000000000004E-2</v>
      </c>
      <c r="N12" s="4">
        <v>7.2392047498477663E-2</v>
      </c>
      <c r="O12" s="3">
        <v>5.4968127109347469</v>
      </c>
      <c r="P12" s="4">
        <v>7.5911294594190618E-2</v>
      </c>
      <c r="Q12" s="3">
        <v>2.6509074758156608</v>
      </c>
      <c r="R12" s="2">
        <v>0.88699128301739139</v>
      </c>
      <c r="S12" s="2">
        <v>0.75815309785950236</v>
      </c>
      <c r="T12" s="2">
        <v>0.35298579106597561</v>
      </c>
      <c r="U12" s="2">
        <v>0.13058739461577323</v>
      </c>
      <c r="V12" s="4">
        <v>8.9006152028057658E-2</v>
      </c>
      <c r="W12" s="4">
        <v>3.3101742146750421E-2</v>
      </c>
      <c r="X12" s="4">
        <v>9.5120127566040033E-2</v>
      </c>
      <c r="Y12" s="4">
        <v>8.1267298226113685E-2</v>
      </c>
      <c r="Z12" s="4">
        <v>8.6513466666666677E-2</v>
      </c>
      <c r="AA12" s="8">
        <v>5.2255999999999997E-2</v>
      </c>
      <c r="AB12" s="4">
        <v>8.2945733333333341E-2</v>
      </c>
      <c r="AC12" s="8">
        <v>5.2592E-2</v>
      </c>
      <c r="AD12" s="8">
        <v>4.1398000000000004E-2</v>
      </c>
      <c r="AE12" s="4">
        <v>7.8043600000000005E-2</v>
      </c>
      <c r="AF12" s="8">
        <v>4.8034E-2</v>
      </c>
      <c r="AG12" s="8">
        <v>5.4096000000000005E-2</v>
      </c>
      <c r="AH12" s="8">
        <v>5.1139999999999998E-2</v>
      </c>
      <c r="AI12" s="8">
        <v>4.9976E-2</v>
      </c>
      <c r="AJ12" s="4">
        <v>8.5022666666666677E-2</v>
      </c>
    </row>
    <row r="13" spans="1:36" x14ac:dyDescent="0.2">
      <c r="A13">
        <v>500</v>
      </c>
      <c r="B13" s="1" t="s">
        <v>47</v>
      </c>
      <c r="C13" s="2">
        <v>0.40158388732551331</v>
      </c>
      <c r="D13" s="7">
        <v>105.82371054784832</v>
      </c>
      <c r="E13" s="6">
        <v>67.663172556095432</v>
      </c>
      <c r="F13" s="6">
        <v>87.556508791222001</v>
      </c>
      <c r="G13" s="3">
        <v>3.6141185539515095</v>
      </c>
      <c r="H13" s="3">
        <v>3.9174335657399184</v>
      </c>
      <c r="I13" s="6">
        <v>43.209179247028622</v>
      </c>
      <c r="J13" s="3">
        <v>5.3692019133852078</v>
      </c>
      <c r="K13" s="4">
        <v>5.2585289304466182E-2</v>
      </c>
      <c r="L13" s="3">
        <v>2.3151358703447302</v>
      </c>
      <c r="M13" s="8">
        <v>4.6268000000000004E-2</v>
      </c>
      <c r="N13" s="4">
        <v>8.9392013652330668E-2</v>
      </c>
      <c r="O13" s="3">
        <v>8.647790204488496</v>
      </c>
      <c r="P13" s="4">
        <v>8.5793831672356421E-2</v>
      </c>
      <c r="Q13" s="3">
        <v>4.1320455676369843</v>
      </c>
      <c r="R13" s="3">
        <v>1.2725021561608905</v>
      </c>
      <c r="S13" s="3">
        <v>1.1508054713776201</v>
      </c>
      <c r="T13" s="2">
        <v>0.50571929171070762</v>
      </c>
      <c r="U13" s="2">
        <v>0.17244854955489797</v>
      </c>
      <c r="V13" s="4">
        <v>9.7701353105319202E-2</v>
      </c>
      <c r="W13" s="4">
        <v>8.0407510963650619E-2</v>
      </c>
      <c r="X13" s="4">
        <v>9.0142015812155168E-2</v>
      </c>
      <c r="Y13" s="4">
        <v>8.1524823937057248E-2</v>
      </c>
      <c r="Z13" s="4">
        <v>8.7186066666666645E-2</v>
      </c>
      <c r="AA13" s="4">
        <v>2.8630066666666669E-2</v>
      </c>
      <c r="AB13" s="4">
        <v>8.0765466666666674E-2</v>
      </c>
      <c r="AC13" s="8">
        <v>5.2592E-2</v>
      </c>
      <c r="AD13" s="8">
        <v>4.1398000000000004E-2</v>
      </c>
      <c r="AE13" s="4">
        <v>7.6771866666666688E-2</v>
      </c>
      <c r="AF13" s="8">
        <v>4.8034E-2</v>
      </c>
      <c r="AG13" s="8">
        <v>5.4096000000000005E-2</v>
      </c>
      <c r="AH13" s="8">
        <v>5.1139999999999998E-2</v>
      </c>
      <c r="AI13" s="8">
        <v>4.9976E-2</v>
      </c>
      <c r="AJ13" s="4">
        <v>8.3905199999999999E-2</v>
      </c>
    </row>
    <row r="16" spans="1:36" ht="17" thickBot="1" x14ac:dyDescent="0.25">
      <c r="C16" s="18" t="s">
        <v>58</v>
      </c>
      <c r="D16" s="18"/>
      <c r="E16" s="18"/>
    </row>
    <row r="17" spans="1:9" ht="17" thickBot="1" x14ac:dyDescent="0.25">
      <c r="A17" s="9" t="s">
        <v>48</v>
      </c>
      <c r="B17" s="10" t="s">
        <v>49</v>
      </c>
      <c r="C17" t="s">
        <v>55</v>
      </c>
      <c r="D17" t="s">
        <v>56</v>
      </c>
      <c r="E17" t="s">
        <v>57</v>
      </c>
    </row>
    <row r="18" spans="1:9" x14ac:dyDescent="0.2">
      <c r="A18" s="11" t="s">
        <v>50</v>
      </c>
      <c r="B18" s="12">
        <v>1.5222</v>
      </c>
      <c r="C18">
        <f>$B18/G$19</f>
        <v>6.0888000000000001E-3</v>
      </c>
      <c r="D18">
        <f t="shared" ref="D18:E33" si="0">$B18/H$19</f>
        <v>1.21776E-2</v>
      </c>
      <c r="E18">
        <f t="shared" si="0"/>
        <v>3.0443999999999999E-2</v>
      </c>
      <c r="G18" s="18" t="s">
        <v>59</v>
      </c>
      <c r="H18" s="18"/>
      <c r="I18" s="18"/>
    </row>
    <row r="19" spans="1:9" x14ac:dyDescent="0.2">
      <c r="A19" s="13" t="s">
        <v>51</v>
      </c>
      <c r="B19" s="14">
        <v>1.8815</v>
      </c>
      <c r="C19">
        <f t="shared" ref="C19:C51" si="1">$B19/G$19</f>
        <v>7.5259999999999997E-3</v>
      </c>
      <c r="D19">
        <f t="shared" si="0"/>
        <v>1.5051999999999999E-2</v>
      </c>
      <c r="E19">
        <f t="shared" si="0"/>
        <v>3.7629999999999997E-2</v>
      </c>
      <c r="G19">
        <f>50/0.2</f>
        <v>250</v>
      </c>
      <c r="H19">
        <f>25/0.2</f>
        <v>125</v>
      </c>
      <c r="I19">
        <f>10/0.2</f>
        <v>50</v>
      </c>
    </row>
    <row r="20" spans="1:9" x14ac:dyDescent="0.2">
      <c r="A20" s="13" t="s">
        <v>52</v>
      </c>
      <c r="B20" s="14">
        <v>1.8696999999999999</v>
      </c>
      <c r="C20">
        <f t="shared" si="1"/>
        <v>7.4787999999999999E-3</v>
      </c>
      <c r="D20">
        <f t="shared" si="0"/>
        <v>1.49576E-2</v>
      </c>
      <c r="E20">
        <f t="shared" si="0"/>
        <v>3.7393999999999997E-2</v>
      </c>
    </row>
    <row r="21" spans="1:9" x14ac:dyDescent="0.2">
      <c r="A21" s="13" t="s">
        <v>53</v>
      </c>
      <c r="B21" s="14">
        <v>1.8956</v>
      </c>
      <c r="C21">
        <f t="shared" si="1"/>
        <v>7.5823999999999996E-3</v>
      </c>
      <c r="D21">
        <f t="shared" si="0"/>
        <v>1.5164799999999999E-2</v>
      </c>
      <c r="E21">
        <f t="shared" si="0"/>
        <v>3.7912000000000001E-2</v>
      </c>
    </row>
    <row r="22" spans="1:9" x14ac:dyDescent="0.2">
      <c r="A22" s="13" t="s">
        <v>1</v>
      </c>
      <c r="B22" s="14">
        <v>2.4883999999999999</v>
      </c>
      <c r="C22">
        <f t="shared" si="1"/>
        <v>9.9535999999999999E-3</v>
      </c>
      <c r="D22">
        <f t="shared" si="0"/>
        <v>1.99072E-2</v>
      </c>
      <c r="E22">
        <f t="shared" si="0"/>
        <v>4.9768E-2</v>
      </c>
    </row>
    <row r="23" spans="1:9" x14ac:dyDescent="0.2">
      <c r="A23" s="13" t="s">
        <v>2</v>
      </c>
      <c r="B23" s="14">
        <v>1.9204000000000001</v>
      </c>
      <c r="C23">
        <f t="shared" si="1"/>
        <v>7.6816000000000002E-3</v>
      </c>
      <c r="D23">
        <f t="shared" si="0"/>
        <v>1.53632E-2</v>
      </c>
      <c r="E23">
        <f t="shared" si="0"/>
        <v>3.8408000000000005E-2</v>
      </c>
    </row>
    <row r="24" spans="1:9" x14ac:dyDescent="0.2">
      <c r="A24" s="13" t="s">
        <v>54</v>
      </c>
      <c r="B24" s="14">
        <v>2.0019999999999998</v>
      </c>
      <c r="C24">
        <f t="shared" si="1"/>
        <v>8.0079999999999995E-3</v>
      </c>
      <c r="D24">
        <f t="shared" si="0"/>
        <v>1.6015999999999999E-2</v>
      </c>
      <c r="E24">
        <f t="shared" si="0"/>
        <v>4.0039999999999992E-2</v>
      </c>
    </row>
    <row r="25" spans="1:9" x14ac:dyDescent="0.2">
      <c r="A25" s="13" t="s">
        <v>3</v>
      </c>
      <c r="B25" s="14">
        <v>2.5876999999999999</v>
      </c>
      <c r="C25">
        <f t="shared" si="1"/>
        <v>1.03508E-2</v>
      </c>
      <c r="D25">
        <f t="shared" si="0"/>
        <v>2.0701600000000001E-2</v>
      </c>
      <c r="E25">
        <f>$B25/I$19</f>
        <v>5.1753999999999994E-2</v>
      </c>
    </row>
    <row r="26" spans="1:9" x14ac:dyDescent="0.2">
      <c r="A26" s="13" t="s">
        <v>4</v>
      </c>
      <c r="B26" s="14">
        <v>2.194</v>
      </c>
      <c r="C26">
        <f t="shared" si="1"/>
        <v>8.7759999999999991E-3</v>
      </c>
      <c r="D26">
        <f t="shared" si="0"/>
        <v>1.7551999999999998E-2</v>
      </c>
      <c r="E26">
        <f t="shared" si="0"/>
        <v>4.3880000000000002E-2</v>
      </c>
    </row>
    <row r="27" spans="1:9" x14ac:dyDescent="0.2">
      <c r="A27" s="13" t="s">
        <v>5</v>
      </c>
      <c r="B27" s="14">
        <v>2.7277999999999998</v>
      </c>
      <c r="C27">
        <f t="shared" si="1"/>
        <v>1.0911199999999999E-2</v>
      </c>
      <c r="D27">
        <f t="shared" si="0"/>
        <v>2.1822399999999999E-2</v>
      </c>
      <c r="E27">
        <f t="shared" si="0"/>
        <v>5.4555999999999993E-2</v>
      </c>
    </row>
    <row r="28" spans="1:9" x14ac:dyDescent="0.2">
      <c r="A28" s="13" t="s">
        <v>6</v>
      </c>
      <c r="B28" s="14">
        <v>2.3134000000000001</v>
      </c>
      <c r="C28">
        <f t="shared" si="1"/>
        <v>9.2536000000000007E-3</v>
      </c>
      <c r="D28">
        <f t="shared" si="0"/>
        <v>1.8507200000000001E-2</v>
      </c>
      <c r="E28">
        <f t="shared" si="0"/>
        <v>4.6268000000000004E-2</v>
      </c>
    </row>
    <row r="29" spans="1:9" x14ac:dyDescent="0.2">
      <c r="A29" s="13" t="s">
        <v>7</v>
      </c>
      <c r="B29" s="14">
        <v>2.2682000000000002</v>
      </c>
      <c r="C29">
        <f t="shared" si="1"/>
        <v>9.0728000000000007E-3</v>
      </c>
      <c r="D29">
        <f t="shared" si="0"/>
        <v>1.8145600000000001E-2</v>
      </c>
      <c r="E29">
        <f t="shared" si="0"/>
        <v>4.5364000000000002E-2</v>
      </c>
    </row>
    <row r="30" spans="1:9" x14ac:dyDescent="0.2">
      <c r="A30" s="13" t="s">
        <v>8</v>
      </c>
      <c r="B30" s="14">
        <v>2.4194</v>
      </c>
      <c r="C30">
        <f t="shared" si="1"/>
        <v>9.6775999999999997E-3</v>
      </c>
      <c r="D30">
        <f t="shared" si="0"/>
        <v>1.9355199999999999E-2</v>
      </c>
      <c r="E30">
        <f t="shared" si="0"/>
        <v>4.8388E-2</v>
      </c>
    </row>
    <row r="31" spans="1:9" x14ac:dyDescent="0.2">
      <c r="A31" s="13" t="s">
        <v>9</v>
      </c>
      <c r="B31" s="14">
        <v>2.3088000000000002</v>
      </c>
      <c r="C31">
        <f t="shared" si="1"/>
        <v>9.2352000000000007E-3</v>
      </c>
      <c r="D31">
        <f t="shared" si="0"/>
        <v>1.8470400000000001E-2</v>
      </c>
      <c r="E31">
        <f t="shared" si="0"/>
        <v>4.6176000000000002E-2</v>
      </c>
    </row>
    <row r="32" spans="1:9" x14ac:dyDescent="0.2">
      <c r="A32" s="13" t="s">
        <v>10</v>
      </c>
      <c r="B32" s="14">
        <v>2.4089999999999998</v>
      </c>
      <c r="C32">
        <f t="shared" si="1"/>
        <v>9.6359999999999987E-3</v>
      </c>
      <c r="D32">
        <f t="shared" si="0"/>
        <v>1.9271999999999997E-2</v>
      </c>
      <c r="E32">
        <f t="shared" si="0"/>
        <v>4.8179999999999994E-2</v>
      </c>
    </row>
    <row r="33" spans="1:5" x14ac:dyDescent="0.2">
      <c r="A33" s="13" t="s">
        <v>11</v>
      </c>
      <c r="B33" s="14">
        <v>2.2616000000000001</v>
      </c>
      <c r="C33">
        <f t="shared" si="1"/>
        <v>9.0463999999999996E-3</v>
      </c>
      <c r="D33">
        <f t="shared" si="0"/>
        <v>1.8092799999999999E-2</v>
      </c>
      <c r="E33">
        <f t="shared" si="0"/>
        <v>4.5232000000000001E-2</v>
      </c>
    </row>
    <row r="34" spans="1:5" x14ac:dyDescent="0.2">
      <c r="A34" s="13" t="s">
        <v>12</v>
      </c>
      <c r="B34" s="14">
        <v>2.6212</v>
      </c>
      <c r="C34">
        <f t="shared" si="1"/>
        <v>1.0484800000000001E-2</v>
      </c>
      <c r="D34">
        <f t="shared" ref="D34:D51" si="2">$B34/H$19</f>
        <v>2.0969600000000001E-2</v>
      </c>
      <c r="E34">
        <f t="shared" ref="E34:E51" si="3">$B34/I$19</f>
        <v>5.2423999999999998E-2</v>
      </c>
    </row>
    <row r="35" spans="1:5" x14ac:dyDescent="0.2">
      <c r="A35" s="13" t="s">
        <v>13</v>
      </c>
      <c r="B35" s="14">
        <v>2.5091999999999999</v>
      </c>
      <c r="C35">
        <f t="shared" si="1"/>
        <v>1.00368E-2</v>
      </c>
      <c r="D35">
        <f t="shared" si="2"/>
        <v>2.00736E-2</v>
      </c>
      <c r="E35">
        <f t="shared" si="3"/>
        <v>5.0183999999999999E-2</v>
      </c>
    </row>
    <row r="36" spans="1:5" x14ac:dyDescent="0.2">
      <c r="A36" s="13" t="s">
        <v>14</v>
      </c>
      <c r="B36" s="14">
        <v>2.0430999999999999</v>
      </c>
      <c r="C36">
        <f t="shared" si="1"/>
        <v>8.1723999999999998E-3</v>
      </c>
      <c r="D36">
        <f t="shared" si="2"/>
        <v>1.63448E-2</v>
      </c>
      <c r="E36">
        <f t="shared" si="3"/>
        <v>4.0861999999999996E-2</v>
      </c>
    </row>
    <row r="37" spans="1:5" x14ac:dyDescent="0.2">
      <c r="A37" s="13" t="s">
        <v>15</v>
      </c>
      <c r="B37" s="14">
        <v>2.4308000000000001</v>
      </c>
      <c r="C37">
        <f t="shared" si="1"/>
        <v>9.7231999999999996E-3</v>
      </c>
      <c r="D37">
        <f t="shared" si="2"/>
        <v>1.9446399999999999E-2</v>
      </c>
      <c r="E37">
        <f t="shared" si="3"/>
        <v>4.8615999999999999E-2</v>
      </c>
    </row>
    <row r="38" spans="1:5" x14ac:dyDescent="0.2">
      <c r="A38" s="13" t="s">
        <v>16</v>
      </c>
      <c r="B38" s="14">
        <v>2.4321000000000002</v>
      </c>
      <c r="C38">
        <f t="shared" si="1"/>
        <v>9.7283999999999999E-3</v>
      </c>
      <c r="D38">
        <f t="shared" si="2"/>
        <v>1.94568E-2</v>
      </c>
      <c r="E38">
        <f t="shared" si="3"/>
        <v>4.8642000000000005E-2</v>
      </c>
    </row>
    <row r="39" spans="1:5" x14ac:dyDescent="0.2">
      <c r="A39" s="13" t="s">
        <v>17</v>
      </c>
      <c r="B39" s="14">
        <v>2.1690999999999998</v>
      </c>
      <c r="C39">
        <f t="shared" si="1"/>
        <v>8.676399999999999E-3</v>
      </c>
      <c r="D39">
        <f t="shared" si="2"/>
        <v>1.7352799999999998E-2</v>
      </c>
      <c r="E39">
        <f t="shared" si="3"/>
        <v>4.3381999999999997E-2</v>
      </c>
    </row>
    <row r="40" spans="1:5" x14ac:dyDescent="0.2">
      <c r="A40" s="13" t="s">
        <v>18</v>
      </c>
      <c r="B40" s="14">
        <v>2.46</v>
      </c>
      <c r="C40">
        <f t="shared" si="1"/>
        <v>9.8399999999999998E-3</v>
      </c>
      <c r="D40">
        <f t="shared" si="2"/>
        <v>1.968E-2</v>
      </c>
      <c r="E40">
        <f t="shared" si="3"/>
        <v>4.9200000000000001E-2</v>
      </c>
    </row>
    <row r="41" spans="1:5" x14ac:dyDescent="0.2">
      <c r="A41" s="13" t="s">
        <v>19</v>
      </c>
      <c r="B41" s="14">
        <v>2.5590999999999999</v>
      </c>
      <c r="C41">
        <f t="shared" si="1"/>
        <v>1.02364E-2</v>
      </c>
      <c r="D41">
        <f t="shared" si="2"/>
        <v>2.0472799999999999E-2</v>
      </c>
      <c r="E41">
        <f t="shared" si="3"/>
        <v>5.1181999999999998E-2</v>
      </c>
    </row>
    <row r="42" spans="1:5" x14ac:dyDescent="0.2">
      <c r="A42" s="13" t="s">
        <v>20</v>
      </c>
      <c r="B42" s="14">
        <v>2.6128</v>
      </c>
      <c r="C42">
        <f t="shared" si="1"/>
        <v>1.0451200000000001E-2</v>
      </c>
      <c r="D42">
        <f t="shared" si="2"/>
        <v>2.0902400000000002E-2</v>
      </c>
      <c r="E42">
        <f t="shared" si="3"/>
        <v>5.2255999999999997E-2</v>
      </c>
    </row>
    <row r="43" spans="1:5" x14ac:dyDescent="0.2">
      <c r="A43" s="13" t="s">
        <v>21</v>
      </c>
      <c r="B43" s="14">
        <v>2.5830000000000002</v>
      </c>
      <c r="C43">
        <f t="shared" si="1"/>
        <v>1.0332000000000001E-2</v>
      </c>
      <c r="D43">
        <f t="shared" si="2"/>
        <v>2.0664000000000002E-2</v>
      </c>
      <c r="E43">
        <f t="shared" si="3"/>
        <v>5.1660000000000005E-2</v>
      </c>
    </row>
    <row r="44" spans="1:5" x14ac:dyDescent="0.2">
      <c r="A44" s="13" t="s">
        <v>22</v>
      </c>
      <c r="B44" s="14">
        <v>2.6295999999999999</v>
      </c>
      <c r="C44">
        <f t="shared" si="1"/>
        <v>1.0518399999999999E-2</v>
      </c>
      <c r="D44">
        <f t="shared" si="2"/>
        <v>2.1036799999999998E-2</v>
      </c>
      <c r="E44">
        <f t="shared" si="3"/>
        <v>5.2592E-2</v>
      </c>
    </row>
    <row r="45" spans="1:5" x14ac:dyDescent="0.2">
      <c r="A45" s="13" t="s">
        <v>23</v>
      </c>
      <c r="B45" s="14">
        <v>2.0699000000000001</v>
      </c>
      <c r="C45">
        <f t="shared" si="1"/>
        <v>8.2795999999999998E-3</v>
      </c>
      <c r="D45">
        <f t="shared" si="2"/>
        <v>1.65592E-2</v>
      </c>
      <c r="E45">
        <f t="shared" si="3"/>
        <v>4.1398000000000004E-2</v>
      </c>
    </row>
    <row r="46" spans="1:5" x14ac:dyDescent="0.2">
      <c r="A46" s="13" t="s">
        <v>24</v>
      </c>
      <c r="B46" s="14">
        <v>2.4893999999999998</v>
      </c>
      <c r="C46">
        <f t="shared" si="1"/>
        <v>9.9575999999999987E-3</v>
      </c>
      <c r="D46">
        <f t="shared" si="2"/>
        <v>1.9915199999999997E-2</v>
      </c>
      <c r="E46">
        <f t="shared" si="3"/>
        <v>4.9787999999999999E-2</v>
      </c>
    </row>
    <row r="47" spans="1:5" x14ac:dyDescent="0.2">
      <c r="A47" s="13" t="s">
        <v>25</v>
      </c>
      <c r="B47" s="14">
        <v>2.4016999999999999</v>
      </c>
      <c r="C47">
        <f t="shared" si="1"/>
        <v>9.6068000000000004E-3</v>
      </c>
      <c r="D47">
        <f t="shared" si="2"/>
        <v>1.9213600000000001E-2</v>
      </c>
      <c r="E47">
        <f t="shared" si="3"/>
        <v>4.8034E-2</v>
      </c>
    </row>
    <row r="48" spans="1:5" x14ac:dyDescent="0.2">
      <c r="A48" s="13" t="s">
        <v>26</v>
      </c>
      <c r="B48" s="14">
        <v>2.7048000000000001</v>
      </c>
      <c r="C48">
        <f t="shared" si="1"/>
        <v>1.0819200000000001E-2</v>
      </c>
      <c r="D48">
        <f t="shared" si="2"/>
        <v>2.1638400000000002E-2</v>
      </c>
      <c r="E48">
        <f t="shared" si="3"/>
        <v>5.4096000000000005E-2</v>
      </c>
    </row>
    <row r="49" spans="1:5" x14ac:dyDescent="0.2">
      <c r="A49" s="13" t="s">
        <v>27</v>
      </c>
      <c r="B49" s="14">
        <v>2.5569999999999999</v>
      </c>
      <c r="C49">
        <f t="shared" si="1"/>
        <v>1.0227999999999999E-2</v>
      </c>
      <c r="D49">
        <f t="shared" si="2"/>
        <v>2.0455999999999998E-2</v>
      </c>
      <c r="E49">
        <f t="shared" si="3"/>
        <v>5.1139999999999998E-2</v>
      </c>
    </row>
    <row r="50" spans="1:5" x14ac:dyDescent="0.2">
      <c r="A50" s="13" t="s">
        <v>28</v>
      </c>
      <c r="B50" s="14">
        <v>2.4988000000000001</v>
      </c>
      <c r="C50">
        <f t="shared" si="1"/>
        <v>9.995200000000001E-3</v>
      </c>
      <c r="D50">
        <f t="shared" si="2"/>
        <v>1.9990400000000002E-2</v>
      </c>
      <c r="E50">
        <f t="shared" si="3"/>
        <v>4.9976E-2</v>
      </c>
    </row>
    <row r="51" spans="1:5" ht="17" thickBot="1" x14ac:dyDescent="0.25">
      <c r="A51" s="15" t="s">
        <v>29</v>
      </c>
      <c r="B51" s="16">
        <v>2.6254</v>
      </c>
      <c r="C51">
        <f t="shared" si="1"/>
        <v>1.05016E-2</v>
      </c>
      <c r="D51">
        <f t="shared" si="2"/>
        <v>2.10032E-2</v>
      </c>
      <c r="E51">
        <f t="shared" si="3"/>
        <v>5.2507999999999999E-2</v>
      </c>
    </row>
  </sheetData>
  <mergeCells count="2">
    <mergeCell ref="C16:E16"/>
    <mergeCell ref="G18:I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0AD-6685-E24F-9712-06633B233B9E}">
  <dimension ref="A1:AK28"/>
  <sheetViews>
    <sheetView topLeftCell="A2" workbookViewId="0">
      <selection activeCell="A16" sqref="A16:AJ28"/>
    </sheetView>
  </sheetViews>
  <sheetFormatPr baseColWidth="10" defaultRowHeight="16" x14ac:dyDescent="0.2"/>
  <cols>
    <col min="1" max="1" width="15.33203125" bestFit="1" customWidth="1"/>
    <col min="2" max="2" width="9.6640625" bestFit="1" customWidth="1"/>
    <col min="3" max="3" width="11.6640625" bestFit="1" customWidth="1"/>
    <col min="4" max="5" width="18.83203125" bestFit="1" customWidth="1"/>
    <col min="6" max="6" width="22.1640625" bestFit="1" customWidth="1"/>
    <col min="7" max="7" width="14.1640625" bestFit="1" customWidth="1"/>
    <col min="8" max="8" width="12.83203125" bestFit="1" customWidth="1"/>
    <col min="9" max="9" width="24.1640625" bestFit="1" customWidth="1"/>
    <col min="10" max="10" width="8.33203125" bestFit="1" customWidth="1"/>
    <col min="11" max="11" width="15.83203125" bestFit="1" customWidth="1"/>
    <col min="12" max="12" width="12.5" bestFit="1" customWidth="1"/>
    <col min="13" max="13" width="10.5" bestFit="1" customWidth="1"/>
    <col min="14" max="14" width="23.33203125" bestFit="1" customWidth="1"/>
    <col min="15" max="15" width="20" bestFit="1" customWidth="1"/>
    <col min="16" max="16" width="26.6640625" bestFit="1" customWidth="1"/>
    <col min="17" max="17" width="23.33203125" bestFit="1" customWidth="1"/>
    <col min="18" max="18" width="6.6640625" bestFit="1" customWidth="1"/>
    <col min="19" max="20" width="25.33203125" bestFit="1" customWidth="1"/>
    <col min="21" max="21" width="19.1640625" bestFit="1" customWidth="1"/>
    <col min="22" max="22" width="20" bestFit="1" customWidth="1"/>
    <col min="23" max="23" width="16.83203125" bestFit="1" customWidth="1"/>
    <col min="24" max="24" width="11.6640625" bestFit="1" customWidth="1"/>
    <col min="25" max="25" width="8.5" bestFit="1" customWidth="1"/>
    <col min="26" max="26" width="15.6640625" bestFit="1" customWidth="1"/>
    <col min="27" max="27" width="14" bestFit="1" customWidth="1"/>
    <col min="28" max="28" width="19.1640625" bestFit="1" customWidth="1"/>
    <col min="29" max="29" width="19" bestFit="1" customWidth="1"/>
    <col min="30" max="30" width="18.6640625" bestFit="1" customWidth="1"/>
    <col min="31" max="32" width="14" bestFit="1" customWidth="1"/>
    <col min="33" max="33" width="8.1640625" bestFit="1" customWidth="1"/>
    <col min="34" max="34" width="19.83203125" bestFit="1" customWidth="1"/>
    <col min="35" max="35" width="20.6640625" bestFit="1" customWidth="1"/>
    <col min="36" max="36" width="18.1640625" bestFit="1" customWidth="1"/>
  </cols>
  <sheetData>
    <row r="1" spans="1:37" x14ac:dyDescent="0.2">
      <c r="A1" t="s">
        <v>35</v>
      </c>
      <c r="B1" t="s">
        <v>0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1</v>
      </c>
      <c r="H1" s="1" t="s">
        <v>2</v>
      </c>
      <c r="I1" s="1" t="s">
        <v>34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60</v>
      </c>
    </row>
    <row r="2" spans="1:37" x14ac:dyDescent="0.2">
      <c r="A2">
        <v>5</v>
      </c>
      <c r="B2" s="1" t="s">
        <v>36</v>
      </c>
      <c r="C2" s="2">
        <v>0.17314701214621817</v>
      </c>
      <c r="D2" s="3">
        <v>1.2376532151017992</v>
      </c>
      <c r="E2" s="2">
        <v>0.81856566908571882</v>
      </c>
      <c r="F2" s="3">
        <v>1.0567795799566646</v>
      </c>
      <c r="G2" s="4">
        <v>4.2765606890284052E-2</v>
      </c>
      <c r="H2" s="4">
        <v>5.0685363741124242E-2</v>
      </c>
      <c r="I2" s="2">
        <v>0.55128875041903658</v>
      </c>
      <c r="J2" s="4">
        <v>8.241481154372142E-2</v>
      </c>
      <c r="K2" s="8">
        <v>8.7759999999999991E-3</v>
      </c>
      <c r="L2" s="4">
        <v>3.6929303426802611E-2</v>
      </c>
      <c r="M2" s="8">
        <v>9.2536000000000007E-3</v>
      </c>
      <c r="N2" s="8">
        <v>9.0728000000000007E-3</v>
      </c>
      <c r="O2" s="2">
        <v>0.10949090070043019</v>
      </c>
      <c r="P2" s="8">
        <v>9.2352000000000007E-3</v>
      </c>
      <c r="Q2" s="4">
        <v>6.0469603081799099E-2</v>
      </c>
      <c r="R2" s="4">
        <v>2.0478272963119937E-2</v>
      </c>
      <c r="S2" s="4">
        <v>2.2618858908361742E-2</v>
      </c>
      <c r="T2" s="4">
        <v>1.3174973060155054E-2</v>
      </c>
      <c r="U2" s="8">
        <v>8.1723999999999998E-3</v>
      </c>
      <c r="V2" s="8">
        <v>9.7231999999999996E-3</v>
      </c>
      <c r="W2" s="5">
        <v>8.8966024321096935E-3</v>
      </c>
      <c r="X2" s="4">
        <v>1.5277585944797216E-2</v>
      </c>
      <c r="Y2" s="5">
        <v>5.3116277287756936E-3</v>
      </c>
      <c r="Z2" s="5">
        <v>8.7702666666666686E-3</v>
      </c>
      <c r="AA2" s="4">
        <v>1.0541600000000002E-2</v>
      </c>
      <c r="AB2" s="8">
        <v>1.0332000000000001E-2</v>
      </c>
      <c r="AC2" s="5">
        <v>5.5577333333333345E-3</v>
      </c>
      <c r="AD2" s="5">
        <v>6.0561333333333332E-3</v>
      </c>
      <c r="AE2" s="5">
        <v>7.3075999999999992E-3</v>
      </c>
      <c r="AF2" s="8">
        <v>9.6068000000000004E-3</v>
      </c>
      <c r="AG2" s="8">
        <v>1.0819200000000001E-2</v>
      </c>
      <c r="AH2" s="8">
        <v>1.0227999999999999E-2</v>
      </c>
      <c r="AI2" s="8">
        <v>9.995200000000001E-3</v>
      </c>
      <c r="AJ2" s="5">
        <v>8.0552000000000054E-3</v>
      </c>
      <c r="AK2" s="17">
        <f>SUM(C2:AJ2)</f>
        <v>4.4574506704642518</v>
      </c>
    </row>
    <row r="3" spans="1:37" x14ac:dyDescent="0.2">
      <c r="A3">
        <v>5</v>
      </c>
      <c r="B3" s="1" t="s">
        <v>37</v>
      </c>
      <c r="C3" s="2">
        <v>0.11093947720903563</v>
      </c>
      <c r="D3" s="3">
        <v>1.1825052705513557</v>
      </c>
      <c r="E3" s="3">
        <v>1.018274933118041</v>
      </c>
      <c r="F3" s="3">
        <v>1.289103499917535</v>
      </c>
      <c r="G3" s="4">
        <v>4.021427478170745E-2</v>
      </c>
      <c r="H3" s="4">
        <v>5.8693818226837648E-2</v>
      </c>
      <c r="I3" s="2">
        <v>0.66473354463670031</v>
      </c>
      <c r="J3" s="4">
        <v>9.1907788761409287E-2</v>
      </c>
      <c r="K3" s="8">
        <v>8.7759999999999991E-3</v>
      </c>
      <c r="L3" s="4">
        <v>3.7200130738754507E-2</v>
      </c>
      <c r="M3" s="8">
        <v>9.2536000000000007E-3</v>
      </c>
      <c r="N3" s="8">
        <v>9.0728000000000007E-3</v>
      </c>
      <c r="O3" s="2">
        <v>0.11030265090581655</v>
      </c>
      <c r="P3" s="8">
        <v>9.2352000000000007E-3</v>
      </c>
      <c r="Q3" s="4">
        <v>4.3927378953958443E-2</v>
      </c>
      <c r="R3" s="4">
        <v>1.7333930321313137E-2</v>
      </c>
      <c r="S3" s="4">
        <v>1.1832994958716746E-2</v>
      </c>
      <c r="T3" s="5">
        <v>5.2006335904099758E-3</v>
      </c>
      <c r="U3" s="8">
        <v>8.1723999999999998E-3</v>
      </c>
      <c r="V3" s="8">
        <v>9.7231999999999996E-3</v>
      </c>
      <c r="W3" s="8">
        <v>9.7283999999999999E-3</v>
      </c>
      <c r="X3" s="8">
        <v>8.676399999999999E-3</v>
      </c>
      <c r="Y3" s="8">
        <v>9.8399999999999998E-3</v>
      </c>
      <c r="Z3" s="8">
        <v>1.02364E-2</v>
      </c>
      <c r="AA3" s="8">
        <v>1.0451200000000001E-2</v>
      </c>
      <c r="AB3" s="8">
        <v>1.0332000000000001E-2</v>
      </c>
      <c r="AC3" s="8">
        <v>1.0518399999999999E-2</v>
      </c>
      <c r="AD3" s="8">
        <v>8.2795999999999998E-3</v>
      </c>
      <c r="AE3" s="8">
        <v>9.9575999999999987E-3</v>
      </c>
      <c r="AF3" s="8">
        <v>9.6068000000000004E-3</v>
      </c>
      <c r="AG3" s="8">
        <v>1.0819200000000001E-2</v>
      </c>
      <c r="AH3" s="5">
        <v>6.3162666666666664E-3</v>
      </c>
      <c r="AI3" s="8">
        <v>9.995200000000001E-3</v>
      </c>
      <c r="AJ3" s="8">
        <v>1.05016E-2</v>
      </c>
      <c r="AK3" s="17">
        <f t="shared" ref="AK3:AK13" si="0">SUM(C3:AJ3)</f>
        <v>4.8716625933382574</v>
      </c>
    </row>
    <row r="4" spans="1:37" x14ac:dyDescent="0.2">
      <c r="A4">
        <v>5</v>
      </c>
      <c r="B4" s="1" t="s">
        <v>38</v>
      </c>
      <c r="C4" s="8">
        <v>6.0888000000000001E-3</v>
      </c>
      <c r="D4" s="5">
        <v>7.6554111131591183E-3</v>
      </c>
      <c r="E4" s="8">
        <v>7.4787999999999999E-3</v>
      </c>
      <c r="F4" s="8">
        <v>7.5823999999999996E-3</v>
      </c>
      <c r="G4" s="8">
        <v>9.9535999999999999E-3</v>
      </c>
      <c r="H4" s="8">
        <v>7.6816000000000002E-3</v>
      </c>
      <c r="I4" s="5">
        <v>9.162282035150654E-3</v>
      </c>
      <c r="J4" s="8">
        <v>1.03508E-2</v>
      </c>
      <c r="K4" s="8">
        <v>8.7759999999999991E-3</v>
      </c>
      <c r="L4" s="8">
        <v>1.0911199999999999E-2</v>
      </c>
      <c r="M4" s="8">
        <v>9.2536000000000007E-3</v>
      </c>
      <c r="N4" s="8">
        <v>9.0728000000000007E-3</v>
      </c>
      <c r="O4" s="8">
        <v>9.6775999999999997E-3</v>
      </c>
      <c r="P4" s="8">
        <v>9.2352000000000007E-3</v>
      </c>
      <c r="Q4" s="8">
        <v>9.6359999999999987E-3</v>
      </c>
      <c r="R4" s="8">
        <v>9.0463999999999996E-3</v>
      </c>
      <c r="S4" s="4">
        <v>1.9914617477941109E-2</v>
      </c>
      <c r="T4" s="8">
        <v>1.00368E-2</v>
      </c>
      <c r="U4" s="8">
        <v>8.1723999999999998E-3</v>
      </c>
      <c r="V4" s="8">
        <v>9.7231999999999996E-3</v>
      </c>
      <c r="W4" s="8">
        <v>9.7283999999999999E-3</v>
      </c>
      <c r="X4" s="8">
        <v>8.676399999999999E-3</v>
      </c>
      <c r="Y4" s="4">
        <v>1.222088871097274E-2</v>
      </c>
      <c r="Z4" s="4">
        <v>2.2010733333333331E-2</v>
      </c>
      <c r="AA4" s="8">
        <v>1.0451200000000001E-2</v>
      </c>
      <c r="AB4" s="8">
        <v>1.0332000000000001E-2</v>
      </c>
      <c r="AC4" s="3">
        <v>6.7406666666666656E-3</v>
      </c>
      <c r="AD4" s="4">
        <v>1.1138666666666665E-2</v>
      </c>
      <c r="AE4" s="8">
        <v>9.9575999999999987E-3</v>
      </c>
      <c r="AF4" s="8">
        <v>9.6068000000000004E-3</v>
      </c>
      <c r="AG4" s="8">
        <v>1.0819200000000001E-2</v>
      </c>
      <c r="AH4" s="8">
        <v>1.0227999999999999E-2</v>
      </c>
      <c r="AI4" s="8">
        <v>9.995200000000001E-3</v>
      </c>
      <c r="AJ4" s="8">
        <v>1.05016E-2</v>
      </c>
      <c r="AK4" s="17">
        <f t="shared" si="0"/>
        <v>0.34181686600389038</v>
      </c>
    </row>
    <row r="5" spans="1:37" x14ac:dyDescent="0.2">
      <c r="A5">
        <v>50</v>
      </c>
      <c r="B5" s="1" t="s">
        <v>39</v>
      </c>
      <c r="C5" s="3">
        <v>1.3031145456541964</v>
      </c>
      <c r="D5" s="3">
        <v>7.5115942233710582</v>
      </c>
      <c r="E5" s="3">
        <v>5.1171192506373817</v>
      </c>
      <c r="F5" s="3">
        <v>5.1600638868383006</v>
      </c>
      <c r="G5" s="2">
        <v>0.26003881178717386</v>
      </c>
      <c r="H5" s="2">
        <v>0.2624668598283264</v>
      </c>
      <c r="I5" s="3">
        <v>2.3942586394599177</v>
      </c>
      <c r="J5" s="2">
        <v>0.86982595872337898</v>
      </c>
      <c r="K5" s="5">
        <v>6.4824661899742413E-3</v>
      </c>
      <c r="L5" s="2">
        <v>0.41749222281204063</v>
      </c>
      <c r="M5" s="8">
        <v>1.8507200000000001E-2</v>
      </c>
      <c r="N5" s="5">
        <v>9.2770796337766775E-3</v>
      </c>
      <c r="O5" s="3">
        <v>1.6179725826884097</v>
      </c>
      <c r="P5" s="4">
        <v>1.1241542822327991E-2</v>
      </c>
      <c r="Q5" s="2">
        <v>0.79563756185573187</v>
      </c>
      <c r="R5" s="2">
        <v>0.26461518406736678</v>
      </c>
      <c r="S5" s="2">
        <v>0.27090982539113945</v>
      </c>
      <c r="T5" s="2">
        <v>0.13962129722284877</v>
      </c>
      <c r="U5" s="4">
        <v>5.0934645922788749E-2</v>
      </c>
      <c r="V5" s="4">
        <v>3.3584454563648822E-2</v>
      </c>
      <c r="W5" s="4">
        <v>2.6581456991813308E-2</v>
      </c>
      <c r="X5" s="4">
        <v>5.9487067782014867E-2</v>
      </c>
      <c r="Y5" s="4">
        <v>3.445694932406218E-2</v>
      </c>
      <c r="Z5" s="4">
        <v>3.8683866666666664E-2</v>
      </c>
      <c r="AA5" s="4">
        <v>3.8034133333333338E-2</v>
      </c>
      <c r="AB5" s="4">
        <v>2.4277866666666668E-2</v>
      </c>
      <c r="AC5" s="4">
        <v>2.1953333333333332E-2</v>
      </c>
      <c r="AD5" s="4">
        <v>2.4639733333333337E-2</v>
      </c>
      <c r="AE5" s="4">
        <v>2.0494266666666663E-2</v>
      </c>
      <c r="AF5" s="5">
        <v>6.5565333333333338E-3</v>
      </c>
      <c r="AG5" s="8">
        <v>2.1638400000000002E-2</v>
      </c>
      <c r="AH5" s="4">
        <v>1.5353600000000002E-2</v>
      </c>
      <c r="AI5" s="4">
        <v>1.4453199999999999E-2</v>
      </c>
      <c r="AJ5" s="4">
        <v>1.5296400000000002E-2</v>
      </c>
      <c r="AK5" s="17">
        <f t="shared" si="0"/>
        <v>26.876665046901007</v>
      </c>
    </row>
    <row r="6" spans="1:37" x14ac:dyDescent="0.2">
      <c r="A6">
        <v>50</v>
      </c>
      <c r="B6" s="1" t="s">
        <v>41</v>
      </c>
      <c r="C6" s="3">
        <v>1.9244701693919606</v>
      </c>
      <c r="D6" s="6">
        <v>11.99226742482414</v>
      </c>
      <c r="E6" s="3">
        <v>7.8861738058201922</v>
      </c>
      <c r="F6" s="3">
        <v>9.1023255408075805</v>
      </c>
      <c r="G6" s="2">
        <v>0.40244767925349251</v>
      </c>
      <c r="H6" s="2">
        <v>0.44563220185297026</v>
      </c>
      <c r="I6" s="3">
        <v>4.571077620406931</v>
      </c>
      <c r="J6" s="2">
        <v>0.8412847454468797</v>
      </c>
      <c r="K6" s="5">
        <v>7.0239330810575613E-3</v>
      </c>
      <c r="L6" s="2">
        <v>0.36568364137392262</v>
      </c>
      <c r="M6" s="8">
        <v>1.8507200000000001E-2</v>
      </c>
      <c r="N6" s="4">
        <v>1.1348500331243466E-2</v>
      </c>
      <c r="O6" s="3">
        <v>1.32439245889644</v>
      </c>
      <c r="P6" s="4">
        <v>1.0220703120700735E-2</v>
      </c>
      <c r="Q6" s="2">
        <v>0.63743263852185339</v>
      </c>
      <c r="R6" s="2">
        <v>0.22515275192981524</v>
      </c>
      <c r="S6" s="2">
        <v>0.21764744874743402</v>
      </c>
      <c r="T6" s="2">
        <v>0.10719885891428016</v>
      </c>
      <c r="U6" s="4">
        <v>3.0886019552188788E-2</v>
      </c>
      <c r="V6" s="4">
        <v>1.5852517623455447E-2</v>
      </c>
      <c r="W6" s="8">
        <v>1.94568E-2</v>
      </c>
      <c r="X6" s="4">
        <v>1.7253405817721119E-2</v>
      </c>
      <c r="Y6" s="4">
        <v>1.2407347303628784E-2</v>
      </c>
      <c r="Z6" s="4">
        <v>1.2672400000000002E-2</v>
      </c>
      <c r="AA6" s="4">
        <v>1.2586933333333335E-2</v>
      </c>
      <c r="AB6" s="4">
        <v>1.0880399999999998E-2</v>
      </c>
      <c r="AC6" s="4">
        <v>1.6384800000000005E-2</v>
      </c>
      <c r="AD6" s="8">
        <v>1.65592E-2</v>
      </c>
      <c r="AE6" s="4">
        <v>1.1302533333333342E-2</v>
      </c>
      <c r="AF6" s="5">
        <v>5.6626666666666665E-3</v>
      </c>
      <c r="AG6" s="8">
        <v>2.1638400000000002E-2</v>
      </c>
      <c r="AH6" s="5">
        <v>6.1736000000000013E-3</v>
      </c>
      <c r="AI6" s="4">
        <v>1.4882133333333332E-2</v>
      </c>
      <c r="AJ6" s="4">
        <v>1.4489466666666674E-2</v>
      </c>
      <c r="AK6" s="17">
        <f t="shared" si="0"/>
        <v>40.329375946351213</v>
      </c>
    </row>
    <row r="7" spans="1:37" x14ac:dyDescent="0.2">
      <c r="A7">
        <v>50</v>
      </c>
      <c r="B7" s="1" t="s">
        <v>40</v>
      </c>
      <c r="C7" s="2">
        <v>0.19441003121933723</v>
      </c>
      <c r="D7" s="3">
        <v>6.9884145702419511</v>
      </c>
      <c r="E7" s="3">
        <v>4.443554879312468</v>
      </c>
      <c r="F7" s="3">
        <v>7.2077023634332873</v>
      </c>
      <c r="G7" s="2">
        <v>0.25174068218469464</v>
      </c>
      <c r="H7" s="2">
        <v>0.30514985570286202</v>
      </c>
      <c r="I7" s="3">
        <v>2.9461333933423846</v>
      </c>
      <c r="J7" s="2">
        <v>0.79788898457755852</v>
      </c>
      <c r="K7" s="5">
        <v>6.1377676615083131E-3</v>
      </c>
      <c r="L7" s="2">
        <v>0.34405721610302853</v>
      </c>
      <c r="M7" s="8">
        <v>1.8507200000000001E-2</v>
      </c>
      <c r="N7" s="5">
        <v>8.2572182503007265E-3</v>
      </c>
      <c r="O7" s="3">
        <v>1.2859186049951017</v>
      </c>
      <c r="P7" s="5">
        <v>9.9204530708558152E-3</v>
      </c>
      <c r="Q7" s="2">
        <v>0.70134899879228507</v>
      </c>
      <c r="R7" s="2">
        <v>0.23104125915902224</v>
      </c>
      <c r="S7" s="2">
        <v>0.23415619919705255</v>
      </c>
      <c r="T7" s="2">
        <v>0.14285494723675957</v>
      </c>
      <c r="U7" s="4">
        <v>2.9667396372117554E-2</v>
      </c>
      <c r="V7" s="4">
        <v>2.1563905447452479E-2</v>
      </c>
      <c r="W7" s="8">
        <v>1.94568E-2</v>
      </c>
      <c r="X7" s="4">
        <v>1.9675126265313293E-2</v>
      </c>
      <c r="Y7" s="5">
        <v>9.4492872180923417E-3</v>
      </c>
      <c r="Z7" s="8">
        <v>2.0472799999999999E-2</v>
      </c>
      <c r="AA7" s="8">
        <v>2.0902400000000002E-2</v>
      </c>
      <c r="AB7" s="5">
        <v>9.9297333333333362E-3</v>
      </c>
      <c r="AC7" s="8">
        <v>2.1036799999999998E-2</v>
      </c>
      <c r="AD7" s="8">
        <v>1.65592E-2</v>
      </c>
      <c r="AE7" s="4">
        <v>1.0164933333333332E-2</v>
      </c>
      <c r="AF7" s="8">
        <v>1.9213600000000001E-2</v>
      </c>
      <c r="AG7" s="8">
        <v>2.1638400000000002E-2</v>
      </c>
      <c r="AH7" s="8">
        <v>2.0455999999999998E-2</v>
      </c>
      <c r="AI7" s="8">
        <v>1.9990400000000002E-2</v>
      </c>
      <c r="AJ7" s="4">
        <v>1.2620933333333334E-2</v>
      </c>
      <c r="AK7" s="17">
        <f t="shared" si="0"/>
        <v>26.409992339783429</v>
      </c>
    </row>
    <row r="8" spans="1:37" x14ac:dyDescent="0.2">
      <c r="A8">
        <v>50</v>
      </c>
      <c r="B8" s="1" t="s">
        <v>42</v>
      </c>
      <c r="C8" s="3">
        <v>1.6316726500347312</v>
      </c>
      <c r="D8" s="3">
        <v>9.3891348293153509</v>
      </c>
      <c r="E8" s="3">
        <v>6.2684093376012724</v>
      </c>
      <c r="F8" s="3">
        <v>7.6655961037279088</v>
      </c>
      <c r="G8" s="2">
        <v>0.36706834617646611</v>
      </c>
      <c r="H8" s="2">
        <v>0.38273724568317652</v>
      </c>
      <c r="I8" s="3">
        <v>3.8421876188537829</v>
      </c>
      <c r="J8" s="2">
        <v>0.8491359918160265</v>
      </c>
      <c r="K8" s="5">
        <v>6.5094307434320009E-3</v>
      </c>
      <c r="L8" s="2">
        <v>0.36834891699923533</v>
      </c>
      <c r="M8" s="8">
        <v>1.8507200000000001E-2</v>
      </c>
      <c r="N8" s="4">
        <v>1.3685616181159932E-2</v>
      </c>
      <c r="O8" s="3">
        <v>1.3801985250079831</v>
      </c>
      <c r="P8" s="4">
        <v>1.1242267529030896E-2</v>
      </c>
      <c r="Q8" s="2">
        <v>0.65226740738697453</v>
      </c>
      <c r="R8" s="2">
        <v>0.12820399840148625</v>
      </c>
      <c r="S8" s="2">
        <v>0.12304744729294929</v>
      </c>
      <c r="T8" s="4">
        <v>7.3105323869075464E-2</v>
      </c>
      <c r="U8" s="4">
        <v>3.4059222061131628E-2</v>
      </c>
      <c r="V8" s="5">
        <v>6.1532084368135995E-3</v>
      </c>
      <c r="W8" s="4">
        <v>1.1766376225725414E-2</v>
      </c>
      <c r="X8" s="4">
        <v>3.5986049025838511E-2</v>
      </c>
      <c r="Y8" s="4">
        <v>3.3279845885793788E-2</v>
      </c>
      <c r="Z8" s="4">
        <v>2.2771866666666668E-2</v>
      </c>
      <c r="AA8" s="4">
        <v>2.2860533333333335E-2</v>
      </c>
      <c r="AB8" s="4">
        <v>1.6859200000000001E-2</v>
      </c>
      <c r="AC8" s="4">
        <v>1.6024799999999999E-2</v>
      </c>
      <c r="AD8" s="4">
        <v>1.7709866666666668E-2</v>
      </c>
      <c r="AE8" s="4">
        <v>1.8045466666666669E-2</v>
      </c>
      <c r="AF8" s="4">
        <v>1.2366933333333335E-2</v>
      </c>
      <c r="AG8" s="5">
        <v>7.3682666666666672E-3</v>
      </c>
      <c r="AH8" s="5">
        <v>8.1831999999999998E-3</v>
      </c>
      <c r="AI8" s="5">
        <v>8.3260000000000001E-3</v>
      </c>
      <c r="AJ8" s="4">
        <v>1.7762266666666669E-2</v>
      </c>
      <c r="AK8" s="17">
        <f t="shared" si="0"/>
        <v>33.460581358255318</v>
      </c>
    </row>
    <row r="9" spans="1:37" x14ac:dyDescent="0.2">
      <c r="A9">
        <v>50</v>
      </c>
      <c r="B9" s="1" t="s">
        <v>43</v>
      </c>
      <c r="C9" s="2">
        <v>0.71678925804998062</v>
      </c>
      <c r="D9" s="3">
        <v>8.6239197778313059</v>
      </c>
      <c r="E9" s="3">
        <v>5.9996664967866522</v>
      </c>
      <c r="F9" s="3">
        <v>6.5112347166148208</v>
      </c>
      <c r="G9" s="2">
        <v>0.29228735860909177</v>
      </c>
      <c r="H9" s="2">
        <v>0.29000798697655744</v>
      </c>
      <c r="I9" s="3">
        <v>2.7259936914625111</v>
      </c>
      <c r="J9" s="2">
        <v>0.55141782316575216</v>
      </c>
      <c r="K9" s="5">
        <v>6.050850982673002E-3</v>
      </c>
      <c r="L9" s="2">
        <v>0.24514919559057796</v>
      </c>
      <c r="M9" s="8">
        <v>1.8507200000000001E-2</v>
      </c>
      <c r="N9" s="5">
        <v>7.9197322767422147E-3</v>
      </c>
      <c r="O9" s="2">
        <v>0.86096326612051644</v>
      </c>
      <c r="P9" s="5">
        <v>9.1076588811744158E-3</v>
      </c>
      <c r="Q9" s="2">
        <v>0.45395858214060458</v>
      </c>
      <c r="R9" s="2">
        <v>0.18635355305421619</v>
      </c>
      <c r="S9" s="2">
        <v>0.15316810637896239</v>
      </c>
      <c r="T9" s="2">
        <v>0.11731636936492697</v>
      </c>
      <c r="U9" s="4">
        <v>2.2472082992605065E-2</v>
      </c>
      <c r="V9" s="4">
        <v>1.2121251225308854E-2</v>
      </c>
      <c r="W9" s="4">
        <v>1.0063249348924495E-2</v>
      </c>
      <c r="X9" s="5">
        <v>7.6281479756466278E-3</v>
      </c>
      <c r="Y9" s="4">
        <v>1.1110864622551158E-2</v>
      </c>
      <c r="Z9" s="4">
        <v>1.0975066666666667E-2</v>
      </c>
      <c r="AA9" s="8">
        <v>2.0902400000000002E-2</v>
      </c>
      <c r="AB9" s="4">
        <v>1.0360933333333332E-2</v>
      </c>
      <c r="AC9" s="4">
        <v>1.6568266666666671E-2</v>
      </c>
      <c r="AD9" s="8">
        <v>1.65592E-2</v>
      </c>
      <c r="AE9" s="5">
        <v>8.6464000000000037E-3</v>
      </c>
      <c r="AF9" s="5">
        <v>8.7584000000000013E-3</v>
      </c>
      <c r="AG9" s="8">
        <v>2.1638400000000002E-2</v>
      </c>
      <c r="AH9" s="4">
        <v>1.8602E-2</v>
      </c>
      <c r="AI9" s="4">
        <v>1.5028933333333334E-2</v>
      </c>
      <c r="AJ9" s="5">
        <v>9.7578666666666685E-3</v>
      </c>
      <c r="AK9" s="17">
        <f t="shared" si="0"/>
        <v>27.991005087118783</v>
      </c>
    </row>
    <row r="10" spans="1:37" x14ac:dyDescent="0.2">
      <c r="A10">
        <v>50</v>
      </c>
      <c r="B10" s="1" t="s">
        <v>44</v>
      </c>
      <c r="C10" s="2">
        <v>0.14032637672073858</v>
      </c>
      <c r="D10" s="3">
        <v>1.6027193082282349</v>
      </c>
      <c r="E10" s="3">
        <v>1.8574869091891415</v>
      </c>
      <c r="F10" s="3">
        <v>4.2581951894132821</v>
      </c>
      <c r="G10" s="2">
        <v>0.23432831116558761</v>
      </c>
      <c r="H10" s="2">
        <v>0.26114470414124163</v>
      </c>
      <c r="I10" s="3">
        <v>2.4016097543567936</v>
      </c>
      <c r="J10" s="2">
        <v>0.78769800586281324</v>
      </c>
      <c r="K10" s="5">
        <v>6.140287647959008E-3</v>
      </c>
      <c r="L10" s="2">
        <v>0.23653590721291418</v>
      </c>
      <c r="M10" s="8">
        <v>1.8507200000000001E-2</v>
      </c>
      <c r="N10" s="5">
        <v>9.3719909913319854E-3</v>
      </c>
      <c r="O10" s="3">
        <v>1.2979870618503364</v>
      </c>
      <c r="P10" s="4">
        <v>1.0771716037620291E-2</v>
      </c>
      <c r="Q10" s="2">
        <v>0.71657347354721113</v>
      </c>
      <c r="R10" s="2">
        <v>0.25782087371070306</v>
      </c>
      <c r="S10" s="2">
        <v>0.24894148951481337</v>
      </c>
      <c r="T10" s="2">
        <v>0.11755060864394219</v>
      </c>
      <c r="U10" s="4">
        <v>3.1322223144503926E-2</v>
      </c>
      <c r="V10" s="4">
        <v>2.2587067830222352E-2</v>
      </c>
      <c r="W10" s="5">
        <v>7.9127775839552619E-3</v>
      </c>
      <c r="X10" s="4">
        <v>1.3520611273929376E-2</v>
      </c>
      <c r="Y10" s="4">
        <v>1.0290849490903411E-2</v>
      </c>
      <c r="Z10" s="4">
        <v>1.2499133333333336E-2</v>
      </c>
      <c r="AA10" s="8">
        <v>2.0902400000000002E-2</v>
      </c>
      <c r="AB10" s="5">
        <v>9.470799999999998E-3</v>
      </c>
      <c r="AC10" s="5">
        <v>9.2327999999999993E-3</v>
      </c>
      <c r="AD10" s="8">
        <v>1.65592E-2</v>
      </c>
      <c r="AE10" s="5">
        <v>9.6974666666666664E-3</v>
      </c>
      <c r="AF10" s="8">
        <v>1.9213600000000001E-2</v>
      </c>
      <c r="AG10" s="8">
        <v>2.1638400000000002E-2</v>
      </c>
      <c r="AH10" s="8">
        <v>2.0455999999999998E-2</v>
      </c>
      <c r="AI10" s="5">
        <v>8.850999999999996E-3</v>
      </c>
      <c r="AJ10" s="4">
        <v>1.0985733333333334E-2</v>
      </c>
      <c r="AK10" s="17">
        <f t="shared" si="0"/>
        <v>14.708849230891515</v>
      </c>
    </row>
    <row r="11" spans="1:37" x14ac:dyDescent="0.2">
      <c r="A11">
        <v>500</v>
      </c>
      <c r="B11" s="1" t="s">
        <v>45</v>
      </c>
      <c r="C11" s="6">
        <v>11.872605601745196</v>
      </c>
      <c r="D11" s="6">
        <v>60.746930435184986</v>
      </c>
      <c r="E11" s="6">
        <v>41.838920937856059</v>
      </c>
      <c r="F11" s="6">
        <v>48.901516303440509</v>
      </c>
      <c r="G11" s="3">
        <v>2.1580066077507927</v>
      </c>
      <c r="H11" s="3">
        <v>2.1808081938496273</v>
      </c>
      <c r="I11" s="6">
        <v>22.232927530094802</v>
      </c>
      <c r="J11" s="3">
        <v>3.0952486937669255</v>
      </c>
      <c r="K11" s="4">
        <v>5.3177656394235731E-2</v>
      </c>
      <c r="L11" s="3">
        <v>1.3263451520166811</v>
      </c>
      <c r="M11" s="8">
        <v>4.6268000000000004E-2</v>
      </c>
      <c r="N11" s="4">
        <v>6.9248995245368886E-2</v>
      </c>
      <c r="O11" s="3">
        <v>4.7156460008971779</v>
      </c>
      <c r="P11" s="4">
        <v>7.4225609775600748E-2</v>
      </c>
      <c r="Q11" s="3">
        <v>2.14852481555483</v>
      </c>
      <c r="R11" s="2">
        <v>0.6927357601612445</v>
      </c>
      <c r="S11" s="2">
        <v>0.54945914968169518</v>
      </c>
      <c r="T11" s="2">
        <v>0.24727621719969789</v>
      </c>
      <c r="U11" s="2">
        <v>0.11356151068915613</v>
      </c>
      <c r="V11" s="4">
        <v>8.1865556373121248E-2</v>
      </c>
      <c r="W11" s="4">
        <v>8.6257992526290794E-2</v>
      </c>
      <c r="X11" s="4">
        <v>8.1012494701993926E-2</v>
      </c>
      <c r="Y11" s="4">
        <v>8.3449460157670768E-2</v>
      </c>
      <c r="Z11" s="4">
        <v>8.7516666666666673E-2</v>
      </c>
      <c r="AA11" s="8">
        <v>5.2255999999999997E-2</v>
      </c>
      <c r="AB11" s="4">
        <v>8.2450133333333342E-2</v>
      </c>
      <c r="AC11" s="4">
        <v>2.4856266666666668E-2</v>
      </c>
      <c r="AD11" s="8">
        <v>4.1398000000000004E-2</v>
      </c>
      <c r="AE11" s="4">
        <v>7.5391866666666668E-2</v>
      </c>
      <c r="AF11" s="8">
        <v>4.8034E-2</v>
      </c>
      <c r="AG11" s="8">
        <v>5.4096000000000005E-2</v>
      </c>
      <c r="AH11" s="8">
        <v>5.1139999999999998E-2</v>
      </c>
      <c r="AI11" s="8">
        <v>4.9976E-2</v>
      </c>
      <c r="AJ11" s="4">
        <v>7.6505733333333339E-2</v>
      </c>
      <c r="AK11" s="17">
        <f t="shared" si="0"/>
        <v>204.03963934173029</v>
      </c>
    </row>
    <row r="12" spans="1:37" x14ac:dyDescent="0.2">
      <c r="A12">
        <v>500</v>
      </c>
      <c r="B12" s="1" t="s">
        <v>46</v>
      </c>
      <c r="C12" s="3">
        <v>5.1784482453673499</v>
      </c>
      <c r="D12" s="6">
        <v>67.365491693968778</v>
      </c>
      <c r="E12" s="6">
        <v>44.694635253633955</v>
      </c>
      <c r="F12" s="6">
        <v>49.717991283807365</v>
      </c>
      <c r="G12" s="3">
        <v>2.3915196424507186</v>
      </c>
      <c r="H12" s="3">
        <v>2.5100985305154464</v>
      </c>
      <c r="I12" s="6">
        <v>26.166848252070753</v>
      </c>
      <c r="J12" s="3">
        <v>3.4693656505012398</v>
      </c>
      <c r="K12" s="4">
        <v>5.2786512483555009E-2</v>
      </c>
      <c r="L12" s="3">
        <v>1.6337310309302611</v>
      </c>
      <c r="M12" s="8">
        <v>4.6268000000000004E-2</v>
      </c>
      <c r="N12" s="4">
        <v>7.2392047498477663E-2</v>
      </c>
      <c r="O12" s="3">
        <v>5.4968127109347469</v>
      </c>
      <c r="P12" s="4">
        <v>7.5911294594190618E-2</v>
      </c>
      <c r="Q12" s="3">
        <v>2.6509074758156608</v>
      </c>
      <c r="R12" s="2">
        <v>0.88699128301739139</v>
      </c>
      <c r="S12" s="2">
        <v>0.75815309785950236</v>
      </c>
      <c r="T12" s="2">
        <v>0.35298579106597561</v>
      </c>
      <c r="U12" s="2">
        <v>0.13058739461577323</v>
      </c>
      <c r="V12" s="4">
        <v>8.9006152028057658E-2</v>
      </c>
      <c r="W12" s="4">
        <v>3.3101742146750421E-2</v>
      </c>
      <c r="X12" s="4">
        <v>9.5120127566040033E-2</v>
      </c>
      <c r="Y12" s="4">
        <v>8.1267298226113685E-2</v>
      </c>
      <c r="Z12" s="4">
        <v>8.6513466666666677E-2</v>
      </c>
      <c r="AA12" s="8">
        <v>5.2255999999999997E-2</v>
      </c>
      <c r="AB12" s="4">
        <v>8.2945733333333341E-2</v>
      </c>
      <c r="AC12" s="8">
        <v>5.2592E-2</v>
      </c>
      <c r="AD12" s="8">
        <v>4.1398000000000004E-2</v>
      </c>
      <c r="AE12" s="4">
        <v>7.8043600000000005E-2</v>
      </c>
      <c r="AF12" s="8">
        <v>4.8034E-2</v>
      </c>
      <c r="AG12" s="8">
        <v>5.4096000000000005E-2</v>
      </c>
      <c r="AH12" s="8">
        <v>5.1139999999999998E-2</v>
      </c>
      <c r="AI12" s="8">
        <v>4.9976E-2</v>
      </c>
      <c r="AJ12" s="4">
        <v>8.5022666666666677E-2</v>
      </c>
      <c r="AK12" s="17">
        <f t="shared" si="0"/>
        <v>214.63243797776474</v>
      </c>
    </row>
    <row r="13" spans="1:37" x14ac:dyDescent="0.2">
      <c r="A13">
        <v>500</v>
      </c>
      <c r="B13" s="1" t="s">
        <v>47</v>
      </c>
      <c r="C13" s="2">
        <v>0.40158388732551331</v>
      </c>
      <c r="D13" s="7">
        <v>105.82371054784832</v>
      </c>
      <c r="E13" s="6">
        <v>67.663172556095432</v>
      </c>
      <c r="F13" s="6">
        <v>87.556508791222001</v>
      </c>
      <c r="G13" s="3">
        <v>3.6141185539515095</v>
      </c>
      <c r="H13" s="3">
        <v>3.9174335657399184</v>
      </c>
      <c r="I13" s="6">
        <v>43.209179247028622</v>
      </c>
      <c r="J13" s="3">
        <v>5.3692019133852078</v>
      </c>
      <c r="K13" s="4">
        <v>5.2585289304466182E-2</v>
      </c>
      <c r="L13" s="3">
        <v>2.3151358703447302</v>
      </c>
      <c r="M13" s="8">
        <v>4.6268000000000004E-2</v>
      </c>
      <c r="N13" s="4">
        <v>8.9392013652330668E-2</v>
      </c>
      <c r="O13" s="3">
        <v>8.647790204488496</v>
      </c>
      <c r="P13" s="4">
        <v>8.5793831672356421E-2</v>
      </c>
      <c r="Q13" s="3">
        <v>4.1320455676369843</v>
      </c>
      <c r="R13" s="3">
        <v>1.2725021561608905</v>
      </c>
      <c r="S13" s="3">
        <v>1.1508054713776201</v>
      </c>
      <c r="T13" s="2">
        <v>0.50571929171070762</v>
      </c>
      <c r="U13" s="2">
        <v>0.17244854955489797</v>
      </c>
      <c r="V13" s="4">
        <v>9.7701353105319202E-2</v>
      </c>
      <c r="W13" s="4">
        <v>8.0407510963650619E-2</v>
      </c>
      <c r="X13" s="4">
        <v>9.0142015812155168E-2</v>
      </c>
      <c r="Y13" s="4">
        <v>8.1524823937057248E-2</v>
      </c>
      <c r="Z13" s="4">
        <v>8.7186066666666645E-2</v>
      </c>
      <c r="AA13" s="4">
        <v>2.8630066666666669E-2</v>
      </c>
      <c r="AB13" s="4">
        <v>8.0765466666666674E-2</v>
      </c>
      <c r="AC13" s="8">
        <v>5.2592E-2</v>
      </c>
      <c r="AD13" s="8">
        <v>4.1398000000000004E-2</v>
      </c>
      <c r="AE13" s="4">
        <v>7.6771866666666688E-2</v>
      </c>
      <c r="AF13" s="8">
        <v>4.8034E-2</v>
      </c>
      <c r="AG13" s="8">
        <v>5.4096000000000005E-2</v>
      </c>
      <c r="AH13" s="8">
        <v>5.1139999999999998E-2</v>
      </c>
      <c r="AI13" s="8">
        <v>4.9976E-2</v>
      </c>
      <c r="AJ13" s="4">
        <v>8.3905199999999999E-2</v>
      </c>
      <c r="AK13" s="17">
        <f t="shared" si="0"/>
        <v>337.02966567898483</v>
      </c>
    </row>
    <row r="16" spans="1:37" x14ac:dyDescent="0.2">
      <c r="A16" t="s">
        <v>35</v>
      </c>
      <c r="B16" t="s">
        <v>0</v>
      </c>
      <c r="C16" s="1" t="s">
        <v>30</v>
      </c>
      <c r="D16" s="1" t="s">
        <v>31</v>
      </c>
      <c r="E16" s="1" t="s">
        <v>32</v>
      </c>
      <c r="F16" s="1" t="s">
        <v>33</v>
      </c>
      <c r="G16" s="1" t="s">
        <v>1</v>
      </c>
      <c r="H16" s="1" t="s">
        <v>2</v>
      </c>
      <c r="I16" s="1" t="s">
        <v>34</v>
      </c>
      <c r="J16" s="1" t="s">
        <v>3</v>
      </c>
      <c r="K16" s="1" t="s">
        <v>4</v>
      </c>
      <c r="L16" s="1" t="s">
        <v>5</v>
      </c>
      <c r="M16" s="1" t="s">
        <v>6</v>
      </c>
      <c r="N16" s="1" t="s">
        <v>7</v>
      </c>
      <c r="O16" s="1" t="s">
        <v>8</v>
      </c>
      <c r="P16" s="1" t="s">
        <v>9</v>
      </c>
      <c r="Q16" s="1" t="s">
        <v>10</v>
      </c>
      <c r="R16" s="1" t="s">
        <v>11</v>
      </c>
      <c r="S16" s="1" t="s">
        <v>12</v>
      </c>
      <c r="T16" s="1" t="s">
        <v>13</v>
      </c>
      <c r="U16" s="1" t="s">
        <v>14</v>
      </c>
      <c r="V16" s="1" t="s">
        <v>15</v>
      </c>
      <c r="W16" s="1" t="s">
        <v>16</v>
      </c>
      <c r="X16" s="1" t="s">
        <v>17</v>
      </c>
      <c r="Y16" s="1" t="s">
        <v>18</v>
      </c>
      <c r="Z16" s="1" t="s">
        <v>19</v>
      </c>
      <c r="AA16" s="1" t="s">
        <v>20</v>
      </c>
      <c r="AB16" s="1" t="s">
        <v>21</v>
      </c>
      <c r="AC16" s="1" t="s">
        <v>22</v>
      </c>
      <c r="AD16" s="1" t="s">
        <v>23</v>
      </c>
      <c r="AE16" s="1" t="s">
        <v>24</v>
      </c>
      <c r="AF16" s="1" t="s">
        <v>25</v>
      </c>
      <c r="AG16" s="1" t="s">
        <v>26</v>
      </c>
      <c r="AH16" s="1" t="s">
        <v>27</v>
      </c>
      <c r="AI16" s="1" t="s">
        <v>28</v>
      </c>
      <c r="AJ16" s="1" t="s">
        <v>29</v>
      </c>
    </row>
    <row r="17" spans="1:37" x14ac:dyDescent="0.2">
      <c r="A17">
        <v>5</v>
      </c>
      <c r="B17" s="1" t="s">
        <v>36</v>
      </c>
      <c r="C17">
        <f>(C2/$AK2)*100</f>
        <v>3.8844403437488761</v>
      </c>
      <c r="D17">
        <f t="shared" ref="D17:AK17" si="1">(D2/$AK2)*100</f>
        <v>27.765943060294042</v>
      </c>
      <c r="E17">
        <f t="shared" si="1"/>
        <v>18.363987166692834</v>
      </c>
      <c r="F17">
        <f t="shared" si="1"/>
        <v>23.708160966514949</v>
      </c>
      <c r="G17">
        <f t="shared" si="1"/>
        <v>0.95941851187844851</v>
      </c>
      <c r="H17">
        <f t="shared" si="1"/>
        <v>1.1370930939734947</v>
      </c>
      <c r="I17">
        <f t="shared" si="1"/>
        <v>12.367803733016272</v>
      </c>
      <c r="J17">
        <f t="shared" si="1"/>
        <v>1.8489225711417188</v>
      </c>
      <c r="K17">
        <f t="shared" si="1"/>
        <v>0.19688383896542286</v>
      </c>
      <c r="L17">
        <f t="shared" si="1"/>
        <v>0.82848484833498681</v>
      </c>
      <c r="M17">
        <f t="shared" si="1"/>
        <v>0.20759848362015013</v>
      </c>
      <c r="N17">
        <f t="shared" si="1"/>
        <v>0.20354235348284969</v>
      </c>
      <c r="O17">
        <f t="shared" si="1"/>
        <v>2.4563569805928216</v>
      </c>
      <c r="P17">
        <f t="shared" si="1"/>
        <v>0.20718569161502662</v>
      </c>
      <c r="Q17">
        <f t="shared" si="1"/>
        <v>1.3565961252803067</v>
      </c>
      <c r="R17">
        <f t="shared" si="1"/>
        <v>0.45941670423437542</v>
      </c>
      <c r="S17">
        <f t="shared" si="1"/>
        <v>0.50743935447761102</v>
      </c>
      <c r="T17">
        <f t="shared" si="1"/>
        <v>0.29557193189942482</v>
      </c>
      <c r="U17">
        <f t="shared" si="1"/>
        <v>0.18334246644952393</v>
      </c>
      <c r="V17">
        <f t="shared" si="1"/>
        <v>0.21813365349004099</v>
      </c>
      <c r="W17">
        <f t="shared" si="1"/>
        <v>0.19958947590962561</v>
      </c>
      <c r="X17">
        <f t="shared" si="1"/>
        <v>0.34274268128257329</v>
      </c>
      <c r="Y17">
        <f t="shared" si="1"/>
        <v>0.11916290546906888</v>
      </c>
      <c r="Z17">
        <f t="shared" si="1"/>
        <v>0.19675521536962359</v>
      </c>
      <c r="AA17">
        <f t="shared" si="1"/>
        <v>0.23649392397879468</v>
      </c>
      <c r="AB17">
        <f t="shared" si="1"/>
        <v>0.23179168461608357</v>
      </c>
      <c r="AC17">
        <f t="shared" si="1"/>
        <v>0.12468412427219271</v>
      </c>
      <c r="AD17">
        <f t="shared" si="1"/>
        <v>0.13586540336749425</v>
      </c>
      <c r="AE17">
        <f t="shared" si="1"/>
        <v>0.1639412422087197</v>
      </c>
      <c r="AF17">
        <f t="shared" si="1"/>
        <v>0.21552229537067283</v>
      </c>
      <c r="AG17">
        <f t="shared" si="1"/>
        <v>0.24272169901261431</v>
      </c>
      <c r="AH17">
        <f t="shared" si="1"/>
        <v>0.22945851241321161</v>
      </c>
      <c r="AI17">
        <f t="shared" si="1"/>
        <v>0.22423579617447528</v>
      </c>
      <c r="AJ17">
        <f t="shared" si="1"/>
        <v>0.18071316085167222</v>
      </c>
      <c r="AK17">
        <f t="shared" si="1"/>
        <v>100</v>
      </c>
    </row>
    <row r="18" spans="1:37" x14ac:dyDescent="0.2">
      <c r="A18">
        <v>5</v>
      </c>
      <c r="B18" s="1" t="s">
        <v>37</v>
      </c>
      <c r="C18">
        <f t="shared" ref="C18:AK18" si="2">(C3/$AK3)*100</f>
        <v>2.277240574105841</v>
      </c>
      <c r="D18">
        <f t="shared" si="2"/>
        <v>24.273135667654191</v>
      </c>
      <c r="E18">
        <f t="shared" si="2"/>
        <v>20.902000366578722</v>
      </c>
      <c r="F18">
        <f t="shared" si="2"/>
        <v>26.46126399805102</v>
      </c>
      <c r="G18">
        <f t="shared" si="2"/>
        <v>0.82547331657776057</v>
      </c>
      <c r="H18">
        <f t="shared" si="2"/>
        <v>1.2048005604308138</v>
      </c>
      <c r="I18">
        <f t="shared" si="2"/>
        <v>13.644901137974713</v>
      </c>
      <c r="J18">
        <f t="shared" si="2"/>
        <v>1.8865795198355559</v>
      </c>
      <c r="K18">
        <f t="shared" si="2"/>
        <v>0.1801438386147825</v>
      </c>
      <c r="L18">
        <f t="shared" si="2"/>
        <v>0.76360236420362393</v>
      </c>
      <c r="M18">
        <f t="shared" si="2"/>
        <v>0.1899474732230802</v>
      </c>
      <c r="N18">
        <f t="shared" si="2"/>
        <v>0.18623621456064254</v>
      </c>
      <c r="O18">
        <f t="shared" si="2"/>
        <v>2.2641685213719365</v>
      </c>
      <c r="P18">
        <f t="shared" si="2"/>
        <v>0.18956977875743389</v>
      </c>
      <c r="Q18">
        <f t="shared" si="2"/>
        <v>0.90169173485098952</v>
      </c>
      <c r="R18">
        <f t="shared" si="2"/>
        <v>0.3558113886010163</v>
      </c>
      <c r="S18">
        <f t="shared" si="2"/>
        <v>0.24289438630043353</v>
      </c>
      <c r="T18">
        <f t="shared" si="2"/>
        <v>0.10675274592131173</v>
      </c>
      <c r="U18">
        <f t="shared" si="2"/>
        <v>0.16775381799173297</v>
      </c>
      <c r="V18">
        <f t="shared" si="2"/>
        <v>0.1995868928463142</v>
      </c>
      <c r="W18">
        <f t="shared" si="2"/>
        <v>0.19969363258660555</v>
      </c>
      <c r="X18">
        <f t="shared" si="2"/>
        <v>0.17809936205074053</v>
      </c>
      <c r="Y18">
        <f t="shared" si="2"/>
        <v>0.20198443162824292</v>
      </c>
      <c r="Z18">
        <f t="shared" si="2"/>
        <v>0.21012128413814493</v>
      </c>
      <c r="AA18">
        <f t="shared" si="2"/>
        <v>0.21453045648710295</v>
      </c>
      <c r="AB18">
        <f t="shared" si="2"/>
        <v>0.21208365320965514</v>
      </c>
      <c r="AC18">
        <f t="shared" si="2"/>
        <v>0.21590986236163726</v>
      </c>
      <c r="AD18">
        <f t="shared" si="2"/>
        <v>0.16995429879158541</v>
      </c>
      <c r="AE18">
        <f t="shared" si="2"/>
        <v>0.20439839190867803</v>
      </c>
      <c r="AF18">
        <f t="shared" si="2"/>
        <v>0.19719756481363865</v>
      </c>
      <c r="AG18">
        <f t="shared" si="2"/>
        <v>0.22208434580002911</v>
      </c>
      <c r="AH18">
        <f t="shared" si="2"/>
        <v>0.12965320454055726</v>
      </c>
      <c r="AI18">
        <f t="shared" si="2"/>
        <v>0.20517020233847705</v>
      </c>
      <c r="AJ18">
        <f t="shared" si="2"/>
        <v>0.21556501089300367</v>
      </c>
      <c r="AK18">
        <f t="shared" si="2"/>
        <v>100</v>
      </c>
    </row>
    <row r="19" spans="1:37" x14ac:dyDescent="0.2">
      <c r="A19">
        <v>5</v>
      </c>
      <c r="B19" s="1" t="s">
        <v>38</v>
      </c>
      <c r="C19">
        <f t="shared" ref="C19:AK19" si="3">(C4/$AK4)*100</f>
        <v>1.7813047293958575</v>
      </c>
      <c r="D19">
        <f t="shared" si="3"/>
        <v>2.2396235746518101</v>
      </c>
      <c r="E19">
        <f t="shared" si="3"/>
        <v>2.1879552309495693</v>
      </c>
      <c r="F19">
        <f t="shared" si="3"/>
        <v>2.2182638582596157</v>
      </c>
      <c r="G19">
        <f t="shared" si="3"/>
        <v>2.9119686563057754</v>
      </c>
      <c r="H19">
        <f t="shared" si="3"/>
        <v>2.2472852465719386</v>
      </c>
      <c r="I19">
        <f t="shared" si="3"/>
        <v>2.6804651690435817</v>
      </c>
      <c r="J19">
        <f t="shared" si="3"/>
        <v>3.0281712312821312</v>
      </c>
      <c r="K19">
        <f t="shared" si="3"/>
        <v>2.5674566918240118</v>
      </c>
      <c r="L19">
        <f t="shared" si="3"/>
        <v>3.19211867090134</v>
      </c>
      <c r="M19">
        <f t="shared" si="3"/>
        <v>2.707180633940597</v>
      </c>
      <c r="N19">
        <f t="shared" si="3"/>
        <v>2.654286813306848</v>
      </c>
      <c r="O19">
        <f t="shared" si="3"/>
        <v>2.8312236646303623</v>
      </c>
      <c r="P19">
        <f t="shared" si="3"/>
        <v>2.7017976344955694</v>
      </c>
      <c r="Q19">
        <f t="shared" si="3"/>
        <v>2.8190534050155169</v>
      </c>
      <c r="R19">
        <f t="shared" si="3"/>
        <v>2.6465633793205039</v>
      </c>
      <c r="S19">
        <f t="shared" si="3"/>
        <v>5.826107327809404</v>
      </c>
      <c r="T19">
        <f t="shared" si="3"/>
        <v>2.9363091755354653</v>
      </c>
      <c r="U19">
        <f t="shared" si="3"/>
        <v>2.390870905681695</v>
      </c>
      <c r="V19">
        <f t="shared" si="3"/>
        <v>2.8445641415158649</v>
      </c>
      <c r="W19">
        <f t="shared" si="3"/>
        <v>2.8460854239677209</v>
      </c>
      <c r="X19">
        <f t="shared" si="3"/>
        <v>2.5383182817846235</v>
      </c>
      <c r="Y19">
        <f t="shared" si="3"/>
        <v>3.5752737580929219</v>
      </c>
      <c r="Z19">
        <f t="shared" si="3"/>
        <v>6.4393350716295013</v>
      </c>
      <c r="AA19">
        <f t="shared" si="3"/>
        <v>3.0575436847756512</v>
      </c>
      <c r="AB19">
        <f t="shared" si="3"/>
        <v>3.0226712101100381</v>
      </c>
      <c r="AC19">
        <f t="shared" si="3"/>
        <v>1.9720111372707825</v>
      </c>
      <c r="AD19">
        <f t="shared" si="3"/>
        <v>3.2586650263594334</v>
      </c>
      <c r="AE19">
        <f t="shared" si="3"/>
        <v>2.9131388735764334</v>
      </c>
      <c r="AF19">
        <f t="shared" si="3"/>
        <v>2.8105108189397128</v>
      </c>
      <c r="AG19">
        <f t="shared" si="3"/>
        <v>3.1652036736762028</v>
      </c>
      <c r="AH19">
        <f t="shared" si="3"/>
        <v>2.9922455610729251</v>
      </c>
      <c r="AI19">
        <f t="shared" si="3"/>
        <v>2.9241389159206208</v>
      </c>
      <c r="AJ19">
        <f t="shared" si="3"/>
        <v>3.0722884223859439</v>
      </c>
      <c r="AK19">
        <f t="shared" si="3"/>
        <v>100</v>
      </c>
    </row>
    <row r="20" spans="1:37" x14ac:dyDescent="0.2">
      <c r="A20">
        <v>50</v>
      </c>
      <c r="B20" s="1" t="s">
        <v>39</v>
      </c>
      <c r="C20">
        <f t="shared" ref="C20:AK20" si="4">(C5/$AK5)*100</f>
        <v>4.8484979195901055</v>
      </c>
      <c r="D20">
        <f t="shared" si="4"/>
        <v>27.948386491638686</v>
      </c>
      <c r="E20">
        <f t="shared" si="4"/>
        <v>19.039264141245855</v>
      </c>
      <c r="F20">
        <f t="shared" si="4"/>
        <v>19.199048236951104</v>
      </c>
      <c r="G20">
        <f t="shared" si="4"/>
        <v>0.96752633309748171</v>
      </c>
      <c r="H20">
        <f t="shared" si="4"/>
        <v>0.97656037075399704</v>
      </c>
      <c r="I20">
        <f t="shared" si="4"/>
        <v>8.908317439242655</v>
      </c>
      <c r="J20">
        <f t="shared" si="4"/>
        <v>3.2363611973639328</v>
      </c>
      <c r="K20">
        <f t="shared" si="4"/>
        <v>2.4119310110320764E-2</v>
      </c>
      <c r="L20">
        <f t="shared" si="4"/>
        <v>1.5533631947397404</v>
      </c>
      <c r="M20">
        <f t="shared" si="4"/>
        <v>6.8859733779113197E-2</v>
      </c>
      <c r="N20">
        <f t="shared" si="4"/>
        <v>3.4517227556275121E-2</v>
      </c>
      <c r="O20">
        <f t="shared" si="4"/>
        <v>6.0199901284812443</v>
      </c>
      <c r="P20">
        <f t="shared" si="4"/>
        <v>4.1826405183496486E-2</v>
      </c>
      <c r="Q20">
        <f t="shared" si="4"/>
        <v>2.9603284502273923</v>
      </c>
      <c r="R20">
        <f t="shared" si="4"/>
        <v>0.98455364013950841</v>
      </c>
      <c r="S20">
        <f t="shared" si="4"/>
        <v>1.0079741103235444</v>
      </c>
      <c r="T20">
        <f t="shared" si="4"/>
        <v>0.51948892088807608</v>
      </c>
      <c r="U20">
        <f t="shared" si="4"/>
        <v>0.1895125226061547</v>
      </c>
      <c r="V20">
        <f t="shared" si="4"/>
        <v>0.12495767054819641</v>
      </c>
      <c r="W20">
        <f t="shared" si="4"/>
        <v>9.8901619473351521E-2</v>
      </c>
      <c r="X20">
        <f t="shared" si="4"/>
        <v>0.22133351618665195</v>
      </c>
      <c r="Y20">
        <f t="shared" si="4"/>
        <v>0.12820396155524963</v>
      </c>
      <c r="Z20">
        <f t="shared" si="4"/>
        <v>0.14393105171032772</v>
      </c>
      <c r="AA20">
        <f t="shared" si="4"/>
        <v>0.14151358908168868</v>
      </c>
      <c r="AB20">
        <f t="shared" si="4"/>
        <v>9.0330651605400755E-2</v>
      </c>
      <c r="AC20">
        <f t="shared" si="4"/>
        <v>8.1681761092843044E-2</v>
      </c>
      <c r="AD20">
        <f t="shared" si="4"/>
        <v>9.1677048809202619E-2</v>
      </c>
      <c r="AE20">
        <f t="shared" si="4"/>
        <v>7.625301216093304E-2</v>
      </c>
      <c r="AF20">
        <f t="shared" si="4"/>
        <v>2.4394891709562494E-2</v>
      </c>
      <c r="AG20">
        <f t="shared" si="4"/>
        <v>8.0509988729033186E-2</v>
      </c>
      <c r="AH20">
        <f t="shared" si="4"/>
        <v>5.712613515556067E-2</v>
      </c>
      <c r="AI20">
        <f t="shared" si="4"/>
        <v>5.3776017131509826E-2</v>
      </c>
      <c r="AJ20">
        <f t="shared" si="4"/>
        <v>5.6913311131820431E-2</v>
      </c>
      <c r="AK20">
        <f t="shared" si="4"/>
        <v>100</v>
      </c>
    </row>
    <row r="21" spans="1:37" x14ac:dyDescent="0.2">
      <c r="A21">
        <v>50</v>
      </c>
      <c r="B21" s="1" t="s">
        <v>41</v>
      </c>
      <c r="C21">
        <f t="shared" ref="C21:AK21" si="5">(C6/$AK6)*100</f>
        <v>4.7718818460072807</v>
      </c>
      <c r="D21">
        <f t="shared" si="5"/>
        <v>29.735812031351642</v>
      </c>
      <c r="E21">
        <f t="shared" si="5"/>
        <v>19.554415660462734</v>
      </c>
      <c r="F21">
        <f t="shared" si="5"/>
        <v>22.569963772601124</v>
      </c>
      <c r="G21">
        <f t="shared" si="5"/>
        <v>0.99790207462881375</v>
      </c>
      <c r="H21">
        <f t="shared" si="5"/>
        <v>1.1049816452547629</v>
      </c>
      <c r="I21">
        <f t="shared" si="5"/>
        <v>11.334362392534114</v>
      </c>
      <c r="J21">
        <f t="shared" si="5"/>
        <v>2.0860346229160895</v>
      </c>
      <c r="K21">
        <f t="shared" si="5"/>
        <v>1.7416418965672215E-2</v>
      </c>
      <c r="L21">
        <f t="shared" si="5"/>
        <v>0.90674262319451471</v>
      </c>
      <c r="M21">
        <f t="shared" si="5"/>
        <v>4.5890122437350619E-2</v>
      </c>
      <c r="N21">
        <f t="shared" si="5"/>
        <v>2.813953864880029E-2</v>
      </c>
      <c r="O21">
        <f t="shared" si="5"/>
        <v>3.2839398771214161</v>
      </c>
      <c r="P21">
        <f t="shared" si="5"/>
        <v>2.5343072836775324E-2</v>
      </c>
      <c r="Q21">
        <f t="shared" si="5"/>
        <v>1.5805665809701794</v>
      </c>
      <c r="R21">
        <f t="shared" si="5"/>
        <v>0.55828474070446377</v>
      </c>
      <c r="S21">
        <f t="shared" si="5"/>
        <v>0.53967472503656633</v>
      </c>
      <c r="T21">
        <f t="shared" si="5"/>
        <v>0.26580837515780836</v>
      </c>
      <c r="U21">
        <f t="shared" si="5"/>
        <v>7.6584422216885772E-2</v>
      </c>
      <c r="V21">
        <f t="shared" si="5"/>
        <v>3.9307619449761654E-2</v>
      </c>
      <c r="W21">
        <f t="shared" si="5"/>
        <v>4.8244733630103065E-2</v>
      </c>
      <c r="X21">
        <f t="shared" si="5"/>
        <v>4.2781236785495357E-2</v>
      </c>
      <c r="Y21">
        <f t="shared" si="5"/>
        <v>3.0765036682278084E-2</v>
      </c>
      <c r="Z21">
        <f t="shared" si="5"/>
        <v>3.1422256612295862E-2</v>
      </c>
      <c r="AA21">
        <f t="shared" si="5"/>
        <v>3.1210334992729124E-2</v>
      </c>
      <c r="AB21">
        <f t="shared" si="5"/>
        <v>2.6978845431364529E-2</v>
      </c>
      <c r="AC21">
        <f t="shared" si="5"/>
        <v>4.0627457319935084E-2</v>
      </c>
      <c r="AD21">
        <f t="shared" si="5"/>
        <v>4.105989644379357E-2</v>
      </c>
      <c r="AE21">
        <f t="shared" si="5"/>
        <v>2.8025559702110729E-2</v>
      </c>
      <c r="AF21">
        <f t="shared" si="5"/>
        <v>1.4041047087362616E-2</v>
      </c>
      <c r="AG21">
        <f t="shared" si="5"/>
        <v>5.3654190009745813E-2</v>
      </c>
      <c r="AH21">
        <f t="shared" si="5"/>
        <v>1.5307948251449589E-2</v>
      </c>
      <c r="AI21">
        <f t="shared" si="5"/>
        <v>3.6901471902591611E-2</v>
      </c>
      <c r="AJ21">
        <f t="shared" si="5"/>
        <v>3.5927822652008091E-2</v>
      </c>
      <c r="AK21">
        <f t="shared" si="5"/>
        <v>100</v>
      </c>
    </row>
    <row r="22" spans="1:37" x14ac:dyDescent="0.2">
      <c r="A22">
        <v>50</v>
      </c>
      <c r="B22" s="1" t="s">
        <v>40</v>
      </c>
      <c r="C22">
        <f t="shared" ref="C22:AK22" si="6">(C7/$AK7)*100</f>
        <v>0.73612301252538515</v>
      </c>
      <c r="D22">
        <f t="shared" si="6"/>
        <v>26.461251788077039</v>
      </c>
      <c r="E22">
        <f t="shared" si="6"/>
        <v>16.825278940421331</v>
      </c>
      <c r="F22">
        <f t="shared" si="6"/>
        <v>27.291573093627004</v>
      </c>
      <c r="G22">
        <f t="shared" si="6"/>
        <v>0.95320240515737698</v>
      </c>
      <c r="H22">
        <f t="shared" si="6"/>
        <v>1.1554333366586822</v>
      </c>
      <c r="I22">
        <f t="shared" si="6"/>
        <v>11.155373903325199</v>
      </c>
      <c r="J22">
        <f t="shared" si="6"/>
        <v>3.0211632563620103</v>
      </c>
      <c r="K22">
        <f t="shared" si="6"/>
        <v>2.3240323520512786E-2</v>
      </c>
      <c r="L22">
        <f t="shared" si="6"/>
        <v>1.302753941298</v>
      </c>
      <c r="M22">
        <f t="shared" si="6"/>
        <v>7.007650650515776E-2</v>
      </c>
      <c r="N22">
        <f t="shared" si="6"/>
        <v>3.1265507933761247E-2</v>
      </c>
      <c r="O22">
        <f t="shared" si="6"/>
        <v>4.8690608783631584</v>
      </c>
      <c r="P22">
        <f t="shared" si="6"/>
        <v>3.7563256146469472E-2</v>
      </c>
      <c r="Q22">
        <f t="shared" si="6"/>
        <v>2.655619849369621</v>
      </c>
      <c r="R22">
        <f t="shared" si="6"/>
        <v>0.87482516536359145</v>
      </c>
      <c r="S22">
        <f t="shared" si="6"/>
        <v>0.8866197164484777</v>
      </c>
      <c r="T22">
        <f t="shared" si="6"/>
        <v>0.54091249023789389</v>
      </c>
      <c r="U22">
        <f t="shared" si="6"/>
        <v>0.11233398325310093</v>
      </c>
      <c r="V22">
        <f t="shared" si="6"/>
        <v>8.1650555479219469E-2</v>
      </c>
      <c r="W22">
        <f t="shared" si="6"/>
        <v>7.3672115272410382E-2</v>
      </c>
      <c r="X22">
        <f t="shared" si="6"/>
        <v>7.4498795804931447E-2</v>
      </c>
      <c r="Y22">
        <f t="shared" si="6"/>
        <v>3.5779212263754218E-2</v>
      </c>
      <c r="Z22">
        <f t="shared" si="6"/>
        <v>7.7519144029285558E-2</v>
      </c>
      <c r="AA22">
        <f t="shared" si="6"/>
        <v>7.9145801070578461E-2</v>
      </c>
      <c r="AB22">
        <f t="shared" si="6"/>
        <v>3.7598395355743462E-2</v>
      </c>
      <c r="AC22">
        <f t="shared" si="6"/>
        <v>7.96546993628265E-2</v>
      </c>
      <c r="AD22">
        <f t="shared" si="6"/>
        <v>6.2700510424062439E-2</v>
      </c>
      <c r="AE22">
        <f t="shared" si="6"/>
        <v>3.8488967367177537E-2</v>
      </c>
      <c r="AF22">
        <f t="shared" si="6"/>
        <v>7.2751251695961527E-2</v>
      </c>
      <c r="AG22">
        <f t="shared" si="6"/>
        <v>8.1932625051936853E-2</v>
      </c>
      <c r="AH22">
        <f t="shared" si="6"/>
        <v>7.7455531742754546E-2</v>
      </c>
      <c r="AI22">
        <f t="shared" si="6"/>
        <v>7.5692562658895221E-2</v>
      </c>
      <c r="AJ22">
        <f t="shared" si="6"/>
        <v>4.7788477826710453E-2</v>
      </c>
      <c r="AK22">
        <f t="shared" si="6"/>
        <v>100</v>
      </c>
    </row>
    <row r="23" spans="1:37" x14ac:dyDescent="0.2">
      <c r="A23">
        <v>50</v>
      </c>
      <c r="B23" s="1" t="s">
        <v>42</v>
      </c>
      <c r="C23">
        <f t="shared" ref="C23:AK23" si="7">(C8/$AK8)*100</f>
        <v>4.8764025722229976</v>
      </c>
      <c r="D23">
        <f t="shared" si="7"/>
        <v>28.06028600874529</v>
      </c>
      <c r="E23">
        <f t="shared" si="7"/>
        <v>18.733713172783066</v>
      </c>
      <c r="F23">
        <f t="shared" si="7"/>
        <v>22.909333288785401</v>
      </c>
      <c r="G23">
        <f t="shared" si="7"/>
        <v>1.0970172402157137</v>
      </c>
      <c r="H23">
        <f t="shared" si="7"/>
        <v>1.1438451758661643</v>
      </c>
      <c r="I23">
        <f t="shared" si="7"/>
        <v>11.482728221952566</v>
      </c>
      <c r="J23">
        <f t="shared" si="7"/>
        <v>2.5377203782699058</v>
      </c>
      <c r="K23">
        <f t="shared" si="7"/>
        <v>1.9454027632505581E-2</v>
      </c>
      <c r="L23">
        <f t="shared" si="7"/>
        <v>1.100844342946113</v>
      </c>
      <c r="M23">
        <f>(M8/$AK8)*100</f>
        <v>5.5310455612971432E-2</v>
      </c>
      <c r="N23">
        <f t="shared" si="7"/>
        <v>4.0900712496985493E-2</v>
      </c>
      <c r="O23">
        <f t="shared" si="7"/>
        <v>4.1248492075809784</v>
      </c>
      <c r="P23">
        <f t="shared" si="7"/>
        <v>3.3598542143253078E-2</v>
      </c>
      <c r="Q23">
        <f t="shared" si="7"/>
        <v>1.9493606533708616</v>
      </c>
      <c r="R23">
        <f t="shared" si="7"/>
        <v>0.38314934528134265</v>
      </c>
      <c r="S23">
        <f t="shared" si="7"/>
        <v>0.36773852186101158</v>
      </c>
      <c r="T23">
        <f t="shared" si="7"/>
        <v>0.21848192978583467</v>
      </c>
      <c r="U23">
        <f t="shared" si="7"/>
        <v>0.10178909235457326</v>
      </c>
      <c r="V23">
        <f t="shared" si="7"/>
        <v>1.8389424770993985E-2</v>
      </c>
      <c r="W23">
        <f t="shared" si="7"/>
        <v>3.5164888797792629E-2</v>
      </c>
      <c r="X23">
        <f t="shared" si="7"/>
        <v>0.10754759052313989</v>
      </c>
      <c r="Y23">
        <f t="shared" si="7"/>
        <v>9.9459855552040677E-2</v>
      </c>
      <c r="Z23">
        <f t="shared" si="7"/>
        <v>6.8055801012101805E-2</v>
      </c>
      <c r="AA23">
        <f t="shared" si="7"/>
        <v>6.832078943450047E-2</v>
      </c>
      <c r="AB23">
        <f t="shared" si="7"/>
        <v>5.0385257265832109E-2</v>
      </c>
      <c r="AC23">
        <f t="shared" si="7"/>
        <v>4.7891576743469812E-2</v>
      </c>
      <c r="AD23">
        <f t="shared" si="7"/>
        <v>5.2927552205536708E-2</v>
      </c>
      <c r="AE23">
        <f t="shared" si="7"/>
        <v>5.3930523422344945E-2</v>
      </c>
      <c r="AF23">
        <f t="shared" si="7"/>
        <v>3.6959708502740024E-2</v>
      </c>
      <c r="AG23">
        <f t="shared" si="7"/>
        <v>2.2020737140745421E-2</v>
      </c>
      <c r="AH23">
        <f t="shared" si="7"/>
        <v>2.4456239753829205E-2</v>
      </c>
      <c r="AI23">
        <f t="shared" si="7"/>
        <v>2.4883010581481808E-2</v>
      </c>
      <c r="AJ23">
        <f t="shared" si="7"/>
        <v>5.3084154385991872E-2</v>
      </c>
      <c r="AK23">
        <f t="shared" si="7"/>
        <v>100</v>
      </c>
    </row>
    <row r="24" spans="1:37" x14ac:dyDescent="0.2">
      <c r="A24">
        <v>50</v>
      </c>
      <c r="B24" s="1" t="s">
        <v>43</v>
      </c>
      <c r="C24">
        <f t="shared" ref="C24:AK24" si="8">(C9/$AK9)*100</f>
        <v>2.5607842798751115</v>
      </c>
      <c r="D24">
        <f t="shared" si="8"/>
        <v>30.809610983922685</v>
      </c>
      <c r="E24">
        <f t="shared" si="8"/>
        <v>21.434266036940727</v>
      </c>
      <c r="F24">
        <f t="shared" si="8"/>
        <v>23.261882509575315</v>
      </c>
      <c r="G24">
        <f t="shared" si="8"/>
        <v>1.0442188756687407</v>
      </c>
      <c r="H24">
        <f t="shared" si="8"/>
        <v>1.0360756467084369</v>
      </c>
      <c r="I24">
        <f t="shared" si="8"/>
        <v>9.7388203209501398</v>
      </c>
      <c r="J24">
        <f t="shared" si="8"/>
        <v>1.9699822191076299</v>
      </c>
      <c r="K24">
        <f t="shared" si="8"/>
        <v>2.1617126515608941E-2</v>
      </c>
      <c r="L24">
        <f t="shared" si="8"/>
        <v>0.87581419397974214</v>
      </c>
      <c r="M24">
        <f t="shared" si="8"/>
        <v>6.6118383182020332E-2</v>
      </c>
      <c r="N24">
        <f t="shared" si="8"/>
        <v>2.8293847441679777E-2</v>
      </c>
      <c r="O24">
        <f t="shared" si="8"/>
        <v>3.0758569170376959</v>
      </c>
      <c r="P24">
        <f t="shared" si="8"/>
        <v>3.2537805815932214E-2</v>
      </c>
      <c r="Q24">
        <f t="shared" si="8"/>
        <v>1.6218016492359266</v>
      </c>
      <c r="R24">
        <f t="shared" si="8"/>
        <v>0.66576227782536634</v>
      </c>
      <c r="S24">
        <f t="shared" si="8"/>
        <v>0.54720473917333179</v>
      </c>
      <c r="T24">
        <f t="shared" si="8"/>
        <v>0.41912167498020619</v>
      </c>
      <c r="U24">
        <f t="shared" si="8"/>
        <v>8.0283229997148334E-2</v>
      </c>
      <c r="V24">
        <f t="shared" si="8"/>
        <v>4.3304094253074715E-2</v>
      </c>
      <c r="W24">
        <f t="shared" si="8"/>
        <v>3.5951725626156651E-2</v>
      </c>
      <c r="X24">
        <f t="shared" si="8"/>
        <v>2.7252140292586473E-2</v>
      </c>
      <c r="Y24">
        <f t="shared" si="8"/>
        <v>3.9694411072306514E-2</v>
      </c>
      <c r="Z24">
        <f t="shared" si="8"/>
        <v>3.9209262520256187E-2</v>
      </c>
      <c r="AA24">
        <f t="shared" si="8"/>
        <v>7.4675417817058332E-2</v>
      </c>
      <c r="AB24">
        <f t="shared" si="8"/>
        <v>3.7015224358990038E-2</v>
      </c>
      <c r="AC24">
        <f t="shared" si="8"/>
        <v>5.9191396004180087E-2</v>
      </c>
      <c r="AD24">
        <f t="shared" si="8"/>
        <v>5.9159004646176135E-2</v>
      </c>
      <c r="AE24">
        <f t="shared" si="8"/>
        <v>3.0889923291747043E-2</v>
      </c>
      <c r="AF24">
        <f t="shared" si="8"/>
        <v>3.1290051831795569E-2</v>
      </c>
      <c r="AG24">
        <f t="shared" si="8"/>
        <v>7.7304833937377276E-2</v>
      </c>
      <c r="AH24">
        <f t="shared" si="8"/>
        <v>6.6457063410561415E-2</v>
      </c>
      <c r="AI24">
        <f t="shared" si="8"/>
        <v>5.369201029601299E-2</v>
      </c>
      <c r="AJ24">
        <f t="shared" si="8"/>
        <v>3.4860722708228702E-2</v>
      </c>
      <c r="AK24">
        <f t="shared" si="8"/>
        <v>100</v>
      </c>
    </row>
    <row r="25" spans="1:37" x14ac:dyDescent="0.2">
      <c r="A25">
        <v>50</v>
      </c>
      <c r="B25" s="1" t="s">
        <v>44</v>
      </c>
      <c r="C25">
        <f t="shared" ref="C25:AK25" si="9">(C10/$AK10)*100</f>
        <v>0.95402688896984011</v>
      </c>
      <c r="D25">
        <f t="shared" si="9"/>
        <v>10.896292993895166</v>
      </c>
      <c r="E25">
        <f t="shared" si="9"/>
        <v>12.628363239240015</v>
      </c>
      <c r="F25">
        <f t="shared" si="9"/>
        <v>28.949886714932283</v>
      </c>
      <c r="G25">
        <f t="shared" si="9"/>
        <v>1.5931111094228327</v>
      </c>
      <c r="H25">
        <f t="shared" si="9"/>
        <v>1.7754258000876488</v>
      </c>
      <c r="I25">
        <f t="shared" si="9"/>
        <v>16.327652263325497</v>
      </c>
      <c r="J25">
        <f t="shared" si="9"/>
        <v>5.3552660272599057</v>
      </c>
      <c r="K25">
        <f t="shared" si="9"/>
        <v>4.1745533940637451E-2</v>
      </c>
      <c r="L25">
        <f t="shared" si="9"/>
        <v>1.6081197345890368</v>
      </c>
      <c r="M25">
        <f t="shared" si="9"/>
        <v>0.12582357538298233</v>
      </c>
      <c r="N25">
        <f t="shared" si="9"/>
        <v>6.3716684046559779E-2</v>
      </c>
      <c r="O25">
        <f t="shared" si="9"/>
        <v>8.824531691604431</v>
      </c>
      <c r="P25">
        <f t="shared" si="9"/>
        <v>7.3232894487745115E-2</v>
      </c>
      <c r="Q25">
        <f t="shared" si="9"/>
        <v>4.8717167624661215</v>
      </c>
      <c r="R25">
        <f t="shared" si="9"/>
        <v>1.7528283121512174</v>
      </c>
      <c r="S25">
        <f t="shared" si="9"/>
        <v>1.6924606786504184</v>
      </c>
      <c r="T25">
        <f t="shared" si="9"/>
        <v>0.79918290546525206</v>
      </c>
      <c r="U25">
        <f t="shared" si="9"/>
        <v>0.21294815558188612</v>
      </c>
      <c r="V25">
        <f t="shared" si="9"/>
        <v>0.15356108065058555</v>
      </c>
      <c r="W25">
        <f t="shared" si="9"/>
        <v>5.3796034344664109E-2</v>
      </c>
      <c r="X25">
        <f t="shared" si="9"/>
        <v>9.192161168892396E-2</v>
      </c>
      <c r="Y25">
        <f t="shared" si="9"/>
        <v>6.9963661530302299E-2</v>
      </c>
      <c r="Z25">
        <f t="shared" si="9"/>
        <v>8.4976962759823971E-2</v>
      </c>
      <c r="AA25">
        <f t="shared" si="9"/>
        <v>0.14210765010834972</v>
      </c>
      <c r="AB25">
        <f t="shared" si="9"/>
        <v>6.4388449778310541E-2</v>
      </c>
      <c r="AC25">
        <f t="shared" si="9"/>
        <v>6.277037622093018E-2</v>
      </c>
      <c r="AD25">
        <f t="shared" si="9"/>
        <v>0.11257984727467585</v>
      </c>
      <c r="AE25">
        <f t="shared" si="9"/>
        <v>6.5929472213910892E-2</v>
      </c>
      <c r="AF25">
        <f t="shared" si="9"/>
        <v>0.13062612647934149</v>
      </c>
      <c r="AG25">
        <f t="shared" si="9"/>
        <v>0.1471114406051226</v>
      </c>
      <c r="AH25">
        <f t="shared" si="9"/>
        <v>0.13907274239400266</v>
      </c>
      <c r="AI25">
        <f t="shared" si="9"/>
        <v>6.0174659900729233E-2</v>
      </c>
      <c r="AJ25">
        <f t="shared" si="9"/>
        <v>7.4687918550834731E-2</v>
      </c>
      <c r="AK25">
        <f t="shared" si="9"/>
        <v>100</v>
      </c>
    </row>
    <row r="26" spans="1:37" x14ac:dyDescent="0.2">
      <c r="A26">
        <v>500</v>
      </c>
      <c r="B26" s="1" t="s">
        <v>45</v>
      </c>
      <c r="C26">
        <f t="shared" ref="C26:AK26" si="10">(C11/$AK11)*100</f>
        <v>5.8187740578489668</v>
      </c>
      <c r="D26">
        <f t="shared" si="10"/>
        <v>29.772122040190741</v>
      </c>
      <c r="E26">
        <f t="shared" si="10"/>
        <v>20.505290576299867</v>
      </c>
      <c r="F26">
        <f t="shared" si="10"/>
        <v>23.966674544811912</v>
      </c>
      <c r="G26">
        <f t="shared" si="10"/>
        <v>1.0576408656244061</v>
      </c>
      <c r="H26">
        <f t="shared" si="10"/>
        <v>1.0688159422773531</v>
      </c>
      <c r="I26">
        <f t="shared" si="10"/>
        <v>10.896376606929099</v>
      </c>
      <c r="J26">
        <f t="shared" si="10"/>
        <v>1.5169840055357731</v>
      </c>
      <c r="K26">
        <f t="shared" si="10"/>
        <v>2.6062414423881901E-2</v>
      </c>
      <c r="L26">
        <f t="shared" si="10"/>
        <v>0.65004288200847471</v>
      </c>
      <c r="M26">
        <f t="shared" si="10"/>
        <v>2.2675985974719984E-2</v>
      </c>
      <c r="N26">
        <f t="shared" si="10"/>
        <v>3.3938991202287445E-2</v>
      </c>
      <c r="O26">
        <f t="shared" si="10"/>
        <v>2.3111420977368544</v>
      </c>
      <c r="P26">
        <f t="shared" si="10"/>
        <v>3.6378034197211057E-2</v>
      </c>
      <c r="Q26">
        <f t="shared" si="10"/>
        <v>1.0529938312410125</v>
      </c>
      <c r="R26">
        <f t="shared" si="10"/>
        <v>0.33951038258847077</v>
      </c>
      <c r="S26">
        <f t="shared" si="10"/>
        <v>0.26929039448136266</v>
      </c>
      <c r="T26">
        <f t="shared" si="10"/>
        <v>0.12119028341623068</v>
      </c>
      <c r="U26">
        <f t="shared" si="10"/>
        <v>5.5656592540315512E-2</v>
      </c>
      <c r="V26">
        <f t="shared" si="10"/>
        <v>4.0122378493333312E-2</v>
      </c>
      <c r="W26">
        <f t="shared" si="10"/>
        <v>4.2275115171039837E-2</v>
      </c>
      <c r="X26">
        <f t="shared" si="10"/>
        <v>3.9704292246033786E-2</v>
      </c>
      <c r="Y26">
        <f t="shared" si="10"/>
        <v>4.0898651079218827E-2</v>
      </c>
      <c r="Z26">
        <f t="shared" si="10"/>
        <v>4.2891992432946689E-2</v>
      </c>
      <c r="AA26">
        <f t="shared" si="10"/>
        <v>2.5610709844708382E-2</v>
      </c>
      <c r="AB26">
        <f t="shared" si="10"/>
        <v>4.0408880156489572E-2</v>
      </c>
      <c r="AC26">
        <f t="shared" si="10"/>
        <v>1.2182077338921788E-2</v>
      </c>
      <c r="AD26">
        <f t="shared" si="10"/>
        <v>2.0289194851332629E-2</v>
      </c>
      <c r="AE26">
        <f t="shared" si="10"/>
        <v>3.6949617686982197E-2</v>
      </c>
      <c r="AF26">
        <f t="shared" si="10"/>
        <v>2.3541504069977084E-2</v>
      </c>
      <c r="AG26">
        <f t="shared" si="10"/>
        <v>2.6512495402620656E-2</v>
      </c>
      <c r="AH26">
        <f t="shared" si="10"/>
        <v>2.5063757299800721E-2</v>
      </c>
      <c r="AI26">
        <f t="shared" si="10"/>
        <v>2.4493279914251875E-2</v>
      </c>
      <c r="AJ26">
        <f t="shared" si="10"/>
        <v>3.7495524683416916E-2</v>
      </c>
      <c r="AK26">
        <f t="shared" si="10"/>
        <v>100</v>
      </c>
    </row>
    <row r="27" spans="1:37" x14ac:dyDescent="0.2">
      <c r="A27">
        <v>500</v>
      </c>
      <c r="B27" s="1" t="s">
        <v>46</v>
      </c>
      <c r="C27">
        <f t="shared" ref="C27:AK27" si="11">(C12/$AK12)*100</f>
        <v>2.4127053180581313</v>
      </c>
      <c r="D27">
        <f t="shared" si="11"/>
        <v>31.38644481173327</v>
      </c>
      <c r="E27">
        <f t="shared" si="11"/>
        <v>20.823802624962116</v>
      </c>
      <c r="F27">
        <f t="shared" si="11"/>
        <v>23.164248494888735</v>
      </c>
      <c r="G27">
        <f t="shared" si="11"/>
        <v>1.1142396112084758</v>
      </c>
      <c r="H27">
        <f t="shared" si="11"/>
        <v>1.1694870328852551</v>
      </c>
      <c r="I27">
        <f t="shared" si="11"/>
        <v>12.191469518126405</v>
      </c>
      <c r="J27">
        <f t="shared" si="11"/>
        <v>1.6164218620396305</v>
      </c>
      <c r="K27">
        <f t="shared" si="11"/>
        <v>2.459391179679165E-2</v>
      </c>
      <c r="L27">
        <f t="shared" si="11"/>
        <v>0.76117619793309654</v>
      </c>
      <c r="M27">
        <f t="shared" si="11"/>
        <v>2.155685339827022E-2</v>
      </c>
      <c r="N27">
        <f t="shared" si="11"/>
        <v>3.3728381497477679E-2</v>
      </c>
      <c r="O27">
        <f t="shared" si="11"/>
        <v>2.5610353974100599</v>
      </c>
      <c r="P27">
        <f t="shared" si="11"/>
        <v>3.5368043763289309E-2</v>
      </c>
      <c r="Q27">
        <f t="shared" si="11"/>
        <v>1.2350917227573432</v>
      </c>
      <c r="R27">
        <f t="shared" si="11"/>
        <v>0.41326059163027395</v>
      </c>
      <c r="S27">
        <f t="shared" si="11"/>
        <v>0.35323323212591229</v>
      </c>
      <c r="T27">
        <f t="shared" si="11"/>
        <v>0.16446059803064056</v>
      </c>
      <c r="U27">
        <f t="shared" si="11"/>
        <v>6.0842338579456326E-2</v>
      </c>
      <c r="V27">
        <f t="shared" si="11"/>
        <v>4.1469105446809686E-2</v>
      </c>
      <c r="W27">
        <f t="shared" si="11"/>
        <v>1.5422525345483733E-2</v>
      </c>
      <c r="X27">
        <f t="shared" si="11"/>
        <v>4.4317684904596845E-2</v>
      </c>
      <c r="Y27">
        <f t="shared" si="11"/>
        <v>3.7863474408529399E-2</v>
      </c>
      <c r="Z27">
        <f t="shared" si="11"/>
        <v>4.030773143229599E-2</v>
      </c>
      <c r="AA27">
        <f t="shared" si="11"/>
        <v>2.4346739240511985E-2</v>
      </c>
      <c r="AB27">
        <f t="shared" si="11"/>
        <v>3.8645478807786855E-2</v>
      </c>
      <c r="AC27">
        <f t="shared" si="11"/>
        <v>2.4503285941078659E-2</v>
      </c>
      <c r="AD27">
        <f t="shared" si="11"/>
        <v>1.9287858065652082E-2</v>
      </c>
      <c r="AE27">
        <f t="shared" si="11"/>
        <v>3.6361512143884361E-2</v>
      </c>
      <c r="AF27">
        <f t="shared" si="11"/>
        <v>2.2379655401843862E-2</v>
      </c>
      <c r="AG27">
        <f t="shared" si="11"/>
        <v>2.5204018791234239E-2</v>
      </c>
      <c r="AH27">
        <f t="shared" si="11"/>
        <v>2.3826780556486966E-2</v>
      </c>
      <c r="AI27">
        <f t="shared" si="11"/>
        <v>2.3284458058095283E-2</v>
      </c>
      <c r="AJ27">
        <f t="shared" si="11"/>
        <v>3.961314863109125E-2</v>
      </c>
      <c r="AK27">
        <f t="shared" si="11"/>
        <v>100</v>
      </c>
    </row>
    <row r="28" spans="1:37" x14ac:dyDescent="0.2">
      <c r="A28">
        <v>500</v>
      </c>
      <c r="B28" s="1" t="s">
        <v>47</v>
      </c>
      <c r="C28">
        <f t="shared" ref="C28:AK28" si="12">(C13/$AK13)*100</f>
        <v>0.11915386929410995</v>
      </c>
      <c r="D28">
        <f t="shared" si="12"/>
        <v>31.398930516889173</v>
      </c>
      <c r="E28">
        <f t="shared" si="12"/>
        <v>20.076325453363349</v>
      </c>
      <c r="F28">
        <f t="shared" si="12"/>
        <v>25.978872991737802</v>
      </c>
      <c r="G28">
        <f t="shared" si="12"/>
        <v>1.0723443429439525</v>
      </c>
      <c r="H28">
        <f t="shared" si="12"/>
        <v>1.1623408752009412</v>
      </c>
      <c r="I28">
        <f t="shared" si="12"/>
        <v>12.820586330280094</v>
      </c>
      <c r="J28">
        <f t="shared" si="12"/>
        <v>1.5930947510416733</v>
      </c>
      <c r="K28">
        <f t="shared" si="12"/>
        <v>1.5602569939511732E-2</v>
      </c>
      <c r="L28">
        <f t="shared" si="12"/>
        <v>0.68692346879335509</v>
      </c>
      <c r="M28">
        <f t="shared" si="12"/>
        <v>1.3728168381494791E-2</v>
      </c>
      <c r="N28">
        <f t="shared" si="12"/>
        <v>2.6523485246392253E-2</v>
      </c>
      <c r="O28">
        <f t="shared" si="12"/>
        <v>2.5658839814787617</v>
      </c>
      <c r="P28">
        <f t="shared" si="12"/>
        <v>2.5455869440903646E-2</v>
      </c>
      <c r="Q28">
        <f t="shared" si="12"/>
        <v>1.226018356370056</v>
      </c>
      <c r="R28">
        <f t="shared" si="12"/>
        <v>0.37756384251733133</v>
      </c>
      <c r="S28">
        <f t="shared" si="12"/>
        <v>0.34145524521088993</v>
      </c>
      <c r="T28">
        <f t="shared" si="12"/>
        <v>0.15005186285067168</v>
      </c>
      <c r="U28">
        <f t="shared" si="12"/>
        <v>5.116717224505464E-2</v>
      </c>
      <c r="V28">
        <f t="shared" si="12"/>
        <v>2.8988947577801093E-2</v>
      </c>
      <c r="W28">
        <f t="shared" si="12"/>
        <v>2.3857695375764768E-2</v>
      </c>
      <c r="X28">
        <f t="shared" si="12"/>
        <v>2.6746018226779463E-2</v>
      </c>
      <c r="Y28">
        <f t="shared" si="12"/>
        <v>2.418921306906802E-2</v>
      </c>
      <c r="Z28">
        <f t="shared" si="12"/>
        <v>2.5868959188212803E-2</v>
      </c>
      <c r="AA28">
        <f t="shared" si="12"/>
        <v>8.49482095559396E-3</v>
      </c>
      <c r="AB28">
        <f t="shared" si="12"/>
        <v>2.3963904335826167E-2</v>
      </c>
      <c r="AC28">
        <f t="shared" si="12"/>
        <v>1.5604561068547896E-2</v>
      </c>
      <c r="AD28">
        <f t="shared" si="12"/>
        <v>1.2283191723375149E-2</v>
      </c>
      <c r="AE28">
        <f t="shared" si="12"/>
        <v>2.277896413421085E-2</v>
      </c>
      <c r="AF28">
        <f t="shared" si="12"/>
        <v>1.4252157863679451E-2</v>
      </c>
      <c r="AG28">
        <f t="shared" si="12"/>
        <v>1.6050812586784438E-2</v>
      </c>
      <c r="AH28">
        <f t="shared" si="12"/>
        <v>1.5173738459186558E-2</v>
      </c>
      <c r="AI28">
        <f t="shared" si="12"/>
        <v>1.4828368268210939E-2</v>
      </c>
      <c r="AJ28">
        <f t="shared" si="12"/>
        <v>2.4895493941449742E-2</v>
      </c>
      <c r="AK28">
        <f t="shared" si="12"/>
        <v>100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408D-3E32-9644-88A5-CF0CA4239E1D}">
  <dimension ref="A1:AJ13"/>
  <sheetViews>
    <sheetView tabSelected="1" workbookViewId="0">
      <selection activeCell="I23" sqref="I23"/>
    </sheetView>
  </sheetViews>
  <sheetFormatPr baseColWidth="10" defaultRowHeight="16" x14ac:dyDescent="0.2"/>
  <sheetData>
    <row r="1" spans="1:36" x14ac:dyDescent="0.2">
      <c r="A1" t="s">
        <v>35</v>
      </c>
      <c r="B1" t="s">
        <v>0</v>
      </c>
      <c r="C1" t="s">
        <v>30</v>
      </c>
      <c r="D1" t="s">
        <v>31</v>
      </c>
      <c r="E1" t="s">
        <v>32</v>
      </c>
      <c r="F1" t="s">
        <v>33</v>
      </c>
      <c r="G1" t="s">
        <v>1</v>
      </c>
      <c r="H1" t="s">
        <v>2</v>
      </c>
      <c r="I1" t="s">
        <v>34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</row>
    <row r="2" spans="1:36" x14ac:dyDescent="0.2">
      <c r="A2">
        <v>5</v>
      </c>
      <c r="B2" t="s">
        <v>36</v>
      </c>
      <c r="C2">
        <v>3.8844403437488761</v>
      </c>
      <c r="D2">
        <v>27.765943060294042</v>
      </c>
      <c r="E2">
        <v>18.363987166692834</v>
      </c>
      <c r="F2">
        <v>23.708160966514949</v>
      </c>
      <c r="G2">
        <v>0.95941851187844851</v>
      </c>
      <c r="H2">
        <v>1.1370930939734947</v>
      </c>
      <c r="I2">
        <v>12.367803733016272</v>
      </c>
      <c r="J2">
        <v>1.8489225711417188</v>
      </c>
      <c r="K2">
        <v>0.19688383896542286</v>
      </c>
      <c r="L2">
        <v>0.82848484833498681</v>
      </c>
      <c r="M2">
        <v>0.20759848362015013</v>
      </c>
      <c r="N2">
        <v>0.20354235348284969</v>
      </c>
      <c r="O2">
        <v>2.4563569805928216</v>
      </c>
      <c r="P2">
        <v>0.20718569161502662</v>
      </c>
      <c r="Q2">
        <v>1.3565961252803067</v>
      </c>
      <c r="R2">
        <v>0.45941670423437542</v>
      </c>
      <c r="S2">
        <v>0.50743935447761102</v>
      </c>
      <c r="T2">
        <v>0.29557193189942482</v>
      </c>
      <c r="U2">
        <v>0.18334246644952393</v>
      </c>
      <c r="V2">
        <v>0.21813365349004099</v>
      </c>
      <c r="W2">
        <v>0.19958947590962561</v>
      </c>
      <c r="X2">
        <v>0.34274268128257329</v>
      </c>
      <c r="Y2">
        <v>0.11916290546906888</v>
      </c>
      <c r="Z2">
        <v>0.19675521536962359</v>
      </c>
      <c r="AA2">
        <v>0.23649392397879468</v>
      </c>
      <c r="AB2">
        <v>0.23179168461608357</v>
      </c>
      <c r="AC2">
        <v>0.12468412427219271</v>
      </c>
      <c r="AD2">
        <v>0.13586540336749425</v>
      </c>
      <c r="AE2">
        <v>0.1639412422087197</v>
      </c>
      <c r="AF2">
        <v>0.21552229537067283</v>
      </c>
      <c r="AG2">
        <v>0.24272169901261431</v>
      </c>
      <c r="AH2">
        <v>0.22945851241321161</v>
      </c>
      <c r="AI2">
        <v>0.22423579617447528</v>
      </c>
      <c r="AJ2">
        <v>0.18071316085167222</v>
      </c>
    </row>
    <row r="3" spans="1:36" x14ac:dyDescent="0.2">
      <c r="A3">
        <v>5</v>
      </c>
      <c r="B3" t="s">
        <v>37</v>
      </c>
      <c r="C3">
        <v>2.277240574105841</v>
      </c>
      <c r="D3">
        <v>24.273135667654191</v>
      </c>
      <c r="E3">
        <v>20.902000366578722</v>
      </c>
      <c r="F3">
        <v>26.46126399805102</v>
      </c>
      <c r="G3">
        <v>0.82547331657776057</v>
      </c>
      <c r="H3">
        <v>1.2048005604308138</v>
      </c>
      <c r="I3">
        <v>13.644901137974713</v>
      </c>
      <c r="J3">
        <v>1.8865795198355559</v>
      </c>
      <c r="K3">
        <v>0.1801438386147825</v>
      </c>
      <c r="L3">
        <v>0.76360236420362393</v>
      </c>
      <c r="M3">
        <v>0.1899474732230802</v>
      </c>
      <c r="N3">
        <v>0.18623621456064254</v>
      </c>
      <c r="O3">
        <v>2.2641685213719365</v>
      </c>
      <c r="P3">
        <v>0.18956977875743389</v>
      </c>
      <c r="Q3">
        <v>0.90169173485098952</v>
      </c>
      <c r="R3">
        <v>0.3558113886010163</v>
      </c>
      <c r="S3">
        <v>0.24289438630043353</v>
      </c>
      <c r="T3">
        <v>0.10675274592131173</v>
      </c>
      <c r="U3">
        <v>0.16775381799173297</v>
      </c>
      <c r="V3">
        <v>0.1995868928463142</v>
      </c>
      <c r="W3">
        <v>0.19969363258660555</v>
      </c>
      <c r="X3">
        <v>0.17809936205074053</v>
      </c>
      <c r="Y3">
        <v>0.20198443162824292</v>
      </c>
      <c r="Z3">
        <v>0.21012128413814493</v>
      </c>
      <c r="AA3">
        <v>0.21453045648710295</v>
      </c>
      <c r="AB3">
        <v>0.21208365320965514</v>
      </c>
      <c r="AC3">
        <v>0.21590986236163726</v>
      </c>
      <c r="AD3">
        <v>0.16995429879158541</v>
      </c>
      <c r="AE3">
        <v>0.20439839190867803</v>
      </c>
      <c r="AF3">
        <v>0.19719756481363865</v>
      </c>
      <c r="AG3">
        <v>0.22208434580002911</v>
      </c>
      <c r="AH3">
        <v>0.12965320454055726</v>
      </c>
      <c r="AI3">
        <v>0.20517020233847705</v>
      </c>
      <c r="AJ3">
        <v>0.21556501089300367</v>
      </c>
    </row>
    <row r="4" spans="1:36" x14ac:dyDescent="0.2">
      <c r="A4">
        <v>5</v>
      </c>
      <c r="B4" t="s">
        <v>38</v>
      </c>
      <c r="C4">
        <v>1.7813047293958575</v>
      </c>
      <c r="D4">
        <v>2.2396235746518101</v>
      </c>
      <c r="E4">
        <v>2.1879552309495693</v>
      </c>
      <c r="F4">
        <v>2.2182638582596157</v>
      </c>
      <c r="G4">
        <v>2.9119686563057754</v>
      </c>
      <c r="H4">
        <v>2.2472852465719386</v>
      </c>
      <c r="I4">
        <v>2.6804651690435817</v>
      </c>
      <c r="J4">
        <v>3.0281712312821312</v>
      </c>
      <c r="K4">
        <v>2.5674566918240118</v>
      </c>
      <c r="L4">
        <v>3.19211867090134</v>
      </c>
      <c r="M4">
        <v>2.707180633940597</v>
      </c>
      <c r="N4">
        <v>2.654286813306848</v>
      </c>
      <c r="O4">
        <v>2.8312236646303623</v>
      </c>
      <c r="P4">
        <v>2.7017976344955694</v>
      </c>
      <c r="Q4">
        <v>2.8190534050155169</v>
      </c>
      <c r="R4">
        <v>2.6465633793205039</v>
      </c>
      <c r="S4">
        <v>5.826107327809404</v>
      </c>
      <c r="T4">
        <v>2.9363091755354653</v>
      </c>
      <c r="U4">
        <v>2.390870905681695</v>
      </c>
      <c r="V4">
        <v>2.8445641415158649</v>
      </c>
      <c r="W4">
        <v>2.8460854239677209</v>
      </c>
      <c r="X4">
        <v>2.5383182817846235</v>
      </c>
      <c r="Y4">
        <v>3.5752737580929219</v>
      </c>
      <c r="Z4">
        <v>6.4393350716295013</v>
      </c>
      <c r="AA4">
        <v>3.0575436847756512</v>
      </c>
      <c r="AB4">
        <v>3.0226712101100381</v>
      </c>
      <c r="AC4">
        <v>1.9720111372707825</v>
      </c>
      <c r="AD4">
        <v>3.2586650263594334</v>
      </c>
      <c r="AE4">
        <v>2.9131388735764334</v>
      </c>
      <c r="AF4">
        <v>2.8105108189397128</v>
      </c>
      <c r="AG4">
        <v>3.1652036736762028</v>
      </c>
      <c r="AH4">
        <v>2.9922455610729251</v>
      </c>
      <c r="AI4">
        <v>2.9241389159206208</v>
      </c>
      <c r="AJ4">
        <v>3.0722884223859439</v>
      </c>
    </row>
    <row r="5" spans="1:36" x14ac:dyDescent="0.2">
      <c r="A5">
        <v>50</v>
      </c>
      <c r="B5" t="s">
        <v>39</v>
      </c>
      <c r="C5">
        <v>4.8484979195901055</v>
      </c>
      <c r="D5">
        <v>27.948386491638686</v>
      </c>
      <c r="E5">
        <v>19.039264141245855</v>
      </c>
      <c r="F5">
        <v>19.199048236951104</v>
      </c>
      <c r="G5">
        <v>0.96752633309748171</v>
      </c>
      <c r="H5">
        <v>0.97656037075399704</v>
      </c>
      <c r="I5">
        <v>8.908317439242655</v>
      </c>
      <c r="J5">
        <v>3.2363611973639328</v>
      </c>
      <c r="K5">
        <v>2.4119310110320764E-2</v>
      </c>
      <c r="L5">
        <v>1.5533631947397404</v>
      </c>
      <c r="M5">
        <v>6.8859733779113197E-2</v>
      </c>
      <c r="N5">
        <v>3.4517227556275121E-2</v>
      </c>
      <c r="O5">
        <v>6.0199901284812443</v>
      </c>
      <c r="P5">
        <v>4.1826405183496486E-2</v>
      </c>
      <c r="Q5">
        <v>2.9603284502273923</v>
      </c>
      <c r="R5">
        <v>0.98455364013950841</v>
      </c>
      <c r="S5">
        <v>1.0079741103235444</v>
      </c>
      <c r="T5">
        <v>0.51948892088807608</v>
      </c>
      <c r="U5">
        <v>0.1895125226061547</v>
      </c>
      <c r="V5">
        <v>0.12495767054819641</v>
      </c>
      <c r="W5">
        <v>9.8901619473351521E-2</v>
      </c>
      <c r="X5">
        <v>0.22133351618665195</v>
      </c>
      <c r="Y5">
        <v>0.12820396155524963</v>
      </c>
      <c r="Z5">
        <v>0.14393105171032772</v>
      </c>
      <c r="AA5">
        <v>0.14151358908168868</v>
      </c>
      <c r="AB5">
        <v>9.0330651605400755E-2</v>
      </c>
      <c r="AC5">
        <v>8.1681761092843044E-2</v>
      </c>
      <c r="AD5">
        <v>9.1677048809202619E-2</v>
      </c>
      <c r="AE5">
        <v>7.625301216093304E-2</v>
      </c>
      <c r="AF5">
        <v>2.4394891709562494E-2</v>
      </c>
      <c r="AG5">
        <v>8.0509988729033186E-2</v>
      </c>
      <c r="AH5">
        <v>5.712613515556067E-2</v>
      </c>
      <c r="AI5">
        <v>5.3776017131509826E-2</v>
      </c>
      <c r="AJ5">
        <v>5.6913311131820431E-2</v>
      </c>
    </row>
    <row r="6" spans="1:36" x14ac:dyDescent="0.2">
      <c r="A6">
        <v>50</v>
      </c>
      <c r="B6" t="s">
        <v>41</v>
      </c>
      <c r="C6">
        <v>4.7718818460072807</v>
      </c>
      <c r="D6">
        <v>29.735812031351642</v>
      </c>
      <c r="E6">
        <v>19.554415660462734</v>
      </c>
      <c r="F6">
        <v>22.569963772601124</v>
      </c>
      <c r="G6">
        <v>0.99790207462881375</v>
      </c>
      <c r="H6">
        <v>1.1049816452547629</v>
      </c>
      <c r="I6">
        <v>11.334362392534114</v>
      </c>
      <c r="J6">
        <v>2.0860346229160895</v>
      </c>
      <c r="K6">
        <v>1.7416418965672215E-2</v>
      </c>
      <c r="L6">
        <v>0.90674262319451471</v>
      </c>
      <c r="M6">
        <v>4.5890122437350619E-2</v>
      </c>
      <c r="N6">
        <v>2.813953864880029E-2</v>
      </c>
      <c r="O6">
        <v>3.2839398771214161</v>
      </c>
      <c r="P6">
        <v>2.5343072836775324E-2</v>
      </c>
      <c r="Q6">
        <v>1.5805665809701794</v>
      </c>
      <c r="R6">
        <v>0.55828474070446377</v>
      </c>
      <c r="S6">
        <v>0.53967472503656633</v>
      </c>
      <c r="T6">
        <v>0.26580837515780836</v>
      </c>
      <c r="U6">
        <v>7.6584422216885772E-2</v>
      </c>
      <c r="V6">
        <v>3.9307619449761654E-2</v>
      </c>
      <c r="W6">
        <v>4.8244733630103065E-2</v>
      </c>
      <c r="X6">
        <v>4.2781236785495357E-2</v>
      </c>
      <c r="Y6">
        <v>3.0765036682278084E-2</v>
      </c>
      <c r="Z6">
        <v>3.1422256612295862E-2</v>
      </c>
      <c r="AA6">
        <v>3.1210334992729124E-2</v>
      </c>
      <c r="AB6">
        <v>2.6978845431364529E-2</v>
      </c>
      <c r="AC6">
        <v>4.0627457319935084E-2</v>
      </c>
      <c r="AD6">
        <v>4.105989644379357E-2</v>
      </c>
      <c r="AE6">
        <v>2.8025559702110729E-2</v>
      </c>
      <c r="AF6">
        <v>1.4041047087362616E-2</v>
      </c>
      <c r="AG6">
        <v>5.3654190009745813E-2</v>
      </c>
      <c r="AH6">
        <v>1.5307948251449589E-2</v>
      </c>
      <c r="AI6">
        <v>3.6901471902591611E-2</v>
      </c>
      <c r="AJ6">
        <v>3.5927822652008091E-2</v>
      </c>
    </row>
    <row r="7" spans="1:36" x14ac:dyDescent="0.2">
      <c r="A7">
        <v>50</v>
      </c>
      <c r="B7" t="s">
        <v>40</v>
      </c>
      <c r="C7">
        <v>0.73612301252538515</v>
      </c>
      <c r="D7">
        <v>26.461251788077039</v>
      </c>
      <c r="E7">
        <v>16.825278940421331</v>
      </c>
      <c r="F7">
        <v>27.291573093627004</v>
      </c>
      <c r="G7">
        <v>0.95320240515737698</v>
      </c>
      <c r="H7">
        <v>1.1554333366586822</v>
      </c>
      <c r="I7">
        <v>11.155373903325199</v>
      </c>
      <c r="J7">
        <v>3.0211632563620103</v>
      </c>
      <c r="K7">
        <v>2.3240323520512786E-2</v>
      </c>
      <c r="L7">
        <v>1.302753941298</v>
      </c>
      <c r="M7">
        <v>7.007650650515776E-2</v>
      </c>
      <c r="N7">
        <v>3.1265507933761247E-2</v>
      </c>
      <c r="O7">
        <v>4.8690608783631584</v>
      </c>
      <c r="P7">
        <v>3.7563256146469472E-2</v>
      </c>
      <c r="Q7">
        <v>2.655619849369621</v>
      </c>
      <c r="R7">
        <v>0.87482516536359145</v>
      </c>
      <c r="S7">
        <v>0.8866197164484777</v>
      </c>
      <c r="T7">
        <v>0.54091249023789389</v>
      </c>
      <c r="U7">
        <v>0.11233398325310093</v>
      </c>
      <c r="V7">
        <v>8.1650555479219469E-2</v>
      </c>
      <c r="W7">
        <v>7.3672115272410382E-2</v>
      </c>
      <c r="X7">
        <v>7.4498795804931447E-2</v>
      </c>
      <c r="Y7">
        <v>3.5779212263754218E-2</v>
      </c>
      <c r="Z7">
        <v>7.7519144029285558E-2</v>
      </c>
      <c r="AA7">
        <v>7.9145801070578461E-2</v>
      </c>
      <c r="AB7">
        <v>3.7598395355743462E-2</v>
      </c>
      <c r="AC7">
        <v>7.96546993628265E-2</v>
      </c>
      <c r="AD7">
        <v>6.2700510424062439E-2</v>
      </c>
      <c r="AE7">
        <v>3.8488967367177537E-2</v>
      </c>
      <c r="AF7">
        <v>7.2751251695961527E-2</v>
      </c>
      <c r="AG7">
        <v>8.1932625051936853E-2</v>
      </c>
      <c r="AH7">
        <v>7.7455531742754546E-2</v>
      </c>
      <c r="AI7">
        <v>7.5692562658895221E-2</v>
      </c>
      <c r="AJ7">
        <v>4.7788477826710453E-2</v>
      </c>
    </row>
    <row r="8" spans="1:36" x14ac:dyDescent="0.2">
      <c r="A8">
        <v>50</v>
      </c>
      <c r="B8" t="s">
        <v>42</v>
      </c>
      <c r="C8">
        <v>4.8764025722229976</v>
      </c>
      <c r="D8">
        <v>28.06028600874529</v>
      </c>
      <c r="E8">
        <v>18.733713172783066</v>
      </c>
      <c r="F8">
        <v>22.909333288785401</v>
      </c>
      <c r="G8">
        <v>1.0970172402157137</v>
      </c>
      <c r="H8">
        <v>1.1438451758661643</v>
      </c>
      <c r="I8">
        <v>11.482728221952566</v>
      </c>
      <c r="J8">
        <v>2.5377203782699058</v>
      </c>
      <c r="K8">
        <v>1.9454027632505581E-2</v>
      </c>
      <c r="L8">
        <v>1.100844342946113</v>
      </c>
      <c r="M8">
        <v>5.5310455612971432E-2</v>
      </c>
      <c r="N8">
        <v>4.0900712496985493E-2</v>
      </c>
      <c r="O8">
        <v>4.1248492075809784</v>
      </c>
      <c r="P8">
        <v>3.3598542143253078E-2</v>
      </c>
      <c r="Q8">
        <v>1.9493606533708616</v>
      </c>
      <c r="R8">
        <v>0.38314934528134265</v>
      </c>
      <c r="S8">
        <v>0.36773852186101158</v>
      </c>
      <c r="T8">
        <v>0.21848192978583467</v>
      </c>
      <c r="U8">
        <v>0.10178909235457326</v>
      </c>
      <c r="V8">
        <v>1.8389424770993985E-2</v>
      </c>
      <c r="W8">
        <v>3.5164888797792629E-2</v>
      </c>
      <c r="X8">
        <v>0.10754759052313989</v>
      </c>
      <c r="Y8">
        <v>9.9459855552040677E-2</v>
      </c>
      <c r="Z8">
        <v>6.8055801012101805E-2</v>
      </c>
      <c r="AA8">
        <v>6.832078943450047E-2</v>
      </c>
      <c r="AB8">
        <v>5.0385257265832109E-2</v>
      </c>
      <c r="AC8">
        <v>4.7891576743469812E-2</v>
      </c>
      <c r="AD8">
        <v>5.2927552205536708E-2</v>
      </c>
      <c r="AE8">
        <v>5.3930523422344945E-2</v>
      </c>
      <c r="AF8">
        <v>3.6959708502740024E-2</v>
      </c>
      <c r="AG8">
        <v>2.2020737140745421E-2</v>
      </c>
      <c r="AH8">
        <v>2.4456239753829205E-2</v>
      </c>
      <c r="AI8">
        <v>2.4883010581481808E-2</v>
      </c>
      <c r="AJ8">
        <v>5.3084154385991872E-2</v>
      </c>
    </row>
    <row r="9" spans="1:36" x14ac:dyDescent="0.2">
      <c r="A9">
        <v>50</v>
      </c>
      <c r="B9" t="s">
        <v>43</v>
      </c>
      <c r="C9">
        <v>2.5607842798751115</v>
      </c>
      <c r="D9">
        <v>30.809610983922685</v>
      </c>
      <c r="E9">
        <v>21.434266036940727</v>
      </c>
      <c r="F9">
        <v>23.261882509575315</v>
      </c>
      <c r="G9">
        <v>1.0442188756687407</v>
      </c>
      <c r="H9">
        <v>1.0360756467084369</v>
      </c>
      <c r="I9">
        <v>9.7388203209501398</v>
      </c>
      <c r="J9">
        <v>1.9699822191076299</v>
      </c>
      <c r="K9">
        <v>2.1617126515608941E-2</v>
      </c>
      <c r="L9">
        <v>0.87581419397974214</v>
      </c>
      <c r="M9">
        <v>6.6118383182020332E-2</v>
      </c>
      <c r="N9">
        <v>2.8293847441679777E-2</v>
      </c>
      <c r="O9">
        <v>3.0758569170376959</v>
      </c>
      <c r="P9">
        <v>3.2537805815932214E-2</v>
      </c>
      <c r="Q9">
        <v>1.6218016492359266</v>
      </c>
      <c r="R9">
        <v>0.66576227782536634</v>
      </c>
      <c r="S9">
        <v>0.54720473917333179</v>
      </c>
      <c r="T9">
        <v>0.41912167498020619</v>
      </c>
      <c r="U9">
        <v>8.0283229997148334E-2</v>
      </c>
      <c r="V9">
        <v>4.3304094253074715E-2</v>
      </c>
      <c r="W9">
        <v>3.5951725626156651E-2</v>
      </c>
      <c r="X9">
        <v>2.7252140292586473E-2</v>
      </c>
      <c r="Y9">
        <v>3.9694411072306514E-2</v>
      </c>
      <c r="Z9">
        <v>3.9209262520256187E-2</v>
      </c>
      <c r="AA9">
        <v>7.4675417817058332E-2</v>
      </c>
      <c r="AB9">
        <v>3.7015224358990038E-2</v>
      </c>
      <c r="AC9">
        <v>5.9191396004180087E-2</v>
      </c>
      <c r="AD9">
        <v>5.9159004646176135E-2</v>
      </c>
      <c r="AE9">
        <v>3.0889923291747043E-2</v>
      </c>
      <c r="AF9">
        <v>3.1290051831795569E-2</v>
      </c>
      <c r="AG9">
        <v>7.7304833937377276E-2</v>
      </c>
      <c r="AH9">
        <v>6.6457063410561415E-2</v>
      </c>
      <c r="AI9">
        <v>5.369201029601299E-2</v>
      </c>
      <c r="AJ9">
        <v>3.4860722708228702E-2</v>
      </c>
    </row>
    <row r="10" spans="1:36" x14ac:dyDescent="0.2">
      <c r="A10">
        <v>50</v>
      </c>
      <c r="B10" t="s">
        <v>44</v>
      </c>
      <c r="C10">
        <v>0.95402688896984011</v>
      </c>
      <c r="D10">
        <v>10.896292993895166</v>
      </c>
      <c r="E10">
        <v>12.628363239240015</v>
      </c>
      <c r="F10">
        <v>28.949886714932283</v>
      </c>
      <c r="G10">
        <v>1.5931111094228327</v>
      </c>
      <c r="H10">
        <v>1.7754258000876488</v>
      </c>
      <c r="I10">
        <v>16.327652263325497</v>
      </c>
      <c r="J10">
        <v>5.3552660272599057</v>
      </c>
      <c r="K10">
        <v>4.1745533940637451E-2</v>
      </c>
      <c r="L10">
        <v>1.6081197345890368</v>
      </c>
      <c r="M10">
        <v>0.12582357538298233</v>
      </c>
      <c r="N10">
        <v>6.3716684046559779E-2</v>
      </c>
      <c r="O10">
        <v>8.824531691604431</v>
      </c>
      <c r="P10">
        <v>7.3232894487745115E-2</v>
      </c>
      <c r="Q10">
        <v>4.8717167624661215</v>
      </c>
      <c r="R10">
        <v>1.7528283121512174</v>
      </c>
      <c r="S10">
        <v>1.6924606786504184</v>
      </c>
      <c r="T10">
        <v>0.79918290546525206</v>
      </c>
      <c r="U10">
        <v>0.21294815558188612</v>
      </c>
      <c r="V10">
        <v>0.15356108065058555</v>
      </c>
      <c r="W10">
        <v>5.3796034344664109E-2</v>
      </c>
      <c r="X10">
        <v>9.192161168892396E-2</v>
      </c>
      <c r="Y10">
        <v>6.9963661530302299E-2</v>
      </c>
      <c r="Z10">
        <v>8.4976962759823971E-2</v>
      </c>
      <c r="AA10">
        <v>0.14210765010834972</v>
      </c>
      <c r="AB10">
        <v>6.4388449778310541E-2</v>
      </c>
      <c r="AC10">
        <v>6.277037622093018E-2</v>
      </c>
      <c r="AD10">
        <v>0.11257984727467585</v>
      </c>
      <c r="AE10">
        <v>6.5929472213910892E-2</v>
      </c>
      <c r="AF10">
        <v>0.13062612647934149</v>
      </c>
      <c r="AG10">
        <v>0.1471114406051226</v>
      </c>
      <c r="AH10">
        <v>0.13907274239400266</v>
      </c>
      <c r="AI10">
        <v>6.0174659900729233E-2</v>
      </c>
      <c r="AJ10">
        <v>7.4687918550834731E-2</v>
      </c>
    </row>
    <row r="11" spans="1:36" x14ac:dyDescent="0.2">
      <c r="A11">
        <v>500</v>
      </c>
      <c r="B11" t="s">
        <v>45</v>
      </c>
      <c r="C11">
        <v>5.8187740578489668</v>
      </c>
      <c r="D11">
        <v>29.772122040190741</v>
      </c>
      <c r="E11">
        <v>20.505290576299867</v>
      </c>
      <c r="F11">
        <v>23.966674544811912</v>
      </c>
      <c r="G11">
        <v>1.0576408656244061</v>
      </c>
      <c r="H11">
        <v>1.0688159422773531</v>
      </c>
      <c r="I11">
        <v>10.896376606929099</v>
      </c>
      <c r="J11">
        <v>1.5169840055357731</v>
      </c>
      <c r="K11">
        <v>2.6062414423881901E-2</v>
      </c>
      <c r="L11">
        <v>0.65004288200847471</v>
      </c>
      <c r="M11">
        <v>2.2675985974719984E-2</v>
      </c>
      <c r="N11">
        <v>3.3938991202287445E-2</v>
      </c>
      <c r="O11">
        <v>2.3111420977368544</v>
      </c>
      <c r="P11">
        <v>3.6378034197211057E-2</v>
      </c>
      <c r="Q11">
        <v>1.0529938312410125</v>
      </c>
      <c r="R11">
        <v>0.33951038258847077</v>
      </c>
      <c r="S11">
        <v>0.26929039448136266</v>
      </c>
      <c r="T11">
        <v>0.12119028341623068</v>
      </c>
      <c r="U11">
        <v>5.5656592540315512E-2</v>
      </c>
      <c r="V11">
        <v>4.0122378493333312E-2</v>
      </c>
      <c r="W11">
        <v>4.2275115171039837E-2</v>
      </c>
      <c r="X11">
        <v>3.9704292246033786E-2</v>
      </c>
      <c r="Y11">
        <v>4.0898651079218827E-2</v>
      </c>
      <c r="Z11">
        <v>4.2891992432946689E-2</v>
      </c>
      <c r="AA11">
        <v>2.5610709844708382E-2</v>
      </c>
      <c r="AB11">
        <v>4.0408880156489572E-2</v>
      </c>
      <c r="AC11">
        <v>1.2182077338921788E-2</v>
      </c>
      <c r="AD11">
        <v>2.0289194851332629E-2</v>
      </c>
      <c r="AE11">
        <v>3.6949617686982197E-2</v>
      </c>
      <c r="AF11">
        <v>2.3541504069977084E-2</v>
      </c>
      <c r="AG11">
        <v>2.6512495402620656E-2</v>
      </c>
      <c r="AH11">
        <v>2.5063757299800721E-2</v>
      </c>
      <c r="AI11">
        <v>2.4493279914251875E-2</v>
      </c>
      <c r="AJ11">
        <v>3.7495524683416916E-2</v>
      </c>
    </row>
    <row r="12" spans="1:36" x14ac:dyDescent="0.2">
      <c r="A12">
        <v>500</v>
      </c>
      <c r="B12" t="s">
        <v>46</v>
      </c>
      <c r="C12">
        <v>2.4127053180581313</v>
      </c>
      <c r="D12">
        <v>31.38644481173327</v>
      </c>
      <c r="E12">
        <v>20.823802624962116</v>
      </c>
      <c r="F12">
        <v>23.164248494888735</v>
      </c>
      <c r="G12">
        <v>1.1142396112084758</v>
      </c>
      <c r="H12">
        <v>1.1694870328852551</v>
      </c>
      <c r="I12">
        <v>12.191469518126405</v>
      </c>
      <c r="J12">
        <v>1.6164218620396305</v>
      </c>
      <c r="K12">
        <v>2.459391179679165E-2</v>
      </c>
      <c r="L12">
        <v>0.76117619793309654</v>
      </c>
      <c r="M12">
        <v>2.155685339827022E-2</v>
      </c>
      <c r="N12">
        <v>3.3728381497477679E-2</v>
      </c>
      <c r="O12">
        <v>2.5610353974100599</v>
      </c>
      <c r="P12">
        <v>3.5368043763289309E-2</v>
      </c>
      <c r="Q12">
        <v>1.2350917227573432</v>
      </c>
      <c r="R12">
        <v>0.41326059163027395</v>
      </c>
      <c r="S12">
        <v>0.35323323212591229</v>
      </c>
      <c r="T12">
        <v>0.16446059803064056</v>
      </c>
      <c r="U12">
        <v>6.0842338579456326E-2</v>
      </c>
      <c r="V12">
        <v>4.1469105446809686E-2</v>
      </c>
      <c r="W12">
        <v>1.5422525345483733E-2</v>
      </c>
      <c r="X12">
        <v>4.4317684904596845E-2</v>
      </c>
      <c r="Y12">
        <v>3.7863474408529399E-2</v>
      </c>
      <c r="Z12">
        <v>4.030773143229599E-2</v>
      </c>
      <c r="AA12">
        <v>2.4346739240511985E-2</v>
      </c>
      <c r="AB12">
        <v>3.8645478807786855E-2</v>
      </c>
      <c r="AC12">
        <v>2.4503285941078659E-2</v>
      </c>
      <c r="AD12">
        <v>1.9287858065652082E-2</v>
      </c>
      <c r="AE12">
        <v>3.6361512143884361E-2</v>
      </c>
      <c r="AF12">
        <v>2.2379655401843862E-2</v>
      </c>
      <c r="AG12">
        <v>2.5204018791234239E-2</v>
      </c>
      <c r="AH12">
        <v>2.3826780556486966E-2</v>
      </c>
      <c r="AI12">
        <v>2.3284458058095283E-2</v>
      </c>
      <c r="AJ12">
        <v>3.961314863109125E-2</v>
      </c>
    </row>
    <row r="13" spans="1:36" x14ac:dyDescent="0.2">
      <c r="A13">
        <v>500</v>
      </c>
      <c r="B13" t="s">
        <v>47</v>
      </c>
      <c r="C13">
        <v>0.11915386929410995</v>
      </c>
      <c r="D13">
        <v>31.398930516889173</v>
      </c>
      <c r="E13">
        <v>20.076325453363349</v>
      </c>
      <c r="F13">
        <v>25.978872991737802</v>
      </c>
      <c r="G13">
        <v>1.0723443429439525</v>
      </c>
      <c r="H13">
        <v>1.1623408752009412</v>
      </c>
      <c r="I13">
        <v>12.820586330280094</v>
      </c>
      <c r="J13">
        <v>1.5930947510416733</v>
      </c>
      <c r="K13">
        <v>1.5602569939511732E-2</v>
      </c>
      <c r="L13">
        <v>0.68692346879335509</v>
      </c>
      <c r="M13">
        <v>1.3728168381494791E-2</v>
      </c>
      <c r="N13">
        <v>2.6523485246392253E-2</v>
      </c>
      <c r="O13">
        <v>2.5658839814787617</v>
      </c>
      <c r="P13">
        <v>2.5455869440903646E-2</v>
      </c>
      <c r="Q13">
        <v>1.226018356370056</v>
      </c>
      <c r="R13">
        <v>0.37756384251733133</v>
      </c>
      <c r="S13">
        <v>0.34145524521088993</v>
      </c>
      <c r="T13">
        <v>0.15005186285067168</v>
      </c>
      <c r="U13">
        <v>5.116717224505464E-2</v>
      </c>
      <c r="V13">
        <v>2.8988947577801093E-2</v>
      </c>
      <c r="W13">
        <v>2.3857695375764768E-2</v>
      </c>
      <c r="X13">
        <v>2.6746018226779463E-2</v>
      </c>
      <c r="Y13">
        <v>2.418921306906802E-2</v>
      </c>
      <c r="Z13">
        <v>2.5868959188212803E-2</v>
      </c>
      <c r="AA13">
        <v>8.49482095559396E-3</v>
      </c>
      <c r="AB13">
        <v>2.3963904335826167E-2</v>
      </c>
      <c r="AC13">
        <v>1.5604561068547896E-2</v>
      </c>
      <c r="AD13">
        <v>1.2283191723375149E-2</v>
      </c>
      <c r="AE13">
        <v>2.277896413421085E-2</v>
      </c>
      <c r="AF13">
        <v>1.4252157863679451E-2</v>
      </c>
      <c r="AG13">
        <v>1.6050812586784438E-2</v>
      </c>
      <c r="AH13">
        <v>1.5173738459186558E-2</v>
      </c>
      <c r="AI13">
        <v>1.4828368268210939E-2</v>
      </c>
      <c r="AJ13">
        <v>2.4895493941449742E-2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dump</vt:lpstr>
      <vt:lpstr>remove 0s</vt:lpstr>
      <vt:lpstr>percentages</vt:lpstr>
      <vt:lpstr>final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2023-04-25T18:04:11Z</dcterms:created>
  <dcterms:modified xsi:type="dcterms:W3CDTF">2023-04-26T17:33:45Z</dcterms:modified>
</cp:coreProperties>
</file>