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pidserver.microcube.info:8100/nextcloud/remote.php/dav/files/hunter/UAH/JetsonR&amp;D/"/>
    </mc:Choice>
  </mc:AlternateContent>
  <xr:revisionPtr revIDLastSave="0" documentId="13_ncr:1_{ED2A54E0-EAEC-4D4A-941C-46824B1DF0CE}" xr6:coauthVersionLast="45" xr6:coauthVersionMax="45" xr10:uidLastSave="{00000000-0000-0000-0000-000000000000}"/>
  <bookViews>
    <workbookView xWindow="760" yWindow="760" windowWidth="35030" windowHeight="18800" xr2:uid="{6E1D12AF-2CB4-49B6-A1D4-3ECADFAC8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4" i="1"/>
  <c r="D7" i="1"/>
  <c r="D6" i="1"/>
  <c r="D10" i="1"/>
  <c r="D9" i="1"/>
  <c r="D8" i="1"/>
  <c r="D2" i="1"/>
  <c r="D3" i="1" l="1"/>
  <c r="D21" i="1" l="1"/>
  <c r="D20" i="1"/>
  <c r="D19" i="1"/>
  <c r="D16" i="1"/>
  <c r="D15" i="1"/>
  <c r="D14" i="1" l="1"/>
  <c r="D11" i="1" l="1"/>
  <c r="D5" i="1" l="1"/>
  <c r="D4" i="1"/>
  <c r="D12" i="1"/>
  <c r="D13" i="1" l="1"/>
</calcChain>
</file>

<file path=xl/sharedStrings.xml><?xml version="1.0" encoding="utf-8"?>
<sst xmlns="http://schemas.openxmlformats.org/spreadsheetml/2006/main" count="50" uniqueCount="50">
  <si>
    <t>Store Link</t>
  </si>
  <si>
    <t>System Type: Power Management</t>
  </si>
  <si>
    <t>Quantity</t>
  </si>
  <si>
    <t>Price Per Unit (Without Tax)</t>
  </si>
  <si>
    <t>Notes</t>
  </si>
  <si>
    <t>Total Price</t>
  </si>
  <si>
    <t>Total Without Tax Estimation:</t>
  </si>
  <si>
    <t>Current Sense 0.005OHM</t>
  </si>
  <si>
    <t>https://www.digikey.com/product-detail/en/bourns-inc/CRF0805-FZ-R005ELF/CRF0805-FZ-R005ELFCT-ND/6211159</t>
  </si>
  <si>
    <t>https://www.digikey.com/product-detail/en/OSTOQ023250/ED2819-ND/1588099?itemSeq=143530429&amp;uq=635266342002264606</t>
  </si>
  <si>
    <t>https://www.digikey.com/product-detail/en/on-shore-technology-inc/EDZ1700-2/ED2454-ND/299752</t>
  </si>
  <si>
    <t>https://www.digikey.com/product-detail/en/mpd-memory-protection-devices/172-4207/172-4207-ND/2439191</t>
  </si>
  <si>
    <t>2.1mm x 5.5mm Single Male End Cable 18 AWG</t>
  </si>
  <si>
    <t>1000uf Filter Cap</t>
  </si>
  <si>
    <t>https://www.digikey.com/product-detail/en/united-chemi-con/EMZS250ARA102MJA0G/565-5120-1-ND/8637115/</t>
  </si>
  <si>
    <t>ESD Schottky</t>
  </si>
  <si>
    <t>https://www.digikey.com/product-detail/en/avx-corporation/SD0805S020S0R5/478-7799-1-ND/3749477</t>
  </si>
  <si>
    <t>Power Switching Circuit (OshPark)</t>
  </si>
  <si>
    <t>https://oshpark.com/</t>
  </si>
  <si>
    <t>6.8K Gate Pull Up</t>
  </si>
  <si>
    <t>https://www.digikey.com/product-detail/en/stackpole-electronics-inc/RMCF0805FT6K80/RMCF0805FT6K80CT-ND/1942425</t>
  </si>
  <si>
    <t>https://www.digikey.com/product-detail/en/stackpole-electronics-inc/RMCF0805FT1K20/RMCF0805FT1K20CT-ND/2418296</t>
  </si>
  <si>
    <t>MCU Output Connector</t>
  </si>
  <si>
    <t>MCU Logic Connector</t>
  </si>
  <si>
    <t>2 Pin Housing</t>
  </si>
  <si>
    <t>9 Pin Housing</t>
  </si>
  <si>
    <t>3" Assortment Pre-Crimped Wires</t>
  </si>
  <si>
    <t>https://www.digikey.com/products/en?KeyWords=1908&amp;WT.z_header=search_go&amp;v=2183</t>
  </si>
  <si>
    <t>https://www.digikey.com/products/en?KeyWords=1901&amp;WT.z_header=search_go&amp;v=2183</t>
  </si>
  <si>
    <t>https://www.digikey.com/products/en?KeyWords=1807&amp;WT.z_header=search_go&amp;v=2183</t>
  </si>
  <si>
    <t>https://www.digikey.com/product-detail/en/sullins-connector-solutions/PRPC009SAAN-RC/S1011EC-09-ND/2775245</t>
  </si>
  <si>
    <t>https://www.digikey.com/product-detail/en/sullins-connector-solutions/PPPC021LFBN-RC/S7035-ND/810174</t>
  </si>
  <si>
    <t>Management Controller: STMicro Nucleo F429ZI</t>
  </si>
  <si>
    <t>https://www.digikey.com/product-detail/en/stmicroelectronics/NUCLEO-F746ZG/497-16282-ND/5806779</t>
  </si>
  <si>
    <t>Vishay Siliconix SUP70101EL-GE3 MOSFET</t>
  </si>
  <si>
    <t>https://www.digikey.com/product-detail/en/vishay-siliconix/SUP70101EL-GE3/SUP70101EL-GE3-ND/7622840?utm_adgroup=Semiconductor%20Modules&amp;utm_term=&amp;slid=&amp;gclid=EAIaIQobChMI6-6Y7L6z5gIVJv_jBx2ZIAt3EAAYASAAEgLezvD_BwE&amp;utm_campaign=Dynamic+Search&amp;utm_medium=cpc&amp;utm_source=google/</t>
  </si>
  <si>
    <t>Lite-On LTV-817 Optoisolator</t>
  </si>
  <si>
    <t>https://www.digikey.com/product-detail/en/lite-on-inc/LTV-817/160-1366-5-ND/385836/</t>
  </si>
  <si>
    <t>Texas Instruments INA219AIDR Current Sensor</t>
  </si>
  <si>
    <t>https://www.digikey.com/product-detail/en/texas-instruments/INA219AIDR/296-23978-1-ND/1984895</t>
  </si>
  <si>
    <t>12V Input Power Header</t>
  </si>
  <si>
    <t>https://www.digikey.com/product-detail/en/phoenix-contact/1720576/277-7462-ND/3596800/</t>
  </si>
  <si>
    <t>12V Input Power Plug</t>
  </si>
  <si>
    <t>https://www.digikey.com/product-detail/en/phoenix-contact/1777723/277-2434-ND/2743635</t>
  </si>
  <si>
    <t>(Not applicable)Total With Tax Estimation:</t>
  </si>
  <si>
    <t>UAH does not pay taxes on Digikey purchases. OSHPark was only</t>
  </si>
  <si>
    <t>taxed item.</t>
  </si>
  <si>
    <t>1.2K Opto Resistor</t>
  </si>
  <si>
    <t>Output Power Connector Header</t>
  </si>
  <si>
    <t>Output Power Connecter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</si>
</sst>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805FT1K20/RMCF0805FT1K20CT-ND/2418296" TargetMode="External"/><Relationship Id="rId13" Type="http://schemas.openxmlformats.org/officeDocument/2006/relationships/hyperlink" Target="https://www.digikey.com/product-detail/en/vishay-siliconix/SUP70101EL-GE3/SUP70101EL-GE3-ND/7622840?utm_adgroup=Semiconductor%20Modules&amp;utm_term=&amp;slid=&amp;gclid=EAIaIQobChMI6-6Y7L6z5gIVJv_jBx2ZIAt3EAAYASAAEgLezvD_BwE&amp;utm_campaign=Dynamic+Search&amp;utm_medium=cpc&amp;utm_source=google/" TargetMode="External"/><Relationship Id="rId3" Type="http://schemas.openxmlformats.org/officeDocument/2006/relationships/hyperlink" Target="https://www.digikey.com/product-detail/en/on-shore-technology-inc/EDZ1700-2/ED2454-ND/299752" TargetMode="External"/><Relationship Id="rId7" Type="http://schemas.openxmlformats.org/officeDocument/2006/relationships/hyperlink" Target="https://www.digikey.com/product-detail/en/stackpole-electronics-inc/RMCF0805FT6K80/RMCF0805FT6K80CT-ND/1942425" TargetMode="External"/><Relationship Id="rId12" Type="http://schemas.openxmlformats.org/officeDocument/2006/relationships/hyperlink" Target="https://www.digikey.com/product-detail/en/stmicroelectronics/NUCLEO-F746ZG/497-16282-ND/5806779" TargetMode="External"/><Relationship Id="rId17" Type="http://schemas.openxmlformats.org/officeDocument/2006/relationships/hyperlink" Target="https://www.digikey.com/product-detail/en/phoenix-contact/1777723/277-2434-ND/2743635" TargetMode="External"/><Relationship Id="rId2" Type="http://schemas.openxmlformats.org/officeDocument/2006/relationships/hyperlink" Target="https://www.digikey.com/product-detail/en/OSTOQ023250/ED2819-ND/1588099?itemSeq=143530429&amp;uq=635266342002264606" TargetMode="External"/><Relationship Id="rId16" Type="http://schemas.openxmlformats.org/officeDocument/2006/relationships/hyperlink" Target="https://www.digikey.com/product-detail/en/phoenix-contact/1720576/277-7462-ND/3596800/" TargetMode="External"/><Relationship Id="rId1" Type="http://schemas.openxmlformats.org/officeDocument/2006/relationships/hyperlink" Target="https://www.digikey.com/product-detail/en/mpd-memory-protection-devices/172-4207/172-4207-ND/2439191" TargetMode="External"/><Relationship Id="rId6" Type="http://schemas.openxmlformats.org/officeDocument/2006/relationships/hyperlink" Target="https://oshpark.com/" TargetMode="External"/><Relationship Id="rId11" Type="http://schemas.openxmlformats.org/officeDocument/2006/relationships/hyperlink" Target="https://www.digikey.com/products/en?KeyWords=1807&amp;WT.z_header=search_go&amp;v=2183" TargetMode="External"/><Relationship Id="rId5" Type="http://schemas.openxmlformats.org/officeDocument/2006/relationships/hyperlink" Target="https://www.digikey.com/product-detail/en/avx-corporation/SD0805S020S0R5/478-7799-1-ND/3749477" TargetMode="External"/><Relationship Id="rId15" Type="http://schemas.openxmlformats.org/officeDocument/2006/relationships/hyperlink" Target="https://www.digikey.com/product-detail/en/lite-on-inc/LTV-817/160-1366-5-ND/385836/" TargetMode="External"/><Relationship Id="rId10" Type="http://schemas.openxmlformats.org/officeDocument/2006/relationships/hyperlink" Target="https://www.digikey.com/products/en?KeyWords=1908&amp;WT.z_header=search_go&amp;v=2183" TargetMode="External"/><Relationship Id="rId4" Type="http://schemas.openxmlformats.org/officeDocument/2006/relationships/hyperlink" Target="https://www.digikey.com/product-detail/en/united-chemi-con/EMZS250ARA102MJA0G/565-5120-1-ND/8637115/" TargetMode="External"/><Relationship Id="rId9" Type="http://schemas.openxmlformats.org/officeDocument/2006/relationships/hyperlink" Target="https://www.digikey.com/products/en?KeyWords=1901&amp;WT.z_header=search_go&amp;v=2183" TargetMode="External"/><Relationship Id="rId14" Type="http://schemas.openxmlformats.org/officeDocument/2006/relationships/hyperlink" Target="https://www.digikey.com/product-detail/en/texas-instruments/INA219AIDR/296-23978-1-ND/1984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5AB0-09D5-4924-AA81-B1F9C0CE599C}">
  <dimension ref="A1:F28"/>
  <sheetViews>
    <sheetView tabSelected="1" zoomScale="132" workbookViewId="0">
      <selection activeCell="A4" sqref="A4"/>
    </sheetView>
  </sheetViews>
  <sheetFormatPr defaultColWidth="8.81640625" defaultRowHeight="14.5" x14ac:dyDescent="0.35"/>
  <cols>
    <col min="1" max="1" width="54" customWidth="1"/>
    <col min="2" max="2" width="36.08984375" customWidth="1"/>
    <col min="3" max="3" width="36.36328125" customWidth="1"/>
    <col min="4" max="4" width="23.453125" customWidth="1"/>
    <col min="5" max="5" width="138" customWidth="1"/>
    <col min="6" max="6" width="62.63281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5</v>
      </c>
      <c r="E1" t="s">
        <v>0</v>
      </c>
      <c r="F1" t="s">
        <v>4</v>
      </c>
    </row>
    <row r="2" spans="1:6" x14ac:dyDescent="0.35">
      <c r="A2" t="s">
        <v>32</v>
      </c>
      <c r="B2">
        <v>1</v>
      </c>
      <c r="C2">
        <v>24.47</v>
      </c>
      <c r="D2">
        <f t="shared" ref="D2" si="0">B2*C2</f>
        <v>24.47</v>
      </c>
      <c r="E2" s="1" t="s">
        <v>33</v>
      </c>
    </row>
    <row r="3" spans="1:6" x14ac:dyDescent="0.35">
      <c r="A3" t="s">
        <v>17</v>
      </c>
      <c r="B3">
        <v>1</v>
      </c>
      <c r="C3">
        <v>78.150000000000006</v>
      </c>
      <c r="D3">
        <f>78.15</f>
        <v>78.150000000000006</v>
      </c>
      <c r="E3" s="1" t="s">
        <v>18</v>
      </c>
    </row>
    <row r="4" spans="1:6" x14ac:dyDescent="0.35">
      <c r="A4" t="s">
        <v>48</v>
      </c>
      <c r="B4">
        <v>10</v>
      </c>
      <c r="C4">
        <v>0.33700000000000002</v>
      </c>
      <c r="D4">
        <f>B4*C4</f>
        <v>3.37</v>
      </c>
      <c r="E4" s="1" t="s">
        <v>9</v>
      </c>
    </row>
    <row r="5" spans="1:6" x14ac:dyDescent="0.35">
      <c r="A5" t="s">
        <v>49</v>
      </c>
      <c r="B5">
        <v>10</v>
      </c>
      <c r="C5">
        <v>1.266</v>
      </c>
      <c r="D5">
        <f>B5*C5</f>
        <v>12.66</v>
      </c>
      <c r="E5" s="1" t="s">
        <v>10</v>
      </c>
    </row>
    <row r="6" spans="1:6" x14ac:dyDescent="0.35">
      <c r="A6" t="s">
        <v>40</v>
      </c>
      <c r="B6">
        <v>1</v>
      </c>
      <c r="C6">
        <v>3.07</v>
      </c>
      <c r="D6">
        <f>B6*C6</f>
        <v>3.07</v>
      </c>
      <c r="E6" s="1" t="s">
        <v>41</v>
      </c>
    </row>
    <row r="7" spans="1:6" x14ac:dyDescent="0.35">
      <c r="A7" t="s">
        <v>42</v>
      </c>
      <c r="B7">
        <v>1</v>
      </c>
      <c r="C7">
        <v>4.03</v>
      </c>
      <c r="D7">
        <f>B7*C7</f>
        <v>4.03</v>
      </c>
      <c r="E7" s="1" t="s">
        <v>43</v>
      </c>
    </row>
    <row r="8" spans="1:6" x14ac:dyDescent="0.35">
      <c r="A8" t="s">
        <v>34</v>
      </c>
      <c r="B8">
        <v>5</v>
      </c>
      <c r="C8">
        <v>2.83</v>
      </c>
      <c r="D8">
        <f t="shared" ref="D8:D10" si="1">B8*C8</f>
        <v>14.15</v>
      </c>
      <c r="E8" s="1" t="s">
        <v>35</v>
      </c>
    </row>
    <row r="9" spans="1:6" x14ac:dyDescent="0.35">
      <c r="A9" t="s">
        <v>36</v>
      </c>
      <c r="B9">
        <v>5</v>
      </c>
      <c r="C9">
        <v>0.41</v>
      </c>
      <c r="D9">
        <f t="shared" si="1"/>
        <v>2.0499999999999998</v>
      </c>
      <c r="E9" s="1" t="s">
        <v>37</v>
      </c>
    </row>
    <row r="10" spans="1:6" x14ac:dyDescent="0.35">
      <c r="A10" t="s">
        <v>38</v>
      </c>
      <c r="B10">
        <v>5</v>
      </c>
      <c r="C10">
        <v>2.36</v>
      </c>
      <c r="D10">
        <f t="shared" si="1"/>
        <v>11.799999999999999</v>
      </c>
      <c r="E10" s="1" t="s">
        <v>39</v>
      </c>
    </row>
    <row r="11" spans="1:6" x14ac:dyDescent="0.35">
      <c r="A11" t="s">
        <v>13</v>
      </c>
      <c r="B11">
        <v>10</v>
      </c>
      <c r="C11">
        <v>0.74399999999999999</v>
      </c>
      <c r="D11">
        <f>B11*C11</f>
        <v>7.4399999999999995</v>
      </c>
      <c r="E11" s="1" t="s">
        <v>14</v>
      </c>
    </row>
    <row r="12" spans="1:6" x14ac:dyDescent="0.35">
      <c r="A12" t="s">
        <v>7</v>
      </c>
      <c r="B12">
        <v>10</v>
      </c>
      <c r="C12">
        <v>0.41699999999999998</v>
      </c>
      <c r="D12">
        <f>B12*C12</f>
        <v>4.17</v>
      </c>
      <c r="E12" s="1" t="s">
        <v>8</v>
      </c>
    </row>
    <row r="13" spans="1:6" x14ac:dyDescent="0.35">
      <c r="A13" t="s">
        <v>12</v>
      </c>
      <c r="B13">
        <v>5</v>
      </c>
      <c r="C13">
        <v>3.34</v>
      </c>
      <c r="D13">
        <f>B13*C13</f>
        <v>16.7</v>
      </c>
      <c r="E13" s="1" t="s">
        <v>11</v>
      </c>
    </row>
    <row r="14" spans="1:6" x14ac:dyDescent="0.35">
      <c r="A14" t="s">
        <v>15</v>
      </c>
      <c r="B14">
        <v>10</v>
      </c>
      <c r="C14">
        <v>0.33300000000000002</v>
      </c>
      <c r="D14">
        <f>B14*C14</f>
        <v>3.33</v>
      </c>
      <c r="E14" s="1" t="s">
        <v>16</v>
      </c>
    </row>
    <row r="15" spans="1:6" x14ac:dyDescent="0.35">
      <c r="A15" t="s">
        <v>19</v>
      </c>
      <c r="B15">
        <v>10</v>
      </c>
      <c r="C15">
        <v>2.5999999999999999E-2</v>
      </c>
      <c r="D15">
        <f>C15*B15</f>
        <v>0.26</v>
      </c>
      <c r="E15" s="1" t="s">
        <v>20</v>
      </c>
    </row>
    <row r="16" spans="1:6" x14ac:dyDescent="0.35">
      <c r="A16" t="s">
        <v>47</v>
      </c>
      <c r="B16">
        <v>10</v>
      </c>
      <c r="C16">
        <v>2.5999999999999999E-2</v>
      </c>
      <c r="D16">
        <f>C16*B16</f>
        <v>0.26</v>
      </c>
      <c r="E16" s="1" t="s">
        <v>21</v>
      </c>
    </row>
    <row r="17" spans="1:5" x14ac:dyDescent="0.35">
      <c r="A17" t="s">
        <v>22</v>
      </c>
      <c r="B17">
        <v>1</v>
      </c>
      <c r="C17">
        <v>0.33</v>
      </c>
      <c r="D17">
        <v>0.33</v>
      </c>
      <c r="E17" s="1" t="s">
        <v>31</v>
      </c>
    </row>
    <row r="18" spans="1:5" x14ac:dyDescent="0.35">
      <c r="A18" t="s">
        <v>23</v>
      </c>
      <c r="B18">
        <v>1</v>
      </c>
      <c r="C18">
        <v>0.28000000000000003</v>
      </c>
      <c r="D18">
        <v>0.28000000000000003</v>
      </c>
      <c r="E18" s="1" t="s">
        <v>30</v>
      </c>
    </row>
    <row r="19" spans="1:5" x14ac:dyDescent="0.35">
      <c r="A19" t="s">
        <v>24</v>
      </c>
      <c r="B19">
        <v>1</v>
      </c>
      <c r="C19">
        <v>0.69</v>
      </c>
      <c r="D19">
        <f>C19*B19</f>
        <v>0.69</v>
      </c>
      <c r="E19" s="1" t="s">
        <v>28</v>
      </c>
    </row>
    <row r="20" spans="1:5" x14ac:dyDescent="0.35">
      <c r="A20" t="s">
        <v>25</v>
      </c>
      <c r="B20">
        <v>1</v>
      </c>
      <c r="C20">
        <v>1.0900000000000001</v>
      </c>
      <c r="D20">
        <f>C20*B20</f>
        <v>1.0900000000000001</v>
      </c>
      <c r="E20" s="1" t="s">
        <v>27</v>
      </c>
    </row>
    <row r="21" spans="1:5" x14ac:dyDescent="0.35">
      <c r="A21" t="s">
        <v>26</v>
      </c>
      <c r="B21">
        <v>1</v>
      </c>
      <c r="C21" s="2">
        <v>8.9499999999999993</v>
      </c>
      <c r="D21">
        <f>C21*B21</f>
        <v>8.9499999999999993</v>
      </c>
      <c r="E21" s="1" t="s">
        <v>29</v>
      </c>
    </row>
    <row r="22" spans="1:5" x14ac:dyDescent="0.35">
      <c r="E22" s="1"/>
    </row>
    <row r="23" spans="1:5" x14ac:dyDescent="0.35">
      <c r="B23" t="s">
        <v>6</v>
      </c>
      <c r="C23">
        <f>SUM(C2:C21)</f>
        <v>133.149</v>
      </c>
      <c r="E23" s="1"/>
    </row>
    <row r="24" spans="1:5" x14ac:dyDescent="0.35">
      <c r="A24" t="s">
        <v>45</v>
      </c>
      <c r="B24" t="s">
        <v>44</v>
      </c>
      <c r="C24">
        <f>SUM(D2:D21)*1.09</f>
        <v>215.00250000000003</v>
      </c>
    </row>
    <row r="25" spans="1:5" x14ac:dyDescent="0.35">
      <c r="A25" t="s">
        <v>46</v>
      </c>
      <c r="E25" s="1"/>
    </row>
    <row r="26" spans="1:5" x14ac:dyDescent="0.35">
      <c r="E26" s="1"/>
    </row>
    <row r="27" spans="1:5" x14ac:dyDescent="0.35">
      <c r="E27" s="1"/>
    </row>
    <row r="28" spans="1:5" x14ac:dyDescent="0.35">
      <c r="E28" s="1"/>
    </row>
  </sheetData>
  <hyperlinks>
    <hyperlink ref="E13" r:id="rId1" xr:uid="{4A9DBD71-70E2-42D3-9FD6-980699D3819E}"/>
    <hyperlink ref="E4" r:id="rId2" xr:uid="{22BE05B3-7B42-453E-96D5-CF27DA2B3078}"/>
    <hyperlink ref="E5" r:id="rId3" xr:uid="{EF5AA54F-5B47-432A-BAB8-92F800FDCD3D}"/>
    <hyperlink ref="E11" r:id="rId4" xr:uid="{C8238A16-BD7C-4BC4-A9F3-8D3D7E1A165C}"/>
    <hyperlink ref="E14" r:id="rId5" xr:uid="{3186FF62-C4B8-ED49-90D7-4D7894196E14}"/>
    <hyperlink ref="E3" r:id="rId6" xr:uid="{E6F9998F-5799-41E7-95C7-7AF9B77DBE31}"/>
    <hyperlink ref="E15" r:id="rId7" xr:uid="{0D976424-DEE2-4963-AC33-8F336B6A75DD}"/>
    <hyperlink ref="E16" r:id="rId8" xr:uid="{F93EDC5D-79EF-45DB-A810-1709313DAB39}"/>
    <hyperlink ref="E19" r:id="rId9" xr:uid="{9E3FA532-27ED-46BE-A835-CA8B041C03EC}"/>
    <hyperlink ref="E20" r:id="rId10" xr:uid="{75763968-7678-4B1B-A7F5-539AA12D24C1}"/>
    <hyperlink ref="E21" r:id="rId11" xr:uid="{4FBF038F-EB25-5B4B-881D-1DF141C12E0A}"/>
    <hyperlink ref="E2" r:id="rId12" xr:uid="{79E36388-F08D-4D8F-A8C6-AE17F0989C9C}"/>
    <hyperlink ref="E8" r:id="rId13" display="https://www.digikey.com/product-detail/en/vishay-siliconix/SUP70101EL-GE3/SUP70101EL-GE3-ND/7622840?utm_adgroup=Semiconductor%20Modules&amp;utm_term=&amp;slid=&amp;gclid=EAIaIQobChMI6-6Y7L6z5gIVJv_jBx2ZIAt3EAAYASAAEgLezvD_BwE&amp;utm_campaign=Dynamic+Search&amp;utm_medium=cpc&amp;utm_source=google/" xr:uid="{802BE6F8-3B05-40B8-9B00-0E1353F0F9DC}"/>
    <hyperlink ref="E10" r:id="rId14" xr:uid="{801425AD-F993-440B-BA79-299B80CEE45C}"/>
    <hyperlink ref="E9" r:id="rId15" xr:uid="{09DF1F83-9834-458C-9E4C-75F28DC358CA}"/>
    <hyperlink ref="E6" r:id="rId16" xr:uid="{85D8FD1F-FFA3-4A9C-81BE-ED0286FCF463}"/>
    <hyperlink ref="E7" r:id="rId17" xr:uid="{B20A3E75-564C-4EF1-9179-433244E16A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Robinson</dc:creator>
  <cp:lastModifiedBy>Hunter Robinson</cp:lastModifiedBy>
  <dcterms:created xsi:type="dcterms:W3CDTF">2019-11-21T01:43:50Z</dcterms:created>
  <dcterms:modified xsi:type="dcterms:W3CDTF">2020-04-15T01:16:19Z</dcterms:modified>
</cp:coreProperties>
</file>