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ntergeise/Desktop/SAL 213 R Folder/Module 6/"/>
    </mc:Choice>
  </mc:AlternateContent>
  <xr:revisionPtr revIDLastSave="0" documentId="13_ncr:1_{2431A43A-A794-A444-A94C-DF7A57D64098}" xr6:coauthVersionLast="47" xr6:coauthVersionMax="47" xr10:uidLastSave="{00000000-0000-0000-0000-000000000000}"/>
  <bookViews>
    <workbookView xWindow="5640" yWindow="500" windowWidth="27640" windowHeight="16940" firstSheet="1" activeTab="7" xr2:uid="{80A401CF-1072-A248-88F0-3820F2036412}"/>
  </bookViews>
  <sheets>
    <sheet name="Weather Regression" sheetId="1" r:id="rId1"/>
    <sheet name="Hockey Regression" sheetId="5" r:id="rId2"/>
    <sheet name="Mod 4 VIF Tables" sheetId="6" r:id="rId3"/>
    <sheet name="Keep Complete hockey Regression" sheetId="15" r:id="rId4"/>
    <sheet name="NHL Log Model Misspecification" sheetId="12" r:id="rId5"/>
    <sheet name="Keep NHL Log" sheetId="16" r:id="rId6"/>
    <sheet name="Delete NHL Robust Errors" sheetId="14" r:id="rId7"/>
    <sheet name="Keep NHL HAC Errors" sheetId="17" r:id="rId8"/>
    <sheet name="Guardians Regression" sheetId="7" r:id="rId9"/>
    <sheet name="Guardians VIF" sheetId="8" r:id="rId10"/>
    <sheet name="Guardians 2 Regression" sheetId="9" r:id="rId11"/>
    <sheet name="Guardians Robust Errors" sheetId="10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7" l="1"/>
  <c r="C9" i="12"/>
  <c r="C10" i="12" s="1"/>
</calcChain>
</file>

<file path=xl/sharedStrings.xml><?xml version="1.0" encoding="utf-8"?>
<sst xmlns="http://schemas.openxmlformats.org/spreadsheetml/2006/main" count="445" uniqueCount="161">
  <si>
    <t>Dependent variable:</t>
  </si>
  <si>
    <r>
      <t>-13.390</t>
    </r>
    <r>
      <rPr>
        <vertAlign val="superscript"/>
        <sz val="12"/>
        <color theme="1"/>
        <rFont val="-webkit-standard"/>
      </rPr>
      <t>**</t>
    </r>
  </si>
  <si>
    <r>
      <t>76.854</t>
    </r>
    <r>
      <rPr>
        <vertAlign val="superscript"/>
        <sz val="12"/>
        <color theme="1"/>
        <rFont val="-webkit-standard"/>
      </rPr>
      <t>***</t>
    </r>
  </si>
  <si>
    <r>
      <t>8.460</t>
    </r>
    <r>
      <rPr>
        <vertAlign val="superscript"/>
        <sz val="12"/>
        <color theme="1"/>
        <rFont val="-webkit-standard"/>
      </rPr>
      <t>***</t>
    </r>
  </si>
  <si>
    <t>Constant</t>
  </si>
  <si>
    <r>
      <t>17,158.310</t>
    </r>
    <r>
      <rPr>
        <vertAlign val="superscript"/>
        <sz val="12"/>
        <color theme="1"/>
        <rFont val="-webkit-standard"/>
      </rPr>
      <t>***</t>
    </r>
  </si>
  <si>
    <t>Observations</t>
  </si>
  <si>
    <r>
      <t>R</t>
    </r>
    <r>
      <rPr>
        <vertAlign val="superscript"/>
        <sz val="12"/>
        <color theme="1"/>
        <rFont val="-webkit-standard"/>
      </rPr>
      <t>2</t>
    </r>
  </si>
  <si>
    <r>
      <t>Adjusted R</t>
    </r>
    <r>
      <rPr>
        <vertAlign val="superscript"/>
        <sz val="12"/>
        <color theme="1"/>
        <rFont val="-webkit-standard"/>
      </rPr>
      <t>2</t>
    </r>
  </si>
  <si>
    <t>Residual Std. Error</t>
  </si>
  <si>
    <t>2,348.967 (df = 2523)</t>
  </si>
  <si>
    <t>F Statistic</t>
  </si>
  <si>
    <r>
      <t>14.512</t>
    </r>
    <r>
      <rPr>
        <vertAlign val="superscript"/>
        <sz val="12"/>
        <color theme="1"/>
        <rFont val="-webkit-standard"/>
      </rPr>
      <t>***</t>
    </r>
    <r>
      <rPr>
        <sz val="12"/>
        <color theme="1"/>
        <rFont val="-webkit-standard"/>
      </rPr>
      <t> (df = 8; 2523)</t>
    </r>
  </si>
  <si>
    <t>Note:</t>
  </si>
  <si>
    <r>
      <t>*</t>
    </r>
    <r>
      <rPr>
        <sz val="12"/>
        <color theme="1"/>
        <rFont val="-webkit-standard"/>
      </rPr>
      <t>p&lt;0.1; </t>
    </r>
    <r>
      <rPr>
        <vertAlign val="superscript"/>
        <sz val="12"/>
        <color theme="1"/>
        <rFont val="-webkit-standard"/>
      </rPr>
      <t>**</t>
    </r>
    <r>
      <rPr>
        <sz val="12"/>
        <color theme="1"/>
        <rFont val="-webkit-standard"/>
      </rPr>
      <t>p&lt;0.05; </t>
    </r>
    <r>
      <rPr>
        <vertAlign val="superscript"/>
        <sz val="12"/>
        <color theme="1"/>
        <rFont val="-webkit-standard"/>
      </rPr>
      <t>***</t>
    </r>
    <r>
      <rPr>
        <sz val="12"/>
        <color theme="1"/>
        <rFont val="-webkit-standard"/>
      </rPr>
      <t>p&lt;0.01</t>
    </r>
  </si>
  <si>
    <t>Attendance</t>
  </si>
  <si>
    <t>Friday</t>
  </si>
  <si>
    <t>Saturday</t>
  </si>
  <si>
    <r>
      <t>716.191</t>
    </r>
    <r>
      <rPr>
        <vertAlign val="superscript"/>
        <sz val="12"/>
        <color theme="1"/>
        <rFont val="-webkit-standard"/>
      </rPr>
      <t>***</t>
    </r>
  </si>
  <si>
    <t>Sunday</t>
  </si>
  <si>
    <r>
      <t>466.811</t>
    </r>
    <r>
      <rPr>
        <vertAlign val="superscript"/>
        <sz val="12"/>
        <color theme="1"/>
        <rFont val="-webkit-standard"/>
      </rPr>
      <t>**</t>
    </r>
  </si>
  <si>
    <t>Thursday</t>
  </si>
  <si>
    <t>Tuesday</t>
  </si>
  <si>
    <r>
      <t>3,073.664</t>
    </r>
    <r>
      <rPr>
        <vertAlign val="superscript"/>
        <sz val="12"/>
        <color theme="1"/>
        <rFont val="-webkit-standard"/>
      </rPr>
      <t>**</t>
    </r>
  </si>
  <si>
    <r>
      <t>-582.248</t>
    </r>
    <r>
      <rPr>
        <vertAlign val="superscript"/>
        <sz val="12"/>
        <color theme="1"/>
        <rFont val="-webkit-standard"/>
      </rPr>
      <t>**</t>
    </r>
  </si>
  <si>
    <r>
      <t>1,072.534</t>
    </r>
    <r>
      <rPr>
        <vertAlign val="superscript"/>
        <sz val="12"/>
        <color theme="1"/>
        <rFont val="-webkit-standard"/>
      </rPr>
      <t>***</t>
    </r>
  </si>
  <si>
    <r>
      <t>-848.361</t>
    </r>
    <r>
      <rPr>
        <vertAlign val="superscript"/>
        <sz val="12"/>
        <color theme="1"/>
        <rFont val="-webkit-standard"/>
      </rPr>
      <t>**</t>
    </r>
  </si>
  <si>
    <t>Away Quality</t>
  </si>
  <si>
    <t>Home Quality</t>
  </si>
  <si>
    <r>
      <t>777.713</t>
    </r>
    <r>
      <rPr>
        <vertAlign val="superscript"/>
        <sz val="12"/>
        <color theme="1"/>
        <rFont val="-webkit-standard"/>
      </rPr>
      <t>**</t>
    </r>
  </si>
  <si>
    <t>Game Importance</t>
  </si>
  <si>
    <r>
      <t>211.247</t>
    </r>
    <r>
      <rPr>
        <vertAlign val="superscript"/>
        <sz val="12"/>
        <color theme="1"/>
        <rFont val="-webkit-standard"/>
      </rPr>
      <t>**</t>
    </r>
  </si>
  <si>
    <r>
      <t>1,043.123</t>
    </r>
    <r>
      <rPr>
        <vertAlign val="superscript"/>
        <sz val="12"/>
        <color theme="1"/>
        <rFont val="-webkit-standard"/>
      </rPr>
      <t>***</t>
    </r>
  </si>
  <si>
    <r>
      <t>-800.743</t>
    </r>
    <r>
      <rPr>
        <vertAlign val="superscript"/>
        <sz val="12"/>
        <color theme="1"/>
        <rFont val="-webkit-standard"/>
      </rPr>
      <t>***</t>
    </r>
  </si>
  <si>
    <r>
      <t>16,541.170</t>
    </r>
    <r>
      <rPr>
        <vertAlign val="superscript"/>
        <sz val="12"/>
        <color theme="1"/>
        <rFont val="-webkit-standard"/>
      </rPr>
      <t>***</t>
    </r>
  </si>
  <si>
    <t>2,294.256 (df = 2503)</t>
  </si>
  <si>
    <r>
      <t>9.409</t>
    </r>
    <r>
      <rPr>
        <vertAlign val="superscript"/>
        <sz val="12"/>
        <color theme="1"/>
        <rFont val="-webkit-standard"/>
      </rPr>
      <t>***</t>
    </r>
    <r>
      <rPr>
        <sz val="12"/>
        <color theme="1"/>
        <rFont val="-webkit-standard"/>
      </rPr>
      <t> (df = 28; 2503)</t>
    </r>
  </si>
  <si>
    <t>Minimum Temperature</t>
  </si>
  <si>
    <t>Maximum Temperature</t>
  </si>
  <si>
    <t>Precipitation mm</t>
  </si>
  <si>
    <t>Feels Like</t>
  </si>
  <si>
    <t>Total Snow cm</t>
  </si>
  <si>
    <t>Wind Speed Kmph</t>
  </si>
  <si>
    <t>Wind Gusts Kmph</t>
  </si>
  <si>
    <t>Humidity</t>
  </si>
  <si>
    <t>Home Quality x Canadien Home Team</t>
  </si>
  <si>
    <t>Start Time Locally 1:00 p.m.</t>
  </si>
  <si>
    <t>Start Time Locally 11:30 a.m.</t>
  </si>
  <si>
    <t>Start Time Locally 12:00 p.m.</t>
  </si>
  <si>
    <t>Start Time Locally 12:30 p.m.</t>
  </si>
  <si>
    <t>Start Time Locally 2:00 p.m.</t>
  </si>
  <si>
    <t>Start Time Locally 3:00 p.m.</t>
  </si>
  <si>
    <t>Start Time Locally 4:00 p.m.</t>
  </si>
  <si>
    <t>Start Time Locally 4:30 p.m.</t>
  </si>
  <si>
    <t>Start Time Locally 5:00 p.m.</t>
  </si>
  <si>
    <t>Start Time Locally 5:30 p.m.</t>
  </si>
  <si>
    <t>Start Time Locally 6:00 p.m.</t>
  </si>
  <si>
    <t>Start Time Locally 6:30 p.m.</t>
  </si>
  <si>
    <t>Wednesday</t>
  </si>
  <si>
    <t>Start Time Locally 7:30 p.m.</t>
  </si>
  <si>
    <t>Start Time Locally 8:00 p.m.</t>
  </si>
  <si>
    <t>Start Time Locally 8:30 p.m.</t>
  </si>
  <si>
    <t>Intra Division</t>
  </si>
  <si>
    <t>Canadien Home Team</t>
  </si>
  <si>
    <t>Total Star Players</t>
  </si>
  <si>
    <t>GVIF</t>
  </si>
  <si>
    <t>Day of Week</t>
  </si>
  <si>
    <t>Start Time Locally</t>
  </si>
  <si>
    <t>Variable</t>
  </si>
  <si>
    <t>Num.W.L</t>
  </si>
  <si>
    <r>
      <t>0.052</t>
    </r>
    <r>
      <rPr>
        <vertAlign val="superscript"/>
        <sz val="12"/>
        <color theme="1"/>
        <rFont val="-webkit-standard"/>
      </rPr>
      <t>*</t>
    </r>
  </si>
  <si>
    <r>
      <t>-0.098</t>
    </r>
    <r>
      <rPr>
        <vertAlign val="superscript"/>
        <sz val="12"/>
        <color theme="1"/>
        <rFont val="-webkit-standard"/>
      </rPr>
      <t>*</t>
    </r>
  </si>
  <si>
    <r>
      <t>-0.049</t>
    </r>
    <r>
      <rPr>
        <vertAlign val="superscript"/>
        <sz val="12"/>
        <color theme="1"/>
        <rFont val="-webkit-standard"/>
      </rPr>
      <t>**</t>
    </r>
  </si>
  <si>
    <r>
      <t>-0.091</t>
    </r>
    <r>
      <rPr>
        <vertAlign val="superscript"/>
        <sz val="12"/>
        <color theme="1"/>
        <rFont val="-webkit-standard"/>
      </rPr>
      <t>*</t>
    </r>
  </si>
  <si>
    <r>
      <t>0.075</t>
    </r>
    <r>
      <rPr>
        <vertAlign val="superscript"/>
        <sz val="12"/>
        <color theme="1"/>
        <rFont val="-webkit-standard"/>
      </rPr>
      <t>***</t>
    </r>
  </si>
  <si>
    <r>
      <t>0.829</t>
    </r>
    <r>
      <rPr>
        <vertAlign val="superscript"/>
        <sz val="12"/>
        <color theme="1"/>
        <rFont val="-webkit-standard"/>
      </rPr>
      <t>***</t>
    </r>
  </si>
  <si>
    <t>0.427 (df = 1022)</t>
  </si>
  <si>
    <r>
      <t>25.447</t>
    </r>
    <r>
      <rPr>
        <vertAlign val="superscript"/>
        <sz val="12"/>
        <color theme="1"/>
        <rFont val="-webkit-standard"/>
      </rPr>
      <t>***</t>
    </r>
    <r>
      <rPr>
        <sz val="12"/>
        <color theme="1"/>
        <rFont val="-webkit-standard"/>
      </rPr>
      <t> (df = 14; 1022)</t>
    </r>
  </si>
  <si>
    <t>(Home vs Away)Home</t>
  </si>
  <si>
    <t>(Opp.Division)AL East</t>
  </si>
  <si>
    <t>(Opp.Division)AL West</t>
  </si>
  <si>
    <t>(Opp.Division)NL Central</t>
  </si>
  <si>
    <t>(Opp.Division)NL East</t>
  </si>
  <si>
    <t>(Opp.Division)NL West</t>
  </si>
  <si>
    <t>Days Rested</t>
  </si>
  <si>
    <t>Innings Pitched</t>
  </si>
  <si>
    <t>Earned Runs</t>
  </si>
  <si>
    <t>Strikeouts</t>
  </si>
  <si>
    <t>Batters Faced</t>
  </si>
  <si>
    <t>Pitches Thrown</t>
  </si>
  <si>
    <t>Average Leverage Index</t>
  </si>
  <si>
    <t>Base-Outs Runs Saved</t>
  </si>
  <si>
    <t>Home vs Away</t>
  </si>
  <si>
    <t xml:space="preserve">Opponent Division </t>
  </si>
  <si>
    <r>
      <t>0.065</t>
    </r>
    <r>
      <rPr>
        <vertAlign val="superscript"/>
        <sz val="12"/>
        <color theme="1"/>
        <rFont val="-webkit-standard"/>
      </rPr>
      <t>**</t>
    </r>
  </si>
  <si>
    <r>
      <t>-0.123</t>
    </r>
    <r>
      <rPr>
        <vertAlign val="superscript"/>
        <sz val="12"/>
        <color theme="1"/>
        <rFont val="-webkit-standard"/>
      </rPr>
      <t>*</t>
    </r>
  </si>
  <si>
    <r>
      <t>0.043</t>
    </r>
    <r>
      <rPr>
        <vertAlign val="superscript"/>
        <sz val="12"/>
        <color theme="1"/>
        <rFont val="-webkit-standard"/>
      </rPr>
      <t>*</t>
    </r>
  </si>
  <si>
    <r>
      <t>-0.111</t>
    </r>
    <r>
      <rPr>
        <vertAlign val="superscript"/>
        <sz val="12"/>
        <color theme="1"/>
        <rFont val="-webkit-standard"/>
      </rPr>
      <t>***</t>
    </r>
  </si>
  <si>
    <r>
      <t>0.763</t>
    </r>
    <r>
      <rPr>
        <vertAlign val="superscript"/>
        <sz val="12"/>
        <color theme="1"/>
        <rFont val="-webkit-standard"/>
      </rPr>
      <t>***</t>
    </r>
  </si>
  <si>
    <t>0.429 (df = 1023)</t>
  </si>
  <si>
    <r>
      <t>26.038</t>
    </r>
    <r>
      <rPr>
        <vertAlign val="superscript"/>
        <sz val="12"/>
        <color theme="1"/>
        <rFont val="-webkit-standard"/>
      </rPr>
      <t>***</t>
    </r>
    <r>
      <rPr>
        <sz val="12"/>
        <color theme="1"/>
        <rFont val="-webkit-standard"/>
      </rPr>
      <t> (df = 13; 1023)</t>
    </r>
  </si>
  <si>
    <t>Robust Standard Errors</t>
  </si>
  <si>
    <t>(Home.Away)Home</t>
  </si>
  <si>
    <t>OLS Standard Errors</t>
  </si>
  <si>
    <t>all nhl ssr</t>
  </si>
  <si>
    <t>nhl 3 ssr</t>
  </si>
  <si>
    <t>chi sq</t>
  </si>
  <si>
    <t>p-value</t>
  </si>
  <si>
    <t>log(Att.)</t>
  </si>
  <si>
    <r>
      <t>-0.001</t>
    </r>
    <r>
      <rPr>
        <vertAlign val="superscript"/>
        <sz val="12"/>
        <color theme="1"/>
        <rFont val="-webkit-standard"/>
      </rPr>
      <t>**</t>
    </r>
  </si>
  <si>
    <r>
      <t>0.007</t>
    </r>
    <r>
      <rPr>
        <vertAlign val="superscript"/>
        <sz val="12"/>
        <color theme="1"/>
        <rFont val="-webkit-standard"/>
      </rPr>
      <t>***</t>
    </r>
  </si>
  <si>
    <r>
      <t>0.052</t>
    </r>
    <r>
      <rPr>
        <vertAlign val="superscript"/>
        <sz val="12"/>
        <color theme="1"/>
        <rFont val="-webkit-standard"/>
      </rPr>
      <t>***</t>
    </r>
  </si>
  <si>
    <r>
      <t>0.032</t>
    </r>
    <r>
      <rPr>
        <vertAlign val="superscript"/>
        <sz val="12"/>
        <color theme="1"/>
        <rFont val="-webkit-standard"/>
      </rPr>
      <t>**</t>
    </r>
  </si>
  <si>
    <r>
      <t>0.167</t>
    </r>
    <r>
      <rPr>
        <vertAlign val="superscript"/>
        <sz val="12"/>
        <color theme="1"/>
        <rFont val="-webkit-standard"/>
      </rPr>
      <t>*</t>
    </r>
  </si>
  <si>
    <r>
      <t>-0.046</t>
    </r>
    <r>
      <rPr>
        <vertAlign val="superscript"/>
        <sz val="12"/>
        <color theme="1"/>
        <rFont val="-webkit-standard"/>
      </rPr>
      <t>***</t>
    </r>
  </si>
  <si>
    <r>
      <t>0.063</t>
    </r>
    <r>
      <rPr>
        <vertAlign val="superscript"/>
        <sz val="12"/>
        <color theme="1"/>
        <rFont val="-webkit-standard"/>
      </rPr>
      <t>***</t>
    </r>
  </si>
  <si>
    <r>
      <t>0.014</t>
    </r>
    <r>
      <rPr>
        <vertAlign val="superscript"/>
        <sz val="12"/>
        <color theme="1"/>
        <rFont val="-webkit-standard"/>
      </rPr>
      <t>***</t>
    </r>
  </si>
  <si>
    <r>
      <t>0.014</t>
    </r>
    <r>
      <rPr>
        <vertAlign val="superscript"/>
        <sz val="12"/>
        <color theme="1"/>
        <rFont val="-webkit-standard"/>
      </rPr>
      <t>**</t>
    </r>
  </si>
  <si>
    <r>
      <t>0.062</t>
    </r>
    <r>
      <rPr>
        <vertAlign val="superscript"/>
        <sz val="12"/>
        <color theme="1"/>
        <rFont val="-webkit-standard"/>
      </rPr>
      <t>***</t>
    </r>
  </si>
  <si>
    <r>
      <t>9.701</t>
    </r>
    <r>
      <rPr>
        <vertAlign val="superscript"/>
        <sz val="12"/>
        <color theme="1"/>
        <rFont val="-webkit-standard"/>
      </rPr>
      <t>***</t>
    </r>
  </si>
  <si>
    <t>0.148 (df = 2504)</t>
  </si>
  <si>
    <r>
      <t>8.813</t>
    </r>
    <r>
      <rPr>
        <vertAlign val="superscript"/>
        <sz val="12"/>
        <color theme="1"/>
        <rFont val="-webkit-standard"/>
      </rPr>
      <t>***</t>
    </r>
    <r>
      <rPr>
        <sz val="12"/>
        <color theme="1"/>
        <rFont val="-webkit-standard"/>
      </rPr>
      <t> (df = 27; 2504)</t>
    </r>
  </si>
  <si>
    <t>log(Attendance)</t>
  </si>
  <si>
    <r>
      <t>0.032</t>
    </r>
    <r>
      <rPr>
        <vertAlign val="superscript"/>
        <sz val="12"/>
        <color theme="1"/>
        <rFont val="-webkit-standard"/>
      </rPr>
      <t>*</t>
    </r>
  </si>
  <si>
    <r>
      <t>0.167</t>
    </r>
    <r>
      <rPr>
        <vertAlign val="superscript"/>
        <sz val="12"/>
        <color theme="1"/>
        <rFont val="-webkit-standard"/>
      </rPr>
      <t>***</t>
    </r>
  </si>
  <si>
    <r>
      <t>0.046</t>
    </r>
    <r>
      <rPr>
        <vertAlign val="superscript"/>
        <sz val="12"/>
        <color theme="1"/>
        <rFont val="-webkit-standard"/>
      </rPr>
      <t>*</t>
    </r>
  </si>
  <si>
    <r>
      <t>-0.046</t>
    </r>
    <r>
      <rPr>
        <vertAlign val="superscript"/>
        <sz val="12"/>
        <color theme="1"/>
        <rFont val="-webkit-standard"/>
      </rPr>
      <t>**</t>
    </r>
  </si>
  <si>
    <r>
      <t>-0.025</t>
    </r>
    <r>
      <rPr>
        <vertAlign val="superscript"/>
        <sz val="12"/>
        <color theme="1"/>
        <rFont val="-webkit-standard"/>
      </rPr>
      <t>**</t>
    </r>
  </si>
  <si>
    <t>OLS Normal Standard Errors</t>
  </si>
  <si>
    <t>HAC Standard Errors</t>
  </si>
  <si>
    <r>
      <t>-13.103</t>
    </r>
    <r>
      <rPr>
        <vertAlign val="superscript"/>
        <sz val="12"/>
        <color theme="1"/>
        <rFont val="-webkit-standard"/>
      </rPr>
      <t>**</t>
    </r>
  </si>
  <si>
    <r>
      <t>121.440</t>
    </r>
    <r>
      <rPr>
        <vertAlign val="superscript"/>
        <sz val="12"/>
        <color theme="1"/>
        <rFont val="-webkit-standard"/>
      </rPr>
      <t>***</t>
    </r>
  </si>
  <si>
    <r>
      <t>737.116</t>
    </r>
    <r>
      <rPr>
        <vertAlign val="superscript"/>
        <sz val="12"/>
        <color theme="1"/>
        <rFont val="-webkit-standard"/>
      </rPr>
      <t>***</t>
    </r>
  </si>
  <si>
    <r>
      <t>483.039</t>
    </r>
    <r>
      <rPr>
        <vertAlign val="superscript"/>
        <sz val="12"/>
        <color theme="1"/>
        <rFont val="-webkit-standard"/>
      </rPr>
      <t>**</t>
    </r>
  </si>
  <si>
    <r>
      <t>2,964.164</t>
    </r>
    <r>
      <rPr>
        <vertAlign val="superscript"/>
        <sz val="12"/>
        <color theme="1"/>
        <rFont val="-webkit-standard"/>
      </rPr>
      <t>**</t>
    </r>
  </si>
  <si>
    <r>
      <t>-687.470</t>
    </r>
    <r>
      <rPr>
        <vertAlign val="superscript"/>
        <sz val="12"/>
        <color theme="1"/>
        <rFont val="-webkit-standard"/>
      </rPr>
      <t>***</t>
    </r>
  </si>
  <si>
    <r>
      <t>1,070.434</t>
    </r>
    <r>
      <rPr>
        <vertAlign val="superscript"/>
        <sz val="12"/>
        <color theme="1"/>
        <rFont val="-webkit-standard"/>
      </rPr>
      <t>***</t>
    </r>
  </si>
  <si>
    <r>
      <t>242.510</t>
    </r>
    <r>
      <rPr>
        <vertAlign val="superscript"/>
        <sz val="12"/>
        <color theme="1"/>
        <rFont val="-webkit-standard"/>
      </rPr>
      <t>***</t>
    </r>
  </si>
  <si>
    <r>
      <t>215.675</t>
    </r>
    <r>
      <rPr>
        <vertAlign val="superscript"/>
        <sz val="12"/>
        <color theme="1"/>
        <rFont val="-webkit-standard"/>
      </rPr>
      <t>**</t>
    </r>
  </si>
  <si>
    <r>
      <t>996.761</t>
    </r>
    <r>
      <rPr>
        <vertAlign val="superscript"/>
        <sz val="12"/>
        <color theme="1"/>
        <rFont val="-webkit-standard"/>
      </rPr>
      <t>***</t>
    </r>
  </si>
  <si>
    <r>
      <t>-480.025</t>
    </r>
    <r>
      <rPr>
        <vertAlign val="superscript"/>
        <sz val="12"/>
        <color theme="1"/>
        <rFont val="-webkit-standard"/>
      </rPr>
      <t>**</t>
    </r>
  </si>
  <si>
    <r>
      <t>16,610.760</t>
    </r>
    <r>
      <rPr>
        <vertAlign val="superscript"/>
        <sz val="12"/>
        <color theme="1"/>
        <rFont val="-webkit-standard"/>
      </rPr>
      <t>***</t>
    </r>
  </si>
  <si>
    <t>2,293.057 (df = 2503)</t>
  </si>
  <si>
    <r>
      <t>9.513</t>
    </r>
    <r>
      <rPr>
        <vertAlign val="superscript"/>
        <sz val="12"/>
        <color theme="1"/>
        <rFont val="-webkit-standard"/>
      </rPr>
      <t>***</t>
    </r>
    <r>
      <rPr>
        <sz val="12"/>
        <color theme="1"/>
        <rFont val="-webkit-standard"/>
      </rPr>
      <t> (df = 28; 2503)</t>
    </r>
  </si>
  <si>
    <t>Canadien Home Team x Home Quality</t>
  </si>
  <si>
    <r>
      <t>0.051</t>
    </r>
    <r>
      <rPr>
        <vertAlign val="superscript"/>
        <sz val="12"/>
        <color theme="1"/>
        <rFont val="-webkit-standard"/>
      </rPr>
      <t>***</t>
    </r>
  </si>
  <si>
    <r>
      <t>0.031</t>
    </r>
    <r>
      <rPr>
        <vertAlign val="superscript"/>
        <sz val="12"/>
        <color theme="1"/>
        <rFont val="-webkit-standard"/>
      </rPr>
      <t>**</t>
    </r>
  </si>
  <si>
    <r>
      <t>0.166</t>
    </r>
    <r>
      <rPr>
        <vertAlign val="superscript"/>
        <sz val="12"/>
        <color theme="1"/>
        <rFont val="-webkit-standard"/>
      </rPr>
      <t>*</t>
    </r>
  </si>
  <si>
    <r>
      <t>-0.043</t>
    </r>
    <r>
      <rPr>
        <vertAlign val="superscript"/>
        <sz val="12"/>
        <color theme="1"/>
        <rFont val="-webkit-standard"/>
      </rPr>
      <t>***</t>
    </r>
  </si>
  <si>
    <r>
      <t>0.017</t>
    </r>
    <r>
      <rPr>
        <vertAlign val="superscript"/>
        <sz val="12"/>
        <color theme="1"/>
        <rFont val="-webkit-standard"/>
      </rPr>
      <t>***</t>
    </r>
  </si>
  <si>
    <r>
      <t>0.061</t>
    </r>
    <r>
      <rPr>
        <vertAlign val="superscript"/>
        <sz val="12"/>
        <color theme="1"/>
        <rFont val="-webkit-standard"/>
      </rPr>
      <t>***</t>
    </r>
  </si>
  <si>
    <r>
      <t>-0.026</t>
    </r>
    <r>
      <rPr>
        <vertAlign val="superscript"/>
        <sz val="12"/>
        <color theme="1"/>
        <rFont val="-webkit-standard"/>
      </rPr>
      <t>*</t>
    </r>
  </si>
  <si>
    <r>
      <t>9.702</t>
    </r>
    <r>
      <rPr>
        <vertAlign val="superscript"/>
        <sz val="12"/>
        <color theme="1"/>
        <rFont val="-webkit-standard"/>
      </rPr>
      <t>***</t>
    </r>
  </si>
  <si>
    <t>0.148 (df = 2503)</t>
  </si>
  <si>
    <r>
      <t>8.638</t>
    </r>
    <r>
      <rPr>
        <vertAlign val="superscript"/>
        <sz val="12"/>
        <color theme="1"/>
        <rFont val="-webkit-standard"/>
      </rPr>
      <t>***</t>
    </r>
    <r>
      <rPr>
        <sz val="12"/>
        <color theme="1"/>
        <rFont val="-webkit-standard"/>
      </rPr>
      <t> (df = 28; 2503)</t>
    </r>
  </si>
  <si>
    <t>-0.026*</t>
  </si>
  <si>
    <r>
      <t>0.031</t>
    </r>
    <r>
      <rPr>
        <vertAlign val="superscript"/>
        <sz val="12"/>
        <color theme="1"/>
        <rFont val="-webkit-standard"/>
      </rPr>
      <t>*</t>
    </r>
  </si>
  <si>
    <r>
      <t>0.166</t>
    </r>
    <r>
      <rPr>
        <vertAlign val="superscript"/>
        <sz val="12"/>
        <color theme="1"/>
        <rFont val="-webkit-standard"/>
      </rPr>
      <t>***</t>
    </r>
  </si>
  <si>
    <r>
      <t>-0.043</t>
    </r>
    <r>
      <rPr>
        <vertAlign val="superscript"/>
        <sz val="12"/>
        <color theme="1"/>
        <rFont val="-webkit-standard"/>
      </rPr>
      <t>**</t>
    </r>
  </si>
  <si>
    <r>
      <t>-0.028</t>
    </r>
    <r>
      <rPr>
        <vertAlign val="superscript"/>
        <sz val="12"/>
        <color theme="1"/>
        <rFont val="-webkit-standard"/>
      </rPr>
      <t>***</t>
    </r>
  </si>
  <si>
    <r>
      <t>-0.026</t>
    </r>
    <r>
      <rPr>
        <vertAlign val="superscript"/>
        <sz val="12"/>
        <color theme="1"/>
        <rFont val="-webkit-standard"/>
      </rPr>
      <t>**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</si>
</sst>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>
    <font>
      <sz val="12"/>
      <color theme="1"/>
      <name val="Calibri"/>
      <family val="2"/>
      <scheme val="minor"/>
    </font>
    <font>
      <sz val="12"/>
      <color theme="1"/>
      <name val="-webkit-standard"/>
    </font>
    <font>
      <i/>
      <sz val="12"/>
      <color theme="1"/>
      <name val="-webkit-standard"/>
    </font>
    <font>
      <vertAlign val="superscript"/>
      <sz val="12"/>
      <color theme="1"/>
      <name val="-webkit-standard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" fontId="1" fillId="2" borderId="0" xfId="0" applyNumberFormat="1" applyFont="1" applyFill="1" applyAlignment="1">
      <alignment horizontal="center"/>
    </xf>
    <xf numFmtId="168" fontId="1" fillId="2" borderId="0" xfId="0" applyNumberFormat="1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1" fillId="2" borderId="7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F31FC-81D5-AA43-B2D4-F9A7A0ED63FF}">
  <dimension ref="B3:C29"/>
  <sheetViews>
    <sheetView topLeftCell="A5" workbookViewId="0">
      <selection activeCell="B4" sqref="B4:C29"/>
    </sheetView>
  </sheetViews>
  <sheetFormatPr baseColWidth="10" defaultRowHeight="16"/>
  <cols>
    <col min="2" max="2" width="19.83203125" bestFit="1" customWidth="1"/>
    <col min="3" max="3" width="23.1640625" bestFit="1" customWidth="1"/>
  </cols>
  <sheetData>
    <row r="3" spans="2:3">
      <c r="B3" s="1"/>
    </row>
    <row r="4" spans="2:3">
      <c r="B4" s="3"/>
      <c r="C4" s="4" t="s">
        <v>0</v>
      </c>
    </row>
    <row r="5" spans="2:3">
      <c r="B5" s="5"/>
      <c r="C5" s="5" t="s">
        <v>15</v>
      </c>
    </row>
    <row r="6" spans="2:3">
      <c r="B6" s="6" t="s">
        <v>37</v>
      </c>
      <c r="C6" s="12">
        <v>-13.37</v>
      </c>
    </row>
    <row r="7" spans="2:3">
      <c r="B7" s="6"/>
      <c r="C7" s="6">
        <v>27.347999999999999</v>
      </c>
    </row>
    <row r="8" spans="2:3">
      <c r="B8" s="6" t="s">
        <v>38</v>
      </c>
      <c r="C8" s="6">
        <v>-19.548999999999999</v>
      </c>
    </row>
    <row r="9" spans="2:3">
      <c r="B9" s="6"/>
      <c r="C9" s="6">
        <v>26.725999999999999</v>
      </c>
    </row>
    <row r="10" spans="2:3" ht="18">
      <c r="B10" s="6" t="s">
        <v>39</v>
      </c>
      <c r="C10" s="6" t="s">
        <v>1</v>
      </c>
    </row>
    <row r="11" spans="2:3">
      <c r="B11" s="6"/>
      <c r="C11" s="6">
        <v>5.8390000000000004</v>
      </c>
    </row>
    <row r="12" spans="2:3">
      <c r="B12" s="6" t="s">
        <v>40</v>
      </c>
      <c r="C12" s="6">
        <v>-2.113</v>
      </c>
    </row>
    <row r="13" spans="2:3">
      <c r="B13" s="6"/>
      <c r="C13" s="6">
        <v>44.098999999999997</v>
      </c>
    </row>
    <row r="14" spans="2:3" ht="18">
      <c r="B14" s="6" t="s">
        <v>41</v>
      </c>
      <c r="C14" s="6" t="s">
        <v>2</v>
      </c>
    </row>
    <row r="15" spans="2:3">
      <c r="B15" s="6"/>
      <c r="C15" s="6">
        <v>29.420999999999999</v>
      </c>
    </row>
    <row r="16" spans="2:3">
      <c r="B16" s="6" t="s">
        <v>42</v>
      </c>
      <c r="C16" s="6">
        <v>6.4320000000000004</v>
      </c>
    </row>
    <row r="17" spans="2:3">
      <c r="B17" s="6"/>
      <c r="C17" s="6">
        <v>21.789000000000001</v>
      </c>
    </row>
    <row r="18" spans="2:3">
      <c r="B18" s="6" t="s">
        <v>43</v>
      </c>
      <c r="C18" s="6">
        <v>-8.4879999999999995</v>
      </c>
    </row>
    <row r="19" spans="2:3" ht="17" customHeight="1">
      <c r="B19" s="6"/>
      <c r="C19" s="6">
        <v>15.273</v>
      </c>
    </row>
    <row r="20" spans="2:3" ht="18">
      <c r="B20" s="6" t="s">
        <v>44</v>
      </c>
      <c r="C20" s="6" t="s">
        <v>3</v>
      </c>
    </row>
    <row r="21" spans="2:3">
      <c r="B21" s="6"/>
      <c r="C21" s="6">
        <v>2.9649999999999999</v>
      </c>
    </row>
    <row r="22" spans="2:3" ht="18">
      <c r="B22" s="6" t="s">
        <v>4</v>
      </c>
      <c r="C22" s="6" t="s">
        <v>5</v>
      </c>
    </row>
    <row r="23" spans="2:3">
      <c r="B23" s="6"/>
      <c r="C23" s="6">
        <v>269.904</v>
      </c>
    </row>
    <row r="24" spans="2:3">
      <c r="B24" s="6" t="s">
        <v>6</v>
      </c>
      <c r="C24" s="7">
        <v>2532</v>
      </c>
    </row>
    <row r="25" spans="2:3" ht="18">
      <c r="B25" s="6" t="s">
        <v>7</v>
      </c>
      <c r="C25" s="6">
        <v>4.3999999999999997E-2</v>
      </c>
    </row>
    <row r="26" spans="2:3" ht="18">
      <c r="B26" s="6" t="s">
        <v>8</v>
      </c>
      <c r="C26" s="6">
        <v>4.1000000000000002E-2</v>
      </c>
    </row>
    <row r="27" spans="2:3">
      <c r="B27" s="6" t="s">
        <v>9</v>
      </c>
      <c r="C27" s="6" t="s">
        <v>10</v>
      </c>
    </row>
    <row r="28" spans="2:3" ht="18">
      <c r="B28" s="5" t="s">
        <v>11</v>
      </c>
      <c r="C28" s="5" t="s">
        <v>12</v>
      </c>
    </row>
    <row r="29" spans="2:3" ht="18">
      <c r="B29" s="8" t="s">
        <v>13</v>
      </c>
      <c r="C29" s="9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CB522-488A-CE43-B576-F1F68A263695}">
  <dimension ref="B5:C15"/>
  <sheetViews>
    <sheetView workbookViewId="0">
      <selection activeCell="B5" sqref="B5:C15"/>
    </sheetView>
  </sheetViews>
  <sheetFormatPr baseColWidth="10" defaultRowHeight="16"/>
  <cols>
    <col min="1" max="1" width="10.83203125" style="10"/>
    <col min="2" max="2" width="20" style="10" bestFit="1" customWidth="1"/>
    <col min="3" max="3" width="7.1640625" style="10" bestFit="1" customWidth="1"/>
    <col min="4" max="16384" width="10.83203125" style="10"/>
  </cols>
  <sheetData>
    <row r="5" spans="2:3">
      <c r="B5" s="16" t="s">
        <v>68</v>
      </c>
      <c r="C5" s="18" t="s">
        <v>65</v>
      </c>
    </row>
    <row r="6" spans="2:3">
      <c r="B6" s="17" t="s">
        <v>92</v>
      </c>
      <c r="C6" s="19">
        <v>1.0249999999999999</v>
      </c>
    </row>
    <row r="7" spans="2:3">
      <c r="B7" s="17" t="s">
        <v>93</v>
      </c>
      <c r="C7" s="19">
        <v>1.0840000000000001</v>
      </c>
    </row>
    <row r="8" spans="2:3">
      <c r="B8" s="17" t="s">
        <v>84</v>
      </c>
      <c r="C8" s="19">
        <v>1.036</v>
      </c>
    </row>
    <row r="9" spans="2:3">
      <c r="B9" s="17" t="s">
        <v>85</v>
      </c>
      <c r="C9" s="19">
        <v>11.052</v>
      </c>
    </row>
    <row r="10" spans="2:3">
      <c r="B10" s="17" t="s">
        <v>86</v>
      </c>
      <c r="C10" s="19">
        <v>7.5030000000000001</v>
      </c>
    </row>
    <row r="11" spans="2:3">
      <c r="B11" s="17" t="s">
        <v>87</v>
      </c>
      <c r="C11" s="19">
        <v>1.6919999999999999</v>
      </c>
    </row>
    <row r="12" spans="2:3">
      <c r="B12" s="17" t="s">
        <v>88</v>
      </c>
      <c r="C12" s="19">
        <v>8.3320000000000007</v>
      </c>
    </row>
    <row r="13" spans="2:3">
      <c r="B13" s="17" t="s">
        <v>89</v>
      </c>
      <c r="C13" s="19">
        <v>4.2949999999999999</v>
      </c>
    </row>
    <row r="14" spans="2:3">
      <c r="B14" s="17" t="s">
        <v>90</v>
      </c>
      <c r="C14" s="19">
        <v>1.1399999999999999</v>
      </c>
    </row>
    <row r="15" spans="2:3">
      <c r="B15" s="17" t="s">
        <v>91</v>
      </c>
      <c r="C15" s="19">
        <v>13.435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950C-C7CF-894F-AE9F-F76C65A81C19}">
  <dimension ref="B3:C39"/>
  <sheetViews>
    <sheetView workbookViewId="0">
      <selection activeCell="G16" sqref="G16"/>
    </sheetView>
  </sheetViews>
  <sheetFormatPr baseColWidth="10" defaultRowHeight="16"/>
  <cols>
    <col min="1" max="1" width="10.83203125" style="10"/>
    <col min="2" max="2" width="29.33203125" style="10" bestFit="1" customWidth="1"/>
    <col min="3" max="3" width="23.1640625" style="10" bestFit="1" customWidth="1"/>
    <col min="4" max="16384" width="10.83203125" style="10"/>
  </cols>
  <sheetData>
    <row r="3" spans="2:3">
      <c r="B3" s="2"/>
    </row>
    <row r="4" spans="2:3">
      <c r="B4" s="13" t="s">
        <v>0</v>
      </c>
      <c r="C4" s="13"/>
    </row>
    <row r="5" spans="2:3">
      <c r="B5" s="14" t="s">
        <v>69</v>
      </c>
      <c r="C5" s="14"/>
    </row>
    <row r="6" spans="2:3" ht="18">
      <c r="B6" s="6" t="s">
        <v>78</v>
      </c>
      <c r="C6" s="6" t="s">
        <v>94</v>
      </c>
    </row>
    <row r="7" spans="2:3">
      <c r="B7" s="6"/>
      <c r="C7" s="6">
        <v>2.7E-2</v>
      </c>
    </row>
    <row r="8" spans="2:3">
      <c r="B8" s="6" t="s">
        <v>79</v>
      </c>
      <c r="C8" s="6">
        <v>-2.8000000000000001E-2</v>
      </c>
    </row>
    <row r="9" spans="2:3">
      <c r="B9" s="6"/>
      <c r="C9" s="6">
        <v>3.5999999999999997E-2</v>
      </c>
    </row>
    <row r="10" spans="2:3">
      <c r="B10" s="6" t="s">
        <v>80</v>
      </c>
      <c r="C10" s="12">
        <v>-0.03</v>
      </c>
    </row>
    <row r="11" spans="2:3">
      <c r="B11" s="6"/>
      <c r="C11" s="6">
        <v>3.5999999999999997E-2</v>
      </c>
    </row>
    <row r="12" spans="2:3">
      <c r="B12" s="6" t="s">
        <v>81</v>
      </c>
      <c r="C12" s="6">
        <v>-9.2999999999999999E-2</v>
      </c>
    </row>
    <row r="13" spans="2:3">
      <c r="B13" s="6"/>
      <c r="C13" s="6">
        <v>5.7000000000000002E-2</v>
      </c>
    </row>
    <row r="14" spans="2:3">
      <c r="B14" s="6" t="s">
        <v>82</v>
      </c>
      <c r="C14" s="6">
        <v>-9.0999999999999998E-2</v>
      </c>
    </row>
    <row r="15" spans="2:3">
      <c r="B15" s="6"/>
      <c r="C15" s="6">
        <v>8.6999999999999994E-2</v>
      </c>
    </row>
    <row r="16" spans="2:3" ht="18">
      <c r="B16" s="6" t="s">
        <v>83</v>
      </c>
      <c r="C16" s="6" t="s">
        <v>95</v>
      </c>
    </row>
    <row r="17" spans="2:3">
      <c r="B17" s="6"/>
      <c r="C17" s="12">
        <v>7.0000000000000007E-2</v>
      </c>
    </row>
    <row r="18" spans="2:3">
      <c r="B18" s="6" t="s">
        <v>84</v>
      </c>
      <c r="C18" s="6">
        <v>1E-3</v>
      </c>
    </row>
    <row r="19" spans="2:3">
      <c r="B19" s="6"/>
      <c r="C19" s="6">
        <v>1E-3</v>
      </c>
    </row>
    <row r="20" spans="2:3" ht="18">
      <c r="B20" s="6" t="s">
        <v>85</v>
      </c>
      <c r="C20" s="6" t="s">
        <v>96</v>
      </c>
    </row>
    <row r="21" spans="2:3">
      <c r="B21" s="6"/>
      <c r="C21" s="6">
        <v>2.1999999999999999E-2</v>
      </c>
    </row>
    <row r="22" spans="2:3" ht="18">
      <c r="B22" s="6" t="s">
        <v>86</v>
      </c>
      <c r="C22" s="6" t="s">
        <v>97</v>
      </c>
    </row>
    <row r="23" spans="2:3">
      <c r="B23" s="6"/>
      <c r="C23" s="12">
        <v>0.01</v>
      </c>
    </row>
    <row r="24" spans="2:3">
      <c r="B24" s="6" t="s">
        <v>87</v>
      </c>
      <c r="C24" s="6">
        <v>4.0000000000000002E-4</v>
      </c>
    </row>
    <row r="25" spans="2:3">
      <c r="B25" s="6"/>
      <c r="C25" s="6">
        <v>6.0000000000000001E-3</v>
      </c>
    </row>
    <row r="26" spans="2:3">
      <c r="B26" s="6" t="s">
        <v>88</v>
      </c>
      <c r="C26" s="6">
        <v>-2E-3</v>
      </c>
    </row>
    <row r="27" spans="2:3">
      <c r="B27" s="6"/>
      <c r="C27" s="6">
        <v>8.0000000000000002E-3</v>
      </c>
    </row>
    <row r="28" spans="2:3">
      <c r="B28" s="6" t="s">
        <v>89</v>
      </c>
      <c r="C28" s="6">
        <v>-1E-3</v>
      </c>
    </row>
    <row r="29" spans="2:3">
      <c r="B29" s="6"/>
      <c r="C29" s="6">
        <v>2E-3</v>
      </c>
    </row>
    <row r="30" spans="2:3">
      <c r="B30" s="6" t="s">
        <v>90</v>
      </c>
      <c r="C30" s="6">
        <v>-7.4999999999999997E-2</v>
      </c>
    </row>
    <row r="31" spans="2:3">
      <c r="B31" s="6"/>
      <c r="C31" s="6">
        <v>5.2999999999999999E-2</v>
      </c>
    </row>
    <row r="32" spans="2:3" ht="18">
      <c r="B32" s="6" t="s">
        <v>4</v>
      </c>
      <c r="C32" s="6" t="s">
        <v>98</v>
      </c>
    </row>
    <row r="33" spans="2:3">
      <c r="B33" s="6"/>
      <c r="C33" s="6">
        <v>0.106</v>
      </c>
    </row>
    <row r="34" spans="2:3">
      <c r="B34" s="6" t="s">
        <v>6</v>
      </c>
      <c r="C34" s="7">
        <v>1037</v>
      </c>
    </row>
    <row r="35" spans="2:3" ht="18">
      <c r="B35" s="6" t="s">
        <v>7</v>
      </c>
      <c r="C35" s="6">
        <v>0.249</v>
      </c>
    </row>
    <row r="36" spans="2:3" ht="18">
      <c r="B36" s="6" t="s">
        <v>8</v>
      </c>
      <c r="C36" s="6">
        <v>0.23899999999999999</v>
      </c>
    </row>
    <row r="37" spans="2:3">
      <c r="B37" s="6" t="s">
        <v>9</v>
      </c>
      <c r="C37" s="6" t="s">
        <v>99</v>
      </c>
    </row>
    <row r="38" spans="2:3" ht="18">
      <c r="B38" s="5" t="s">
        <v>11</v>
      </c>
      <c r="C38" s="5" t="s">
        <v>100</v>
      </c>
    </row>
    <row r="39" spans="2:3" ht="18">
      <c r="B39" s="8" t="s">
        <v>13</v>
      </c>
      <c r="C39" s="9" t="s">
        <v>14</v>
      </c>
    </row>
  </sheetData>
  <mergeCells count="2">
    <mergeCell ref="B4:C4"/>
    <mergeCell ref="B5:C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8A96-F0F1-544B-B182-05C06BB2B805}">
  <dimension ref="B3:D40"/>
  <sheetViews>
    <sheetView workbookViewId="0">
      <selection activeCell="B4" sqref="B4:D40"/>
    </sheetView>
  </sheetViews>
  <sheetFormatPr baseColWidth="10" defaultRowHeight="16"/>
  <cols>
    <col min="1" max="1" width="10.83203125" style="10"/>
    <col min="2" max="2" width="22.5" style="10" bestFit="1" customWidth="1"/>
    <col min="3" max="3" width="20.83203125" style="10" bestFit="1" customWidth="1"/>
    <col min="4" max="4" width="23.5" style="10" bestFit="1" customWidth="1"/>
    <col min="5" max="16384" width="10.83203125" style="10"/>
  </cols>
  <sheetData>
    <row r="3" spans="2:4">
      <c r="B3" s="2"/>
    </row>
    <row r="4" spans="2:4">
      <c r="B4" s="13" t="s">
        <v>0</v>
      </c>
      <c r="C4" s="13"/>
      <c r="D4" s="13"/>
    </row>
    <row r="5" spans="2:4">
      <c r="B5" s="15" t="s">
        <v>69</v>
      </c>
      <c r="C5" s="15"/>
      <c r="D5" s="15"/>
    </row>
    <row r="6" spans="2:4">
      <c r="B6" s="3"/>
      <c r="C6" s="4" t="s">
        <v>103</v>
      </c>
      <c r="D6" s="4" t="s">
        <v>101</v>
      </c>
    </row>
    <row r="7" spans="2:4" ht="18">
      <c r="B7" s="6" t="s">
        <v>102</v>
      </c>
      <c r="C7" s="6" t="s">
        <v>94</v>
      </c>
      <c r="D7" s="6" t="s">
        <v>94</v>
      </c>
    </row>
    <row r="8" spans="2:4">
      <c r="B8" s="6"/>
      <c r="C8" s="6">
        <v>2.7E-2</v>
      </c>
      <c r="D8" s="6">
        <v>2.7E-2</v>
      </c>
    </row>
    <row r="9" spans="2:4">
      <c r="B9" s="6" t="s">
        <v>79</v>
      </c>
      <c r="C9" s="6">
        <v>-2.8000000000000001E-2</v>
      </c>
      <c r="D9" s="6">
        <v>-2.8000000000000001E-2</v>
      </c>
    </row>
    <row r="10" spans="2:4">
      <c r="B10" s="6"/>
      <c r="C10" s="6">
        <v>3.5999999999999997E-2</v>
      </c>
      <c r="D10" s="6">
        <v>3.4000000000000002E-2</v>
      </c>
    </row>
    <row r="11" spans="2:4">
      <c r="B11" s="6" t="s">
        <v>80</v>
      </c>
      <c r="C11" s="12">
        <v>-0.03</v>
      </c>
      <c r="D11" s="12">
        <v>-0.03</v>
      </c>
    </row>
    <row r="12" spans="2:4">
      <c r="B12" s="6"/>
      <c r="C12" s="6">
        <v>3.5999999999999997E-2</v>
      </c>
      <c r="D12" s="6">
        <v>-3.6999999999999998E-2</v>
      </c>
    </row>
    <row r="13" spans="2:4">
      <c r="B13" s="6" t="s">
        <v>81</v>
      </c>
      <c r="C13" s="6">
        <v>-9.2999999999999999E-2</v>
      </c>
      <c r="D13" s="6">
        <v>-9.2999999999999999E-2</v>
      </c>
    </row>
    <row r="14" spans="2:4">
      <c r="B14" s="6"/>
      <c r="C14" s="6">
        <v>5.7000000000000002E-2</v>
      </c>
      <c r="D14" s="12">
        <v>0.06</v>
      </c>
    </row>
    <row r="15" spans="2:4">
      <c r="B15" s="6" t="s">
        <v>82</v>
      </c>
      <c r="C15" s="6">
        <v>-9.0999999999999998E-2</v>
      </c>
      <c r="D15" s="6">
        <v>-9.0999999999999998E-2</v>
      </c>
    </row>
    <row r="16" spans="2:4">
      <c r="B16" s="6"/>
      <c r="C16" s="6">
        <v>8.6999999999999994E-2</v>
      </c>
      <c r="D16" s="6">
        <v>8.5000000000000006E-2</v>
      </c>
    </row>
    <row r="17" spans="2:4" ht="18">
      <c r="B17" s="6" t="s">
        <v>83</v>
      </c>
      <c r="C17" s="6" t="s">
        <v>95</v>
      </c>
      <c r="D17" s="6">
        <v>-0.123</v>
      </c>
    </row>
    <row r="18" spans="2:4">
      <c r="B18" s="6"/>
      <c r="C18" s="12">
        <v>7.0000000000000007E-2</v>
      </c>
      <c r="D18" s="6">
        <v>7.9000000000000001E-2</v>
      </c>
    </row>
    <row r="19" spans="2:4">
      <c r="B19" s="6" t="s">
        <v>84</v>
      </c>
      <c r="C19" s="6">
        <v>1E-3</v>
      </c>
      <c r="D19" s="6">
        <v>1E-3</v>
      </c>
    </row>
    <row r="20" spans="2:4">
      <c r="B20" s="6"/>
      <c r="C20" s="6">
        <v>1E-3</v>
      </c>
      <c r="D20" s="6">
        <v>1E-3</v>
      </c>
    </row>
    <row r="21" spans="2:4" ht="18">
      <c r="B21" s="6" t="s">
        <v>85</v>
      </c>
      <c r="C21" s="6" t="s">
        <v>96</v>
      </c>
      <c r="D21" s="6" t="s">
        <v>96</v>
      </c>
    </row>
    <row r="22" spans="2:4">
      <c r="B22" s="6"/>
      <c r="C22" s="6">
        <v>2.1999999999999999E-2</v>
      </c>
      <c r="D22" s="6">
        <v>2.1999999999999999E-2</v>
      </c>
    </row>
    <row r="23" spans="2:4" ht="18">
      <c r="B23" s="6" t="s">
        <v>86</v>
      </c>
      <c r="C23" s="6" t="s">
        <v>97</v>
      </c>
      <c r="D23" s="6" t="s">
        <v>97</v>
      </c>
    </row>
    <row r="24" spans="2:4">
      <c r="B24" s="6"/>
      <c r="C24" s="6">
        <v>0.01</v>
      </c>
      <c r="D24" s="6">
        <v>0.01</v>
      </c>
    </row>
    <row r="25" spans="2:4">
      <c r="B25" s="6" t="s">
        <v>87</v>
      </c>
      <c r="C25" s="6">
        <v>4.0000000000000002E-4</v>
      </c>
      <c r="D25" s="6">
        <v>4.0000000000000002E-4</v>
      </c>
    </row>
    <row r="26" spans="2:4">
      <c r="B26" s="6"/>
      <c r="C26" s="6">
        <v>6.0000000000000001E-3</v>
      </c>
      <c r="D26" s="6">
        <v>6.0000000000000001E-3</v>
      </c>
    </row>
    <row r="27" spans="2:4">
      <c r="B27" s="6" t="s">
        <v>88</v>
      </c>
      <c r="C27" s="6">
        <v>-2E-3</v>
      </c>
      <c r="D27" s="6">
        <v>-2E-3</v>
      </c>
    </row>
    <row r="28" spans="2:4">
      <c r="B28" s="6"/>
      <c r="C28" s="6">
        <v>8.0000000000000002E-3</v>
      </c>
      <c r="D28" s="6">
        <v>8.0000000000000002E-3</v>
      </c>
    </row>
    <row r="29" spans="2:4">
      <c r="B29" s="6" t="s">
        <v>89</v>
      </c>
      <c r="C29" s="6">
        <v>-1E-3</v>
      </c>
      <c r="D29" s="6">
        <v>-1E-3</v>
      </c>
    </row>
    <row r="30" spans="2:4">
      <c r="B30" s="6"/>
      <c r="C30" s="6">
        <v>2E-3</v>
      </c>
      <c r="D30" s="6">
        <v>2E-3</v>
      </c>
    </row>
    <row r="31" spans="2:4">
      <c r="B31" s="6" t="s">
        <v>90</v>
      </c>
      <c r="C31" s="6">
        <v>-7.4999999999999997E-2</v>
      </c>
      <c r="D31" s="6">
        <v>-7.4999999999999997E-2</v>
      </c>
    </row>
    <row r="32" spans="2:4">
      <c r="B32" s="6"/>
      <c r="C32" s="6">
        <v>5.2999999999999999E-2</v>
      </c>
      <c r="D32" s="6">
        <v>4.9000000000000002E-2</v>
      </c>
    </row>
    <row r="33" spans="2:4" ht="18">
      <c r="B33" s="6" t="s">
        <v>4</v>
      </c>
      <c r="C33" s="6" t="s">
        <v>98</v>
      </c>
      <c r="D33" s="6" t="s">
        <v>98</v>
      </c>
    </row>
    <row r="34" spans="2:4">
      <c r="B34" s="5"/>
      <c r="C34" s="5">
        <v>0.106</v>
      </c>
      <c r="D34" s="5">
        <v>0.10100000000000001</v>
      </c>
    </row>
    <row r="35" spans="2:4">
      <c r="B35" s="6" t="s">
        <v>6</v>
      </c>
      <c r="C35" s="22">
        <v>1037</v>
      </c>
      <c r="D35" s="22"/>
    </row>
    <row r="36" spans="2:4" ht="18">
      <c r="B36" s="6" t="s">
        <v>7</v>
      </c>
      <c r="C36" s="23">
        <v>0.249</v>
      </c>
      <c r="D36" s="23"/>
    </row>
    <row r="37" spans="2:4" ht="18">
      <c r="B37" s="6" t="s">
        <v>8</v>
      </c>
      <c r="C37" s="23">
        <v>0.23899999999999999</v>
      </c>
      <c r="D37" s="23"/>
    </row>
    <row r="38" spans="2:4">
      <c r="B38" s="6" t="s">
        <v>9</v>
      </c>
      <c r="C38" s="23" t="s">
        <v>99</v>
      </c>
      <c r="D38" s="23"/>
    </row>
    <row r="39" spans="2:4" ht="18">
      <c r="B39" s="5" t="s">
        <v>11</v>
      </c>
      <c r="C39" s="15" t="s">
        <v>100</v>
      </c>
      <c r="D39" s="15"/>
    </row>
    <row r="40" spans="2:4" ht="18">
      <c r="B40" s="8" t="s">
        <v>13</v>
      </c>
      <c r="C40" s="24" t="s">
        <v>14</v>
      </c>
      <c r="D40" s="24"/>
    </row>
  </sheetData>
  <mergeCells count="8">
    <mergeCell ref="C38:D38"/>
    <mergeCell ref="C39:D39"/>
    <mergeCell ref="C40:D40"/>
    <mergeCell ref="B4:D4"/>
    <mergeCell ref="B5:D5"/>
    <mergeCell ref="C35:D35"/>
    <mergeCell ref="C36:D36"/>
    <mergeCell ref="C37:D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DED41-AE66-4B4D-B63D-430AF83F5137}">
  <dimension ref="B3:E37"/>
  <sheetViews>
    <sheetView workbookViewId="0">
      <selection activeCell="B4" sqref="B4:E37"/>
    </sheetView>
  </sheetViews>
  <sheetFormatPr baseColWidth="10" defaultRowHeight="16"/>
  <cols>
    <col min="1" max="1" width="10.83203125" style="10"/>
    <col min="2" max="2" width="32.5" style="10" bestFit="1" customWidth="1"/>
    <col min="3" max="3" width="23.1640625" style="10" bestFit="1" customWidth="1"/>
    <col min="4" max="4" width="32.5" style="10" bestFit="1" customWidth="1"/>
    <col min="5" max="5" width="23.1640625" style="10" bestFit="1" customWidth="1"/>
    <col min="6" max="16384" width="10.83203125" style="10"/>
  </cols>
  <sheetData>
    <row r="3" spans="2:5">
      <c r="B3" s="2"/>
    </row>
    <row r="4" spans="2:5">
      <c r="B4" s="13" t="s">
        <v>0</v>
      </c>
      <c r="C4" s="13"/>
      <c r="D4" s="13"/>
      <c r="E4" s="13"/>
    </row>
    <row r="5" spans="2:5">
      <c r="B5" s="15" t="s">
        <v>15</v>
      </c>
      <c r="C5" s="15"/>
      <c r="D5" s="15"/>
      <c r="E5" s="15"/>
    </row>
    <row r="6" spans="2:5" ht="18">
      <c r="B6" s="6" t="s">
        <v>16</v>
      </c>
      <c r="C6" s="12">
        <v>77.34</v>
      </c>
      <c r="D6" s="6" t="s">
        <v>56</v>
      </c>
      <c r="E6" s="6" t="s">
        <v>24</v>
      </c>
    </row>
    <row r="7" spans="2:5">
      <c r="B7" s="6"/>
      <c r="C7" s="6">
        <v>204.12700000000001</v>
      </c>
      <c r="D7" s="6"/>
      <c r="E7" s="6">
        <v>257.53399999999999</v>
      </c>
    </row>
    <row r="8" spans="2:5" ht="18">
      <c r="B8" s="6" t="s">
        <v>17</v>
      </c>
      <c r="C8" s="6" t="s">
        <v>18</v>
      </c>
      <c r="D8" s="6" t="s">
        <v>57</v>
      </c>
      <c r="E8" s="6">
        <v>493.839</v>
      </c>
    </row>
    <row r="9" spans="2:5">
      <c r="B9" s="6"/>
      <c r="C9" s="6">
        <v>180.70699999999999</v>
      </c>
      <c r="D9" s="6"/>
      <c r="E9" s="6">
        <v>776.45799999999997</v>
      </c>
    </row>
    <row r="10" spans="2:5" ht="18">
      <c r="B10" s="6" t="s">
        <v>19</v>
      </c>
      <c r="C10" s="6" t="s">
        <v>20</v>
      </c>
      <c r="D10" s="6" t="s">
        <v>59</v>
      </c>
      <c r="E10" s="6" t="s">
        <v>25</v>
      </c>
    </row>
    <row r="11" spans="2:5">
      <c r="B11" s="6"/>
      <c r="C11" s="6">
        <v>236.74199999999999</v>
      </c>
      <c r="D11" s="6"/>
      <c r="E11" s="6">
        <v>116.38500000000001</v>
      </c>
    </row>
    <row r="12" spans="2:5">
      <c r="B12" s="6" t="s">
        <v>21</v>
      </c>
      <c r="C12" s="6">
        <v>-66.518000000000001</v>
      </c>
      <c r="D12" s="6" t="s">
        <v>60</v>
      </c>
      <c r="E12" s="6">
        <v>249.261</v>
      </c>
    </row>
    <row r="13" spans="2:5">
      <c r="B13" s="6"/>
      <c r="C13" s="6">
        <v>180.63200000000001</v>
      </c>
      <c r="D13" s="6"/>
      <c r="E13" s="6">
        <v>283.39600000000002</v>
      </c>
    </row>
    <row r="14" spans="2:5">
      <c r="B14" s="6" t="s">
        <v>22</v>
      </c>
      <c r="C14" s="6">
        <v>-216.423</v>
      </c>
      <c r="D14" s="6" t="s">
        <v>61</v>
      </c>
      <c r="E14" s="6">
        <v>-121.592</v>
      </c>
    </row>
    <row r="15" spans="2:5">
      <c r="B15" s="6"/>
      <c r="C15" s="6">
        <v>184.649</v>
      </c>
      <c r="D15" s="6"/>
      <c r="E15" s="11">
        <v>2299.8270000000002</v>
      </c>
    </row>
    <row r="16" spans="2:5" ht="18">
      <c r="B16" s="6" t="s">
        <v>58</v>
      </c>
      <c r="C16" s="6">
        <v>158.595</v>
      </c>
      <c r="D16" s="6" t="s">
        <v>27</v>
      </c>
      <c r="E16" s="6" t="s">
        <v>26</v>
      </c>
    </row>
    <row r="17" spans="2:5">
      <c r="B17" s="6"/>
      <c r="C17" s="6">
        <v>219.33099999999999</v>
      </c>
      <c r="D17" s="6"/>
      <c r="E17" s="6">
        <v>358.27699999999999</v>
      </c>
    </row>
    <row r="18" spans="2:5">
      <c r="B18" s="6" t="s">
        <v>46</v>
      </c>
      <c r="C18" s="6">
        <v>241.82</v>
      </c>
      <c r="D18" s="6" t="s">
        <v>28</v>
      </c>
      <c r="E18" s="6">
        <v>-268.346</v>
      </c>
    </row>
    <row r="19" spans="2:5">
      <c r="B19" s="6"/>
      <c r="C19" s="6">
        <v>227.95500000000001</v>
      </c>
      <c r="D19" s="6"/>
      <c r="E19" s="6">
        <v>365.49</v>
      </c>
    </row>
    <row r="20" spans="2:5" ht="18">
      <c r="B20" s="6" t="s">
        <v>47</v>
      </c>
      <c r="C20" s="6" t="s">
        <v>23</v>
      </c>
      <c r="D20" s="6" t="s">
        <v>30</v>
      </c>
      <c r="E20" s="6" t="s">
        <v>29</v>
      </c>
    </row>
    <row r="21" spans="2:5">
      <c r="B21" s="6"/>
      <c r="C21" s="11">
        <v>1339.7860000000001</v>
      </c>
      <c r="D21" s="6"/>
      <c r="E21" s="6">
        <v>321.988</v>
      </c>
    </row>
    <row r="22" spans="2:5" ht="18">
      <c r="B22" s="6" t="s">
        <v>48</v>
      </c>
      <c r="C22" s="6">
        <v>-138.43899999999999</v>
      </c>
      <c r="D22" s="6" t="s">
        <v>62</v>
      </c>
      <c r="E22" s="6" t="s">
        <v>31</v>
      </c>
    </row>
    <row r="23" spans="2:5">
      <c r="B23" s="6"/>
      <c r="C23" s="11">
        <v>1627.9829999999999</v>
      </c>
      <c r="D23" s="6"/>
      <c r="E23" s="6">
        <v>97.727000000000004</v>
      </c>
    </row>
    <row r="24" spans="2:5" ht="18">
      <c r="B24" s="6" t="s">
        <v>49</v>
      </c>
      <c r="C24" s="6">
        <v>702.12</v>
      </c>
      <c r="D24" s="6" t="s">
        <v>63</v>
      </c>
      <c r="E24" s="6" t="s">
        <v>32</v>
      </c>
    </row>
    <row r="25" spans="2:5">
      <c r="B25" s="6"/>
      <c r="C25" s="6">
        <v>598.12900000000002</v>
      </c>
      <c r="D25" s="6"/>
      <c r="E25" s="6">
        <v>114.76</v>
      </c>
    </row>
    <row r="26" spans="2:5">
      <c r="B26" s="6" t="s">
        <v>50</v>
      </c>
      <c r="C26" s="6">
        <v>-258.33</v>
      </c>
      <c r="D26" s="6" t="s">
        <v>64</v>
      </c>
      <c r="E26" s="6">
        <v>42.366</v>
      </c>
    </row>
    <row r="27" spans="2:5">
      <c r="B27" s="6"/>
      <c r="C27" s="6">
        <v>346.52199999999999</v>
      </c>
      <c r="D27" s="6"/>
      <c r="E27" s="6">
        <v>36.158999999999999</v>
      </c>
    </row>
    <row r="28" spans="2:5" ht="18">
      <c r="B28" s="6" t="s">
        <v>51</v>
      </c>
      <c r="C28" s="6">
        <v>306.08499999999998</v>
      </c>
      <c r="D28" s="6" t="s">
        <v>45</v>
      </c>
      <c r="E28" s="6" t="s">
        <v>33</v>
      </c>
    </row>
    <row r="29" spans="2:5">
      <c r="B29" s="6"/>
      <c r="C29" s="6">
        <v>457.43599999999998</v>
      </c>
      <c r="D29" s="6"/>
      <c r="E29" s="6">
        <v>230.708</v>
      </c>
    </row>
    <row r="30" spans="2:5" ht="18">
      <c r="B30" s="6" t="s">
        <v>52</v>
      </c>
      <c r="C30" s="6">
        <v>541.173</v>
      </c>
      <c r="D30" s="6" t="s">
        <v>4</v>
      </c>
      <c r="E30" s="6" t="s">
        <v>34</v>
      </c>
    </row>
    <row r="31" spans="2:5">
      <c r="B31" s="6"/>
      <c r="C31" s="6">
        <v>699.06399999999996</v>
      </c>
      <c r="D31" s="6"/>
      <c r="E31" s="6">
        <v>175.02699999999999</v>
      </c>
    </row>
    <row r="32" spans="2:5">
      <c r="B32" s="6" t="s">
        <v>53</v>
      </c>
      <c r="C32" s="6">
        <v>-187.774</v>
      </c>
      <c r="D32" s="6" t="s">
        <v>6</v>
      </c>
      <c r="E32" s="7">
        <v>2532</v>
      </c>
    </row>
    <row r="33" spans="2:5" ht="18">
      <c r="B33" s="6"/>
      <c r="C33" s="11">
        <v>1627.355</v>
      </c>
      <c r="D33" s="6" t="s">
        <v>7</v>
      </c>
      <c r="E33" s="6">
        <v>9.5000000000000001E-2</v>
      </c>
    </row>
    <row r="34" spans="2:5" ht="18">
      <c r="B34" s="6" t="s">
        <v>54</v>
      </c>
      <c r="C34" s="6">
        <v>-390.05099999999999</v>
      </c>
      <c r="D34" s="6" t="s">
        <v>8</v>
      </c>
      <c r="E34" s="6">
        <v>8.5000000000000006E-2</v>
      </c>
    </row>
    <row r="35" spans="2:5">
      <c r="B35" s="6"/>
      <c r="C35" s="6">
        <v>320.404</v>
      </c>
      <c r="D35" s="6" t="s">
        <v>9</v>
      </c>
      <c r="E35" s="6" t="s">
        <v>35</v>
      </c>
    </row>
    <row r="36" spans="2:5" ht="18">
      <c r="B36" s="6" t="s">
        <v>55</v>
      </c>
      <c r="C36" s="6">
        <v>-219.99799999999999</v>
      </c>
      <c r="D36" s="5" t="s">
        <v>11</v>
      </c>
      <c r="E36" s="5" t="s">
        <v>36</v>
      </c>
    </row>
    <row r="37" spans="2:5" ht="18">
      <c r="B37" s="6"/>
      <c r="C37" s="11">
        <v>2308.62</v>
      </c>
      <c r="D37" s="8" t="s">
        <v>13</v>
      </c>
      <c r="E37" s="9" t="s">
        <v>14</v>
      </c>
    </row>
  </sheetData>
  <mergeCells count="2">
    <mergeCell ref="B4:E4"/>
    <mergeCell ref="B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C6978-AC30-EC43-A33B-1517798D9AC1}">
  <dimension ref="B4:L13"/>
  <sheetViews>
    <sheetView workbookViewId="0">
      <selection activeCell="K4" sqref="K4:L13"/>
    </sheetView>
  </sheetViews>
  <sheetFormatPr baseColWidth="10" defaultRowHeight="16"/>
  <cols>
    <col min="2" max="2" width="20.5" bestFit="1" customWidth="1"/>
    <col min="3" max="3" width="20.83203125" bestFit="1" customWidth="1"/>
    <col min="4" max="4" width="15.83203125" bestFit="1" customWidth="1"/>
    <col min="5" max="5" width="9.1640625" bestFit="1" customWidth="1"/>
    <col min="6" max="6" width="13.33203125" bestFit="1" customWidth="1"/>
    <col min="7" max="7" width="16.33203125" bestFit="1" customWidth="1"/>
    <col min="8" max="8" width="15.83203125" bestFit="1" customWidth="1"/>
    <col min="9" max="9" width="8.5" bestFit="1" customWidth="1"/>
    <col min="11" max="11" width="32.83203125" bestFit="1" customWidth="1"/>
    <col min="12" max="12" width="7.1640625" bestFit="1" customWidth="1"/>
  </cols>
  <sheetData>
    <row r="4" spans="2:12">
      <c r="B4" s="16" t="s">
        <v>37</v>
      </c>
      <c r="C4" s="16" t="s">
        <v>38</v>
      </c>
      <c r="D4" s="16" t="s">
        <v>39</v>
      </c>
      <c r="E4" s="16" t="s">
        <v>40</v>
      </c>
      <c r="K4" s="16" t="s">
        <v>68</v>
      </c>
      <c r="L4" s="20" t="s">
        <v>65</v>
      </c>
    </row>
    <row r="5" spans="2:12">
      <c r="B5" s="17">
        <v>41.895000000000003</v>
      </c>
      <c r="C5" s="17">
        <v>41.749000000000002</v>
      </c>
      <c r="D5" s="17">
        <v>1.274</v>
      </c>
      <c r="E5" s="17">
        <v>141.10400000000001</v>
      </c>
      <c r="K5" s="17" t="s">
        <v>66</v>
      </c>
      <c r="L5" s="21">
        <v>2.0840000000000001</v>
      </c>
    </row>
    <row r="6" spans="2:12">
      <c r="B6" s="16" t="s">
        <v>41</v>
      </c>
      <c r="C6" s="16" t="s">
        <v>42</v>
      </c>
      <c r="D6" s="16" t="s">
        <v>43</v>
      </c>
      <c r="E6" s="16" t="s">
        <v>44</v>
      </c>
      <c r="K6" s="17" t="s">
        <v>67</v>
      </c>
      <c r="L6" s="21">
        <v>2.2309999999999999</v>
      </c>
    </row>
    <row r="7" spans="2:12">
      <c r="B7" s="17">
        <v>1.119</v>
      </c>
      <c r="C7" s="17">
        <v>7.39</v>
      </c>
      <c r="D7" s="17">
        <v>7.7960000000000003</v>
      </c>
      <c r="E7" s="17">
        <v>1.536</v>
      </c>
      <c r="K7" s="17" t="s">
        <v>27</v>
      </c>
      <c r="L7" s="21">
        <v>13.486000000000001</v>
      </c>
    </row>
    <row r="8" spans="2:12">
      <c r="K8" s="17" t="s">
        <v>28</v>
      </c>
      <c r="L8" s="21">
        <v>14.016</v>
      </c>
    </row>
    <row r="9" spans="2:12">
      <c r="K9" s="17" t="s">
        <v>30</v>
      </c>
      <c r="L9" s="21">
        <v>24.367000000000001</v>
      </c>
    </row>
    <row r="10" spans="2:12">
      <c r="K10" s="17" t="s">
        <v>62</v>
      </c>
      <c r="L10" s="21">
        <v>1.0209999999999999</v>
      </c>
    </row>
    <row r="11" spans="2:12">
      <c r="K11" s="17" t="s">
        <v>63</v>
      </c>
      <c r="L11" s="21">
        <v>1.0509999999999999</v>
      </c>
    </row>
    <row r="12" spans="2:12">
      <c r="K12" s="17" t="s">
        <v>64</v>
      </c>
      <c r="L12" s="21">
        <v>1.607</v>
      </c>
    </row>
    <row r="13" spans="2:12">
      <c r="K13" s="17" t="s">
        <v>45</v>
      </c>
      <c r="L13" s="21">
        <v>1.399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3E5C-81C5-424B-ABE2-5252BC1E84B2}">
  <dimension ref="B2:C68"/>
  <sheetViews>
    <sheetView topLeftCell="A32" workbookViewId="0">
      <selection activeCell="B5" sqref="B5:B62"/>
    </sheetView>
  </sheetViews>
  <sheetFormatPr baseColWidth="10" defaultRowHeight="16"/>
  <cols>
    <col min="1" max="1" width="10.83203125" style="10"/>
    <col min="2" max="2" width="32.5" style="10" bestFit="1" customWidth="1"/>
    <col min="3" max="3" width="23.1640625" style="10" bestFit="1" customWidth="1"/>
    <col min="4" max="16384" width="10.83203125" style="10"/>
  </cols>
  <sheetData>
    <row r="2" spans="2:3">
      <c r="B2" s="2"/>
    </row>
    <row r="3" spans="2:3">
      <c r="B3" s="13" t="s">
        <v>0</v>
      </c>
      <c r="C3" s="13"/>
    </row>
    <row r="4" spans="2:3">
      <c r="B4" s="14" t="s">
        <v>15</v>
      </c>
      <c r="C4" s="14"/>
    </row>
    <row r="5" spans="2:3" ht="18">
      <c r="B5" s="6" t="s">
        <v>39</v>
      </c>
      <c r="C5" s="6" t="s">
        <v>130</v>
      </c>
    </row>
    <row r="6" spans="2:3">
      <c r="B6" s="6"/>
      <c r="C6" s="6">
        <v>5.2590000000000003</v>
      </c>
    </row>
    <row r="7" spans="2:3" ht="18">
      <c r="B7" s="6" t="s">
        <v>41</v>
      </c>
      <c r="C7" s="6" t="s">
        <v>131</v>
      </c>
    </row>
    <row r="8" spans="2:3">
      <c r="B8" s="6"/>
      <c r="C8" s="6">
        <v>28.212</v>
      </c>
    </row>
    <row r="9" spans="2:3">
      <c r="B9" s="6" t="s">
        <v>16</v>
      </c>
      <c r="C9" s="6">
        <v>71.492000000000004</v>
      </c>
    </row>
    <row r="10" spans="2:3">
      <c r="B10" s="6"/>
      <c r="C10" s="6">
        <v>204.01300000000001</v>
      </c>
    </row>
    <row r="11" spans="2:3" ht="18">
      <c r="B11" s="6" t="s">
        <v>17</v>
      </c>
      <c r="C11" s="6" t="s">
        <v>132</v>
      </c>
    </row>
    <row r="12" spans="2:3">
      <c r="B12" s="6"/>
      <c r="C12" s="6">
        <v>180.44900000000001</v>
      </c>
    </row>
    <row r="13" spans="2:3" ht="18">
      <c r="B13" s="6" t="s">
        <v>19</v>
      </c>
      <c r="C13" s="6" t="s">
        <v>133</v>
      </c>
    </row>
    <row r="14" spans="2:3">
      <c r="B14" s="6"/>
      <c r="C14" s="6">
        <v>236.52799999999999</v>
      </c>
    </row>
    <row r="15" spans="2:3">
      <c r="B15" s="6" t="s">
        <v>21</v>
      </c>
      <c r="C15" s="6">
        <v>-58.262</v>
      </c>
    </row>
    <row r="16" spans="2:3">
      <c r="B16" s="6"/>
      <c r="C16" s="6">
        <v>180.542</v>
      </c>
    </row>
    <row r="17" spans="2:3">
      <c r="B17" s="6" t="s">
        <v>22</v>
      </c>
      <c r="C17" s="6">
        <v>-230.29</v>
      </c>
    </row>
    <row r="18" spans="2:3">
      <c r="B18" s="6"/>
      <c r="C18" s="6">
        <v>184.60599999999999</v>
      </c>
    </row>
    <row r="19" spans="2:3">
      <c r="B19" s="6" t="s">
        <v>58</v>
      </c>
      <c r="C19" s="6">
        <v>110.664</v>
      </c>
    </row>
    <row r="20" spans="2:3">
      <c r="B20" s="6"/>
      <c r="C20" s="6">
        <v>219.36799999999999</v>
      </c>
    </row>
    <row r="21" spans="2:3">
      <c r="B21" s="6" t="s">
        <v>46</v>
      </c>
      <c r="C21" s="6">
        <v>212.81</v>
      </c>
    </row>
    <row r="22" spans="2:3">
      <c r="B22" s="6"/>
      <c r="C22" s="6">
        <v>227.60499999999999</v>
      </c>
    </row>
    <row r="23" spans="2:3" ht="18">
      <c r="B23" s="6" t="s">
        <v>47</v>
      </c>
      <c r="C23" s="6" t="s">
        <v>134</v>
      </c>
    </row>
    <row r="24" spans="2:3">
      <c r="B24" s="6"/>
      <c r="C24" s="11">
        <v>1338.722</v>
      </c>
    </row>
    <row r="25" spans="2:3">
      <c r="B25" s="6" t="s">
        <v>48</v>
      </c>
      <c r="C25" s="6">
        <v>2.698</v>
      </c>
    </row>
    <row r="26" spans="2:3">
      <c r="B26" s="6"/>
      <c r="C26" s="11">
        <v>1629.723</v>
      </c>
    </row>
    <row r="27" spans="2:3">
      <c r="B27" s="6" t="s">
        <v>49</v>
      </c>
      <c r="C27" s="6">
        <v>680.32299999999998</v>
      </c>
    </row>
    <row r="28" spans="2:3">
      <c r="B28" s="6"/>
      <c r="C28" s="6">
        <v>597.79600000000005</v>
      </c>
    </row>
    <row r="29" spans="2:3">
      <c r="B29" s="6" t="s">
        <v>50</v>
      </c>
      <c r="C29" s="6">
        <v>-357.36</v>
      </c>
    </row>
    <row r="30" spans="2:3">
      <c r="B30" s="6"/>
      <c r="C30" s="6">
        <v>346.32100000000003</v>
      </c>
    </row>
    <row r="31" spans="2:3">
      <c r="B31" s="6" t="s">
        <v>51</v>
      </c>
      <c r="C31" s="6">
        <v>294.15300000000002</v>
      </c>
    </row>
    <row r="32" spans="2:3">
      <c r="B32" s="6"/>
      <c r="C32" s="6">
        <v>457.22699999999998</v>
      </c>
    </row>
    <row r="33" spans="2:3">
      <c r="B33" s="6" t="s">
        <v>52</v>
      </c>
      <c r="C33" s="6">
        <v>525.66499999999996</v>
      </c>
    </row>
    <row r="34" spans="2:3">
      <c r="B34" s="6"/>
      <c r="C34" s="6">
        <v>698.33399999999995</v>
      </c>
    </row>
    <row r="35" spans="2:3">
      <c r="B35" s="6" t="s">
        <v>53</v>
      </c>
      <c r="C35" s="6">
        <v>80.177999999999997</v>
      </c>
    </row>
    <row r="36" spans="2:3">
      <c r="B36" s="6"/>
      <c r="C36" s="11">
        <v>1629.3119999999999</v>
      </c>
    </row>
    <row r="37" spans="2:3">
      <c r="B37" s="6" t="s">
        <v>54</v>
      </c>
      <c r="C37" s="6">
        <v>-402.55200000000002</v>
      </c>
    </row>
    <row r="38" spans="2:3">
      <c r="B38" s="6"/>
      <c r="C38" s="6">
        <v>320.245</v>
      </c>
    </row>
    <row r="39" spans="2:3">
      <c r="B39" s="6" t="s">
        <v>55</v>
      </c>
      <c r="C39" s="6">
        <v>-249.852</v>
      </c>
    </row>
    <row r="40" spans="2:3">
      <c r="B40" s="6"/>
      <c r="C40" s="11">
        <v>2307.4119999999998</v>
      </c>
    </row>
    <row r="41" spans="2:3" ht="18">
      <c r="B41" s="6" t="s">
        <v>56</v>
      </c>
      <c r="C41" s="6" t="s">
        <v>135</v>
      </c>
    </row>
    <row r="42" spans="2:3">
      <c r="B42" s="6"/>
      <c r="C42" s="6">
        <v>256.79500000000002</v>
      </c>
    </row>
    <row r="43" spans="2:3">
      <c r="B43" s="6" t="s">
        <v>57</v>
      </c>
      <c r="C43" s="6">
        <v>403.75900000000001</v>
      </c>
    </row>
    <row r="44" spans="2:3">
      <c r="B44" s="6"/>
      <c r="C44" s="6">
        <v>776.30700000000002</v>
      </c>
    </row>
    <row r="45" spans="2:3" ht="18">
      <c r="B45" s="6" t="s">
        <v>59</v>
      </c>
      <c r="C45" s="6" t="s">
        <v>136</v>
      </c>
    </row>
    <row r="46" spans="2:3">
      <c r="B46" s="6"/>
      <c r="C46" s="6">
        <v>116.35299999999999</v>
      </c>
    </row>
    <row r="47" spans="2:3">
      <c r="B47" s="6" t="s">
        <v>60</v>
      </c>
      <c r="C47" s="6">
        <v>172.04599999999999</v>
      </c>
    </row>
    <row r="48" spans="2:3">
      <c r="B48" s="6"/>
      <c r="C48" s="6">
        <v>283.13099999999997</v>
      </c>
    </row>
    <row r="49" spans="2:3">
      <c r="B49" s="6" t="s">
        <v>61</v>
      </c>
      <c r="C49" s="6">
        <v>-581.97199999999998</v>
      </c>
    </row>
    <row r="50" spans="2:3">
      <c r="B50" s="6"/>
      <c r="C50" s="11">
        <v>2302.1869999999999</v>
      </c>
    </row>
    <row r="51" spans="2:3" ht="18">
      <c r="B51" s="6" t="s">
        <v>30</v>
      </c>
      <c r="C51" s="6" t="s">
        <v>137</v>
      </c>
    </row>
    <row r="52" spans="2:3">
      <c r="B52" s="6"/>
      <c r="C52" s="6">
        <v>85.456000000000003</v>
      </c>
    </row>
    <row r="53" spans="2:3" ht="18">
      <c r="B53" s="6" t="s">
        <v>62</v>
      </c>
      <c r="C53" s="6" t="s">
        <v>138</v>
      </c>
    </row>
    <row r="54" spans="2:3">
      <c r="B54" s="6"/>
      <c r="C54" s="6">
        <v>97.442999999999998</v>
      </c>
    </row>
    <row r="55" spans="2:3" ht="18">
      <c r="B55" s="6" t="s">
        <v>63</v>
      </c>
      <c r="C55" s="6" t="s">
        <v>139</v>
      </c>
    </row>
    <row r="56" spans="2:3">
      <c r="B56" s="6"/>
      <c r="C56" s="6">
        <v>115.495</v>
      </c>
    </row>
    <row r="57" spans="2:3">
      <c r="B57" s="6" t="s">
        <v>64</v>
      </c>
      <c r="C57" s="6">
        <v>37.140999999999998</v>
      </c>
    </row>
    <row r="58" spans="2:3">
      <c r="B58" s="6"/>
      <c r="C58" s="6">
        <v>35.506999999999998</v>
      </c>
    </row>
    <row r="59" spans="2:3" ht="18">
      <c r="B59" s="6" t="s">
        <v>144</v>
      </c>
      <c r="C59" s="6" t="s">
        <v>140</v>
      </c>
    </row>
    <row r="60" spans="2:3">
      <c r="B60" s="6"/>
      <c r="C60" s="6">
        <v>212.001</v>
      </c>
    </row>
    <row r="61" spans="2:3" ht="18">
      <c r="B61" s="6" t="s">
        <v>4</v>
      </c>
      <c r="C61" s="6" t="s">
        <v>141</v>
      </c>
    </row>
    <row r="62" spans="2:3">
      <c r="B62" s="5"/>
      <c r="C62" s="5">
        <v>173.41300000000001</v>
      </c>
    </row>
    <row r="63" spans="2:3">
      <c r="B63" s="6" t="s">
        <v>6</v>
      </c>
      <c r="C63" s="7">
        <v>2532</v>
      </c>
    </row>
    <row r="64" spans="2:3" ht="18">
      <c r="B64" s="6" t="s">
        <v>7</v>
      </c>
      <c r="C64" s="6">
        <v>9.6000000000000002E-2</v>
      </c>
    </row>
    <row r="65" spans="2:3" ht="18">
      <c r="B65" s="6" t="s">
        <v>8</v>
      </c>
      <c r="C65" s="6">
        <v>8.5999999999999993E-2</v>
      </c>
    </row>
    <row r="66" spans="2:3">
      <c r="B66" s="6" t="s">
        <v>9</v>
      </c>
      <c r="C66" s="6" t="s">
        <v>142</v>
      </c>
    </row>
    <row r="67" spans="2:3" ht="18">
      <c r="B67" s="5" t="s">
        <v>11</v>
      </c>
      <c r="C67" s="5" t="s">
        <v>143</v>
      </c>
    </row>
    <row r="68" spans="2:3" ht="18">
      <c r="B68" s="8" t="s">
        <v>13</v>
      </c>
      <c r="C68" s="9" t="s">
        <v>14</v>
      </c>
    </row>
  </sheetData>
  <mergeCells count="2">
    <mergeCell ref="B3:C3"/>
    <mergeCell ref="B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AA228-2648-0548-B4B2-DF913578A071}">
  <dimension ref="B5:C10"/>
  <sheetViews>
    <sheetView workbookViewId="0">
      <selection activeCell="C10" sqref="C10"/>
    </sheetView>
  </sheetViews>
  <sheetFormatPr baseColWidth="10" defaultRowHeight="16"/>
  <cols>
    <col min="3" max="3" width="12.1640625" bestFit="1" customWidth="1"/>
  </cols>
  <sheetData>
    <row r="5" spans="2:3">
      <c r="B5" t="s">
        <v>104</v>
      </c>
      <c r="C5">
        <v>13161045221</v>
      </c>
    </row>
    <row r="6" spans="2:3">
      <c r="B6" t="s">
        <v>105</v>
      </c>
      <c r="C6">
        <v>54.979559999999999</v>
      </c>
    </row>
    <row r="9" spans="2:3">
      <c r="B9" t="s">
        <v>106</v>
      </c>
      <c r="C9">
        <f>LN(C5/C6)</f>
        <v>19.293565703982875</v>
      </c>
    </row>
    <row r="10" spans="2:3">
      <c r="B10" t="s">
        <v>107</v>
      </c>
      <c r="C10">
        <f>_xlfn.CHISQ.DIST.RT(C9,1)</f>
        <v>1.1208342294713861E-5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1AC8-DFBE-4540-85AF-2EF6F2C5CA2E}">
  <dimension ref="B2:C68"/>
  <sheetViews>
    <sheetView workbookViewId="0">
      <selection activeCell="B5" sqref="B5:B62"/>
    </sheetView>
  </sheetViews>
  <sheetFormatPr baseColWidth="10" defaultRowHeight="16"/>
  <cols>
    <col min="2" max="2" width="32.5" bestFit="1" customWidth="1"/>
    <col min="3" max="3" width="23.1640625" bestFit="1" customWidth="1"/>
  </cols>
  <sheetData>
    <row r="2" spans="2:3">
      <c r="B2" s="1"/>
    </row>
    <row r="3" spans="2:3">
      <c r="B3" s="13" t="s">
        <v>0</v>
      </c>
      <c r="C3" s="13"/>
    </row>
    <row r="4" spans="2:3">
      <c r="B4" s="14" t="s">
        <v>108</v>
      </c>
      <c r="C4" s="14"/>
    </row>
    <row r="5" spans="2:3" ht="18">
      <c r="B5" s="6" t="s">
        <v>39</v>
      </c>
      <c r="C5" s="6" t="s">
        <v>109</v>
      </c>
    </row>
    <row r="6" spans="2:3">
      <c r="B6" s="6"/>
      <c r="C6" s="6">
        <v>2.9999999999999997E-4</v>
      </c>
    </row>
    <row r="7" spans="2:3" ht="18">
      <c r="B7" s="6" t="s">
        <v>41</v>
      </c>
      <c r="C7" s="6" t="s">
        <v>110</v>
      </c>
    </row>
    <row r="8" spans="2:3">
      <c r="B8" s="6"/>
      <c r="C8" s="6">
        <v>2E-3</v>
      </c>
    </row>
    <row r="9" spans="2:3">
      <c r="B9" s="6" t="s">
        <v>16</v>
      </c>
      <c r="C9" s="6">
        <v>0.01</v>
      </c>
    </row>
    <row r="10" spans="2:3">
      <c r="B10" s="6"/>
      <c r="C10" s="6">
        <v>1.2999999999999999E-2</v>
      </c>
    </row>
    <row r="11" spans="2:3" ht="18">
      <c r="B11" s="6" t="s">
        <v>17</v>
      </c>
      <c r="C11" s="6" t="s">
        <v>145</v>
      </c>
    </row>
    <row r="12" spans="2:3">
      <c r="B12" s="6"/>
      <c r="C12" s="6">
        <v>1.2E-2</v>
      </c>
    </row>
    <row r="13" spans="2:3" ht="18">
      <c r="B13" s="6" t="s">
        <v>19</v>
      </c>
      <c r="C13" s="6" t="s">
        <v>146</v>
      </c>
    </row>
    <row r="14" spans="2:3">
      <c r="B14" s="6"/>
      <c r="C14" s="6">
        <v>1.4999999999999999E-2</v>
      </c>
    </row>
    <row r="15" spans="2:3">
      <c r="B15" s="6" t="s">
        <v>21</v>
      </c>
      <c r="C15" s="6">
        <v>-1E-4</v>
      </c>
    </row>
    <row r="16" spans="2:3">
      <c r="B16" s="6"/>
      <c r="C16" s="6">
        <v>1.2E-2</v>
      </c>
    </row>
    <row r="17" spans="2:3">
      <c r="B17" s="6" t="s">
        <v>22</v>
      </c>
      <c r="C17" s="6">
        <v>-1.2999999999999999E-2</v>
      </c>
    </row>
    <row r="18" spans="2:3">
      <c r="B18" s="6"/>
      <c r="C18" s="6">
        <v>1.2E-2</v>
      </c>
    </row>
    <row r="19" spans="2:3">
      <c r="B19" s="6" t="s">
        <v>58</v>
      </c>
      <c r="C19" s="6">
        <v>1.2E-2</v>
      </c>
    </row>
    <row r="20" spans="2:3">
      <c r="B20" s="6"/>
      <c r="C20" s="6">
        <v>1.4E-2</v>
      </c>
    </row>
    <row r="21" spans="2:3">
      <c r="B21" s="6" t="s">
        <v>46</v>
      </c>
      <c r="C21" s="6">
        <v>1.2999999999999999E-2</v>
      </c>
    </row>
    <row r="22" spans="2:3">
      <c r="B22" s="6"/>
      <c r="C22" s="6">
        <v>1.4999999999999999E-2</v>
      </c>
    </row>
    <row r="23" spans="2:3" ht="18">
      <c r="B23" s="6" t="s">
        <v>47</v>
      </c>
      <c r="C23" s="6" t="s">
        <v>147</v>
      </c>
    </row>
    <row r="24" spans="2:3">
      <c r="B24" s="6"/>
      <c r="C24" s="6">
        <v>8.6999999999999994E-2</v>
      </c>
    </row>
    <row r="25" spans="2:3">
      <c r="B25" s="6" t="s">
        <v>48</v>
      </c>
      <c r="C25" s="6">
        <v>0.01</v>
      </c>
    </row>
    <row r="26" spans="2:3">
      <c r="B26" s="6"/>
      <c r="C26" s="6">
        <v>0.105</v>
      </c>
    </row>
    <row r="27" spans="2:3">
      <c r="B27" s="6" t="s">
        <v>49</v>
      </c>
      <c r="C27" s="6">
        <v>4.5999999999999999E-2</v>
      </c>
    </row>
    <row r="28" spans="2:3">
      <c r="B28" s="6"/>
      <c r="C28" s="6">
        <v>3.9E-2</v>
      </c>
    </row>
    <row r="29" spans="2:3">
      <c r="B29" s="6" t="s">
        <v>50</v>
      </c>
      <c r="C29" s="6">
        <v>-2.1000000000000001E-2</v>
      </c>
    </row>
    <row r="30" spans="2:3">
      <c r="B30" s="6"/>
      <c r="C30" s="6">
        <v>2.1999999999999999E-2</v>
      </c>
    </row>
    <row r="31" spans="2:3">
      <c r="B31" s="6" t="s">
        <v>51</v>
      </c>
      <c r="C31" s="6">
        <v>2.3E-2</v>
      </c>
    </row>
    <row r="32" spans="2:3">
      <c r="B32" s="6"/>
      <c r="C32" s="6">
        <v>0.03</v>
      </c>
    </row>
    <row r="33" spans="2:3">
      <c r="B33" s="6" t="s">
        <v>52</v>
      </c>
      <c r="C33" s="6">
        <v>3.5999999999999997E-2</v>
      </c>
    </row>
    <row r="34" spans="2:3">
      <c r="B34" s="6"/>
      <c r="C34" s="6">
        <v>4.4999999999999998E-2</v>
      </c>
    </row>
    <row r="35" spans="2:3">
      <c r="B35" s="6" t="s">
        <v>53</v>
      </c>
      <c r="C35" s="6">
        <v>1.0999999999999999E-2</v>
      </c>
    </row>
    <row r="36" spans="2:3">
      <c r="B36" s="6"/>
      <c r="C36" s="6">
        <v>0.105</v>
      </c>
    </row>
    <row r="37" spans="2:3">
      <c r="B37" s="6" t="s">
        <v>54</v>
      </c>
      <c r="C37" s="6">
        <v>-2.5000000000000001E-2</v>
      </c>
    </row>
    <row r="38" spans="2:3">
      <c r="B38" s="6"/>
      <c r="C38" s="6">
        <v>2.1000000000000001E-2</v>
      </c>
    </row>
    <row r="39" spans="2:3">
      <c r="B39" s="6" t="s">
        <v>55</v>
      </c>
      <c r="C39" s="6">
        <v>-5.0000000000000001E-3</v>
      </c>
    </row>
    <row r="40" spans="2:3">
      <c r="B40" s="6"/>
      <c r="C40" s="6">
        <v>0.14899999999999999</v>
      </c>
    </row>
    <row r="41" spans="2:3" ht="18">
      <c r="B41" s="6" t="s">
        <v>56</v>
      </c>
      <c r="C41" s="6" t="s">
        <v>148</v>
      </c>
    </row>
    <row r="42" spans="2:3">
      <c r="B42" s="6"/>
      <c r="C42" s="6">
        <v>1.7000000000000001E-2</v>
      </c>
    </row>
    <row r="43" spans="2:3">
      <c r="B43" s="6" t="s">
        <v>57</v>
      </c>
      <c r="C43" s="6">
        <v>2.5000000000000001E-2</v>
      </c>
    </row>
    <row r="44" spans="2:3">
      <c r="B44" s="6"/>
      <c r="C44" s="6">
        <v>0.05</v>
      </c>
    </row>
    <row r="45" spans="2:3" ht="18">
      <c r="B45" s="6" t="s">
        <v>59</v>
      </c>
      <c r="C45" s="6" t="s">
        <v>118</v>
      </c>
    </row>
    <row r="46" spans="2:3">
      <c r="B46" s="6"/>
      <c r="C46" s="6">
        <v>8.0000000000000002E-3</v>
      </c>
    </row>
    <row r="47" spans="2:3">
      <c r="B47" s="6" t="s">
        <v>60</v>
      </c>
      <c r="C47" s="6">
        <v>1.2999999999999999E-2</v>
      </c>
    </row>
    <row r="48" spans="2:3">
      <c r="B48" s="6"/>
      <c r="C48" s="6">
        <v>1.7999999999999999E-2</v>
      </c>
    </row>
    <row r="49" spans="2:3">
      <c r="B49" s="6" t="s">
        <v>61</v>
      </c>
      <c r="C49" s="6">
        <v>-2.8000000000000001E-2</v>
      </c>
    </row>
    <row r="50" spans="2:3">
      <c r="B50" s="6"/>
      <c r="C50" s="6">
        <v>0.14899999999999999</v>
      </c>
    </row>
    <row r="51" spans="2:3" ht="18">
      <c r="B51" s="6" t="s">
        <v>30</v>
      </c>
      <c r="C51" s="6" t="s">
        <v>149</v>
      </c>
    </row>
    <row r="52" spans="2:3">
      <c r="B52" s="6"/>
      <c r="C52" s="6">
        <v>6.0000000000000001E-3</v>
      </c>
    </row>
    <row r="53" spans="2:3" ht="18">
      <c r="B53" s="6" t="s">
        <v>62</v>
      </c>
      <c r="C53" s="6" t="s">
        <v>117</v>
      </c>
    </row>
    <row r="54" spans="2:3">
      <c r="B54" s="6"/>
      <c r="C54" s="6">
        <v>6.0000000000000001E-3</v>
      </c>
    </row>
    <row r="55" spans="2:3" ht="18">
      <c r="B55" s="6" t="s">
        <v>63</v>
      </c>
      <c r="C55" s="6" t="s">
        <v>150</v>
      </c>
    </row>
    <row r="56" spans="2:3">
      <c r="B56" s="6"/>
      <c r="C56" s="6">
        <v>7.0000000000000001E-3</v>
      </c>
    </row>
    <row r="57" spans="2:3">
      <c r="B57" s="6" t="s">
        <v>64</v>
      </c>
      <c r="C57" s="6">
        <v>2E-3</v>
      </c>
    </row>
    <row r="58" spans="2:3">
      <c r="B58" s="6"/>
      <c r="C58" s="6">
        <v>2E-3</v>
      </c>
    </row>
    <row r="59" spans="2:3">
      <c r="B59" s="6" t="s">
        <v>144</v>
      </c>
      <c r="C59" s="6" t="s">
        <v>155</v>
      </c>
    </row>
    <row r="60" spans="2:3">
      <c r="B60" s="6"/>
      <c r="C60" s="6">
        <v>1.4E-2</v>
      </c>
    </row>
    <row r="61" spans="2:3" ht="18">
      <c r="B61" s="6" t="s">
        <v>4</v>
      </c>
      <c r="C61" s="6" t="s">
        <v>152</v>
      </c>
    </row>
    <row r="62" spans="2:3">
      <c r="B62" s="5"/>
      <c r="C62" s="5">
        <v>-1.0999999999999999E-2</v>
      </c>
    </row>
    <row r="63" spans="2:3" ht="19" customHeight="1">
      <c r="B63" s="6" t="s">
        <v>6</v>
      </c>
      <c r="C63" s="7">
        <v>2532</v>
      </c>
    </row>
    <row r="64" spans="2:3" ht="18">
      <c r="B64" s="6" t="s">
        <v>7</v>
      </c>
      <c r="C64" s="6">
        <v>8.7999999999999995E-2</v>
      </c>
    </row>
    <row r="65" spans="2:3" ht="18">
      <c r="B65" s="6" t="s">
        <v>8</v>
      </c>
      <c r="C65" s="6">
        <v>7.8E-2</v>
      </c>
    </row>
    <row r="66" spans="2:3">
      <c r="B66" s="6" t="s">
        <v>9</v>
      </c>
      <c r="C66" s="6" t="s">
        <v>153</v>
      </c>
    </row>
    <row r="67" spans="2:3" ht="18">
      <c r="B67" s="5" t="s">
        <v>11</v>
      </c>
      <c r="C67" s="5" t="s">
        <v>154</v>
      </c>
    </row>
    <row r="68" spans="2:3" ht="18">
      <c r="B68" s="8" t="s">
        <v>13</v>
      </c>
      <c r="C68" s="9" t="s">
        <v>14</v>
      </c>
    </row>
  </sheetData>
  <mergeCells count="2">
    <mergeCell ref="B3:C3"/>
    <mergeCell ref="B4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8C63-CE2C-D748-B7CB-D6900FF4F823}">
  <dimension ref="B2:D67"/>
  <sheetViews>
    <sheetView workbookViewId="0">
      <selection activeCell="B3" sqref="B3:D67"/>
    </sheetView>
  </sheetViews>
  <sheetFormatPr baseColWidth="10" defaultRowHeight="16"/>
  <cols>
    <col min="1" max="1" width="10.83203125" style="10"/>
    <col min="2" max="2" width="25" style="10" bestFit="1" customWidth="1"/>
    <col min="3" max="3" width="28.33203125" style="10" bestFit="1" customWidth="1"/>
    <col min="4" max="4" width="23.5" style="10" bestFit="1" customWidth="1"/>
    <col min="5" max="16384" width="10.83203125" style="10"/>
  </cols>
  <sheetData>
    <row r="2" spans="2:4">
      <c r="B2" s="2"/>
    </row>
    <row r="3" spans="2:4">
      <c r="B3" s="13" t="s">
        <v>0</v>
      </c>
      <c r="C3" s="13"/>
      <c r="D3" s="13"/>
    </row>
    <row r="4" spans="2:4">
      <c r="B4" s="14" t="s">
        <v>122</v>
      </c>
      <c r="C4" s="14"/>
      <c r="D4" s="14"/>
    </row>
    <row r="5" spans="2:4">
      <c r="B5" s="3"/>
      <c r="C5" s="4" t="s">
        <v>128</v>
      </c>
      <c r="D5" s="4" t="s">
        <v>129</v>
      </c>
    </row>
    <row r="6" spans="2:4" ht="18">
      <c r="B6" s="6" t="s">
        <v>39</v>
      </c>
      <c r="C6" s="6" t="s">
        <v>109</v>
      </c>
      <c r="D6" s="6" t="s">
        <v>109</v>
      </c>
    </row>
    <row r="7" spans="2:4">
      <c r="B7" s="6"/>
      <c r="C7" s="6">
        <v>2.9999999999999997E-4</v>
      </c>
      <c r="D7" s="6">
        <v>4.0000000000000002E-4</v>
      </c>
    </row>
    <row r="8" spans="2:4" ht="18">
      <c r="B8" s="6" t="s">
        <v>41</v>
      </c>
      <c r="C8" s="6" t="s">
        <v>110</v>
      </c>
      <c r="D8" s="6" t="s">
        <v>110</v>
      </c>
    </row>
    <row r="9" spans="2:4">
      <c r="B9" s="6"/>
      <c r="C9" s="6">
        <v>2E-3</v>
      </c>
      <c r="D9" s="6">
        <v>1E-3</v>
      </c>
    </row>
    <row r="10" spans="2:4">
      <c r="B10" s="6" t="s">
        <v>16</v>
      </c>
      <c r="C10" s="12">
        <v>0.01</v>
      </c>
      <c r="D10" s="12">
        <v>0.01</v>
      </c>
    </row>
    <row r="11" spans="2:4">
      <c r="B11" s="6"/>
      <c r="C11" s="6">
        <v>1.2999999999999999E-2</v>
      </c>
      <c r="D11" s="6">
        <v>1.4E-2</v>
      </c>
    </row>
    <row r="12" spans="2:4" ht="18">
      <c r="B12" s="6" t="s">
        <v>17</v>
      </c>
      <c r="C12" s="6" t="s">
        <v>111</v>
      </c>
      <c r="D12" s="6" t="s">
        <v>111</v>
      </c>
    </row>
    <row r="13" spans="2:4">
      <c r="B13" s="6"/>
      <c r="C13" s="6">
        <v>1.2E-2</v>
      </c>
      <c r="D13" s="6">
        <v>1.2E-2</v>
      </c>
    </row>
    <row r="14" spans="2:4" ht="18">
      <c r="B14" s="6" t="s">
        <v>19</v>
      </c>
      <c r="C14" s="6" t="s">
        <v>112</v>
      </c>
      <c r="D14" s="6" t="s">
        <v>123</v>
      </c>
    </row>
    <row r="15" spans="2:4">
      <c r="B15" s="6"/>
      <c r="C15" s="6">
        <v>1.4999999999999999E-2</v>
      </c>
      <c r="D15" s="6">
        <v>1.7000000000000001E-2</v>
      </c>
    </row>
    <row r="16" spans="2:4">
      <c r="B16" s="6" t="s">
        <v>21</v>
      </c>
      <c r="C16" s="6">
        <v>1E-3</v>
      </c>
      <c r="D16" s="6">
        <v>1E-3</v>
      </c>
    </row>
    <row r="17" spans="2:4">
      <c r="B17" s="6"/>
      <c r="C17" s="6">
        <v>1.2E-2</v>
      </c>
      <c r="D17" s="6">
        <v>1.2999999999999999E-2</v>
      </c>
    </row>
    <row r="18" spans="2:4">
      <c r="B18" s="6" t="s">
        <v>22</v>
      </c>
      <c r="C18" s="6">
        <v>-1.2E-2</v>
      </c>
      <c r="D18" s="6">
        <v>-1.2E-2</v>
      </c>
    </row>
    <row r="19" spans="2:4">
      <c r="B19" s="6"/>
      <c r="C19" s="6">
        <v>1.2E-2</v>
      </c>
      <c r="D19" s="6">
        <v>1.4E-2</v>
      </c>
    </row>
    <row r="20" spans="2:4">
      <c r="B20" s="6" t="s">
        <v>58</v>
      </c>
      <c r="C20" s="6">
        <v>1.0999999999999999E-2</v>
      </c>
      <c r="D20" s="6">
        <v>1.0999999999999999E-2</v>
      </c>
    </row>
    <row r="21" spans="2:4">
      <c r="B21" s="6"/>
      <c r="C21" s="6">
        <v>1.4E-2</v>
      </c>
      <c r="D21" s="6">
        <v>1.4999999999999999E-2</v>
      </c>
    </row>
    <row r="22" spans="2:4">
      <c r="B22" s="6" t="s">
        <v>46</v>
      </c>
      <c r="C22" s="6">
        <v>1.2999999999999999E-2</v>
      </c>
      <c r="D22" s="6">
        <v>1.2999999999999999E-2</v>
      </c>
    </row>
    <row r="23" spans="2:4">
      <c r="B23" s="6"/>
      <c r="C23" s="6">
        <v>1.4999999999999999E-2</v>
      </c>
      <c r="D23" s="6">
        <v>1.2999999999999999E-2</v>
      </c>
    </row>
    <row r="24" spans="2:4" ht="18">
      <c r="B24" s="6" t="s">
        <v>47</v>
      </c>
      <c r="C24" s="6" t="s">
        <v>113</v>
      </c>
      <c r="D24" s="6" t="s">
        <v>124</v>
      </c>
    </row>
    <row r="25" spans="2:4">
      <c r="B25" s="6"/>
      <c r="C25" s="6">
        <v>8.6999999999999994E-2</v>
      </c>
      <c r="D25" s="6">
        <v>5.5E-2</v>
      </c>
    </row>
    <row r="26" spans="2:4">
      <c r="B26" s="6" t="s">
        <v>48</v>
      </c>
      <c r="C26" s="6">
        <v>8.9999999999999993E-3</v>
      </c>
      <c r="D26" s="6">
        <v>8.9999999999999993E-3</v>
      </c>
    </row>
    <row r="27" spans="2:4">
      <c r="B27" s="6"/>
      <c r="C27" s="6">
        <v>0.105</v>
      </c>
      <c r="D27" s="6">
        <v>3.4000000000000002E-2</v>
      </c>
    </row>
    <row r="28" spans="2:4" ht="18">
      <c r="B28" s="6" t="s">
        <v>49</v>
      </c>
      <c r="C28" s="6">
        <v>4.5999999999999999E-2</v>
      </c>
      <c r="D28" s="6" t="s">
        <v>125</v>
      </c>
    </row>
    <row r="29" spans="2:4">
      <c r="B29" s="6"/>
      <c r="C29" s="6">
        <v>3.9E-2</v>
      </c>
      <c r="D29" s="6">
        <v>2.7E-2</v>
      </c>
    </row>
    <row r="30" spans="2:4">
      <c r="B30" s="6" t="s">
        <v>50</v>
      </c>
      <c r="C30" s="6">
        <v>-2.3E-2</v>
      </c>
      <c r="D30" s="6">
        <v>-2.3E-2</v>
      </c>
    </row>
    <row r="31" spans="2:4">
      <c r="B31" s="6"/>
      <c r="C31" s="6">
        <v>2.1999999999999999E-2</v>
      </c>
      <c r="D31" s="6">
        <v>2.1000000000000001E-2</v>
      </c>
    </row>
    <row r="32" spans="2:4">
      <c r="B32" s="6" t="s">
        <v>51</v>
      </c>
      <c r="C32" s="6">
        <v>2.3E-2</v>
      </c>
      <c r="D32" s="6">
        <v>2.3E-2</v>
      </c>
    </row>
    <row r="33" spans="2:4">
      <c r="B33" s="6"/>
      <c r="C33" s="12">
        <v>0.03</v>
      </c>
      <c r="D33" s="6">
        <v>2.4E-2</v>
      </c>
    </row>
    <row r="34" spans="2:4">
      <c r="B34" s="6" t="s">
        <v>52</v>
      </c>
      <c r="C34" s="6">
        <v>3.7999999999999999E-2</v>
      </c>
      <c r="D34" s="6">
        <v>3.7999999999999999E-2</v>
      </c>
    </row>
    <row r="35" spans="2:4">
      <c r="B35" s="6"/>
      <c r="C35" s="6">
        <v>4.4999999999999998E-2</v>
      </c>
      <c r="D35" s="6">
        <v>2.7E-2</v>
      </c>
    </row>
    <row r="36" spans="2:4">
      <c r="B36" s="6" t="s">
        <v>53</v>
      </c>
      <c r="C36" s="6">
        <v>1.6E-2</v>
      </c>
      <c r="D36" s="6">
        <v>1.6E-2</v>
      </c>
    </row>
    <row r="37" spans="2:4">
      <c r="B37" s="6"/>
      <c r="C37" s="6">
        <v>0.105</v>
      </c>
      <c r="D37" s="6">
        <v>2.1999999999999999E-2</v>
      </c>
    </row>
    <row r="38" spans="2:4">
      <c r="B38" s="6" t="s">
        <v>54</v>
      </c>
      <c r="C38" s="6">
        <v>-2.5000000000000001E-2</v>
      </c>
      <c r="D38" s="6">
        <v>-2.5000000000000001E-2</v>
      </c>
    </row>
    <row r="39" spans="2:4">
      <c r="B39" s="6"/>
      <c r="C39" s="6">
        <v>2.1000000000000001E-2</v>
      </c>
      <c r="D39" s="6">
        <v>2.1999999999999999E-2</v>
      </c>
    </row>
    <row r="40" spans="2:4">
      <c r="B40" s="6" t="s">
        <v>55</v>
      </c>
      <c r="C40" s="6">
        <v>5.0000000000000001E-3</v>
      </c>
      <c r="D40" s="6">
        <v>5.0000000000000001E-3</v>
      </c>
    </row>
    <row r="41" spans="2:4">
      <c r="B41" s="6"/>
      <c r="C41" s="6">
        <v>0.14899999999999999</v>
      </c>
      <c r="D41" s="6">
        <v>1.6E-2</v>
      </c>
    </row>
    <row r="42" spans="2:4" ht="18">
      <c r="B42" s="6" t="s">
        <v>56</v>
      </c>
      <c r="C42" s="6" t="s">
        <v>114</v>
      </c>
      <c r="D42" s="6" t="s">
        <v>126</v>
      </c>
    </row>
    <row r="43" spans="2:4">
      <c r="B43" s="6"/>
      <c r="C43" s="6">
        <v>1.7000000000000001E-2</v>
      </c>
      <c r="D43" s="6">
        <v>1.9E-2</v>
      </c>
    </row>
    <row r="44" spans="2:4">
      <c r="B44" s="6" t="s">
        <v>57</v>
      </c>
      <c r="C44" s="6">
        <v>2.5999999999999999E-2</v>
      </c>
      <c r="D44" s="6">
        <v>2.5999999999999999E-2</v>
      </c>
    </row>
    <row r="45" spans="2:4">
      <c r="B45" s="6"/>
      <c r="C45" s="12">
        <v>0.05</v>
      </c>
      <c r="D45" s="6">
        <v>4.4999999999999998E-2</v>
      </c>
    </row>
    <row r="46" spans="2:4" ht="18">
      <c r="B46" s="6" t="s">
        <v>59</v>
      </c>
      <c r="C46" s="6" t="s">
        <v>115</v>
      </c>
      <c r="D46" s="6" t="s">
        <v>115</v>
      </c>
    </row>
    <row r="47" spans="2:4">
      <c r="B47" s="6"/>
      <c r="C47" s="6">
        <v>8.0000000000000002E-3</v>
      </c>
      <c r="D47" s="6">
        <v>8.0000000000000002E-3</v>
      </c>
    </row>
    <row r="48" spans="2:4">
      <c r="B48" s="6" t="s">
        <v>60</v>
      </c>
      <c r="C48" s="6">
        <v>1.4E-2</v>
      </c>
      <c r="D48" s="6">
        <v>1.4E-2</v>
      </c>
    </row>
    <row r="49" spans="2:4">
      <c r="B49" s="6"/>
      <c r="C49" s="6">
        <v>1.7999999999999999E-2</v>
      </c>
      <c r="D49" s="6">
        <v>1.2E-2</v>
      </c>
    </row>
    <row r="50" spans="2:4" ht="18">
      <c r="B50" s="6" t="s">
        <v>61</v>
      </c>
      <c r="C50" s="6">
        <v>-2.5000000000000001E-2</v>
      </c>
      <c r="D50" s="6" t="s">
        <v>127</v>
      </c>
    </row>
    <row r="51" spans="2:4">
      <c r="B51" s="6"/>
      <c r="C51" s="6">
        <v>0.14899999999999999</v>
      </c>
      <c r="D51" s="6">
        <v>0.01</v>
      </c>
    </row>
    <row r="52" spans="2:4" ht="18">
      <c r="B52" s="6" t="s">
        <v>30</v>
      </c>
      <c r="C52" s="6" t="s">
        <v>116</v>
      </c>
      <c r="D52" s="6" t="s">
        <v>116</v>
      </c>
    </row>
    <row r="53" spans="2:4">
      <c r="B53" s="6"/>
      <c r="C53" s="6">
        <v>5.0000000000000001E-3</v>
      </c>
      <c r="D53" s="6">
        <v>5.0000000000000001E-3</v>
      </c>
    </row>
    <row r="54" spans="2:4" ht="18">
      <c r="B54" s="6" t="s">
        <v>62</v>
      </c>
      <c r="C54" s="6" t="s">
        <v>117</v>
      </c>
      <c r="D54" s="6" t="s">
        <v>117</v>
      </c>
    </row>
    <row r="55" spans="2:4">
      <c r="B55" s="6"/>
      <c r="C55" s="6">
        <v>6.0000000000000001E-3</v>
      </c>
      <c r="D55" s="6">
        <v>6.0000000000000001E-3</v>
      </c>
    </row>
    <row r="56" spans="2:4" ht="18">
      <c r="B56" s="6" t="s">
        <v>63</v>
      </c>
      <c r="C56" s="6" t="s">
        <v>118</v>
      </c>
      <c r="D56" s="6" t="s">
        <v>118</v>
      </c>
    </row>
    <row r="57" spans="2:4">
      <c r="B57" s="6"/>
      <c r="C57" s="6">
        <v>7.0000000000000001E-3</v>
      </c>
      <c r="D57" s="6">
        <v>7.0000000000000001E-3</v>
      </c>
    </row>
    <row r="58" spans="2:4">
      <c r="B58" s="6" t="s">
        <v>64</v>
      </c>
      <c r="C58" s="6">
        <v>2E-3</v>
      </c>
      <c r="D58" s="6">
        <v>2E-3</v>
      </c>
    </row>
    <row r="59" spans="2:4">
      <c r="B59" s="6"/>
      <c r="C59" s="6">
        <v>2E-3</v>
      </c>
      <c r="D59" s="6">
        <v>2E-3</v>
      </c>
    </row>
    <row r="60" spans="2:4" ht="18">
      <c r="B60" s="6" t="s">
        <v>4</v>
      </c>
      <c r="C60" s="6" t="s">
        <v>119</v>
      </c>
      <c r="D60" s="6" t="s">
        <v>119</v>
      </c>
    </row>
    <row r="61" spans="2:4">
      <c r="B61" s="5"/>
      <c r="C61" s="5">
        <v>1.0999999999999999E-2</v>
      </c>
      <c r="D61" s="5">
        <v>1.2999999999999999E-2</v>
      </c>
    </row>
    <row r="62" spans="2:4">
      <c r="B62" s="6" t="s">
        <v>6</v>
      </c>
      <c r="C62" s="22">
        <v>2532</v>
      </c>
      <c r="D62" s="22"/>
    </row>
    <row r="63" spans="2:4" ht="18">
      <c r="B63" s="6" t="s">
        <v>7</v>
      </c>
      <c r="C63" s="23">
        <v>8.6999999999999994E-2</v>
      </c>
      <c r="D63" s="23"/>
    </row>
    <row r="64" spans="2:4" ht="18">
      <c r="B64" s="6" t="s">
        <v>8</v>
      </c>
      <c r="C64" s="23">
        <v>7.6999999999999999E-2</v>
      </c>
      <c r="D64" s="23"/>
    </row>
    <row r="65" spans="2:4">
      <c r="B65" s="6" t="s">
        <v>9</v>
      </c>
      <c r="C65" s="23" t="s">
        <v>120</v>
      </c>
      <c r="D65" s="23"/>
    </row>
    <row r="66" spans="2:4" ht="18">
      <c r="B66" s="5" t="s">
        <v>11</v>
      </c>
      <c r="C66" s="15" t="s">
        <v>121</v>
      </c>
      <c r="D66" s="15"/>
    </row>
    <row r="67" spans="2:4" ht="18">
      <c r="B67" s="8" t="s">
        <v>13</v>
      </c>
      <c r="C67" s="25" t="s">
        <v>14</v>
      </c>
      <c r="D67" s="25"/>
    </row>
  </sheetData>
  <mergeCells count="8">
    <mergeCell ref="B3:D3"/>
    <mergeCell ref="B4:D4"/>
    <mergeCell ref="C62:D62"/>
    <mergeCell ref="C63:D63"/>
    <mergeCell ref="C64:D64"/>
    <mergeCell ref="C65:D65"/>
    <mergeCell ref="C66:D66"/>
    <mergeCell ref="C67:D6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06B5A-DE10-2745-B128-DB2A40B33204}">
  <dimension ref="B2:K69"/>
  <sheetViews>
    <sheetView tabSelected="1" workbookViewId="0">
      <selection activeCell="K21" sqref="K21"/>
    </sheetView>
  </sheetViews>
  <sheetFormatPr baseColWidth="10" defaultRowHeight="16"/>
  <cols>
    <col min="2" max="2" width="32.5" bestFit="1" customWidth="1"/>
    <col min="3" max="3" width="28.33203125" bestFit="1" customWidth="1"/>
    <col min="4" max="4" width="21.1640625" bestFit="1" customWidth="1"/>
  </cols>
  <sheetData>
    <row r="2" spans="2:4">
      <c r="B2" s="1"/>
    </row>
    <row r="3" spans="2:4" ht="17" thickBot="1">
      <c r="B3" s="26" t="s">
        <v>0</v>
      </c>
      <c r="C3" s="26"/>
      <c r="D3" s="26"/>
    </row>
    <row r="4" spans="2:4">
      <c r="B4" s="15" t="s">
        <v>122</v>
      </c>
      <c r="C4" s="15"/>
      <c r="D4" s="15"/>
    </row>
    <row r="5" spans="2:4">
      <c r="B5" s="5"/>
      <c r="C5" s="27" t="s">
        <v>128</v>
      </c>
      <c r="D5" s="27" t="s">
        <v>129</v>
      </c>
    </row>
    <row r="6" spans="2:4" ht="18">
      <c r="B6" s="6" t="s">
        <v>39</v>
      </c>
      <c r="C6" s="6" t="s">
        <v>109</v>
      </c>
      <c r="D6" s="6" t="s">
        <v>109</v>
      </c>
    </row>
    <row r="7" spans="2:4">
      <c r="B7" s="6"/>
      <c r="C7" s="6">
        <v>2.9999999999999997E-4</v>
      </c>
      <c r="D7" s="6">
        <v>4.0000000000000002E-4</v>
      </c>
    </row>
    <row r="8" spans="2:4" ht="18">
      <c r="B8" s="6" t="s">
        <v>41</v>
      </c>
      <c r="C8" s="6" t="s">
        <v>110</v>
      </c>
      <c r="D8" s="6" t="s">
        <v>110</v>
      </c>
    </row>
    <row r="9" spans="2:4">
      <c r="B9" s="6"/>
      <c r="C9" s="6">
        <v>2E-3</v>
      </c>
      <c r="D9" s="6">
        <v>1E-3</v>
      </c>
    </row>
    <row r="10" spans="2:4">
      <c r="B10" s="6" t="s">
        <v>16</v>
      </c>
      <c r="C10" s="6">
        <v>0.01</v>
      </c>
      <c r="D10" s="6">
        <v>0.01</v>
      </c>
    </row>
    <row r="11" spans="2:4">
      <c r="B11" s="6"/>
      <c r="C11" s="6">
        <v>1.2999999999999999E-2</v>
      </c>
      <c r="D11" s="6">
        <v>1.4E-2</v>
      </c>
    </row>
    <row r="12" spans="2:4" ht="18">
      <c r="B12" s="6" t="s">
        <v>17</v>
      </c>
      <c r="C12" s="6" t="s">
        <v>145</v>
      </c>
      <c r="D12" s="6" t="s">
        <v>145</v>
      </c>
    </row>
    <row r="13" spans="2:4">
      <c r="B13" s="6"/>
      <c r="C13" s="6">
        <v>1.2E-2</v>
      </c>
      <c r="D13" s="6">
        <v>1.2E-2</v>
      </c>
    </row>
    <row r="14" spans="2:4" ht="18">
      <c r="B14" s="6" t="s">
        <v>19</v>
      </c>
      <c r="C14" s="6" t="s">
        <v>146</v>
      </c>
      <c r="D14" s="6" t="s">
        <v>156</v>
      </c>
    </row>
    <row r="15" spans="2:4">
      <c r="B15" s="6"/>
      <c r="C15" s="6">
        <v>1.4999999999999999E-2</v>
      </c>
      <c r="D15" s="6">
        <v>1.7000000000000001E-2</v>
      </c>
    </row>
    <row r="16" spans="2:4">
      <c r="B16" s="6" t="s">
        <v>21</v>
      </c>
      <c r="C16" s="6">
        <v>-1E-4</v>
      </c>
      <c r="D16" s="6">
        <v>-1E-4</v>
      </c>
    </row>
    <row r="17" spans="2:11">
      <c r="B17" s="6"/>
      <c r="C17" s="6">
        <v>1.2E-2</v>
      </c>
      <c r="D17" s="6">
        <v>1.2999999999999999E-2</v>
      </c>
    </row>
    <row r="18" spans="2:11">
      <c r="B18" s="6" t="s">
        <v>22</v>
      </c>
      <c r="C18" s="6">
        <v>-1.2999999999999999E-2</v>
      </c>
      <c r="D18" s="6">
        <v>-1.2999999999999999E-2</v>
      </c>
    </row>
    <row r="19" spans="2:11">
      <c r="B19" s="6"/>
      <c r="C19" s="6">
        <v>1.2E-2</v>
      </c>
      <c r="D19" s="6">
        <v>1.4E-2</v>
      </c>
    </row>
    <row r="20" spans="2:11">
      <c r="B20" s="6" t="s">
        <v>58</v>
      </c>
      <c r="C20" s="6">
        <v>1.2E-2</v>
      </c>
      <c r="D20" s="6">
        <v>1.2E-2</v>
      </c>
    </row>
    <row r="21" spans="2:11">
      <c r="B21" s="6"/>
      <c r="C21" s="6">
        <v>1.4E-2</v>
      </c>
      <c r="D21" s="6">
        <v>1.4999999999999999E-2</v>
      </c>
      <c r="K21">
        <f>(EXP(0.007)-1)*100</f>
        <v>0.70245572668485856</v>
      </c>
    </row>
    <row r="22" spans="2:11">
      <c r="B22" s="6" t="s">
        <v>46</v>
      </c>
      <c r="C22" s="6">
        <v>1.2999999999999999E-2</v>
      </c>
      <c r="D22" s="6">
        <v>1.2999999999999999E-2</v>
      </c>
    </row>
    <row r="23" spans="2:11">
      <c r="B23" s="6"/>
      <c r="C23" s="6">
        <v>1.4999999999999999E-2</v>
      </c>
      <c r="D23" s="6">
        <v>1.2999999999999999E-2</v>
      </c>
    </row>
    <row r="24" spans="2:11" ht="18">
      <c r="B24" s="6" t="s">
        <v>47</v>
      </c>
      <c r="C24" s="6" t="s">
        <v>147</v>
      </c>
      <c r="D24" s="6" t="s">
        <v>157</v>
      </c>
    </row>
    <row r="25" spans="2:11">
      <c r="B25" s="6"/>
      <c r="C25" s="6">
        <v>8.6999999999999994E-2</v>
      </c>
      <c r="D25" s="6">
        <v>5.5E-2</v>
      </c>
    </row>
    <row r="26" spans="2:11">
      <c r="B26" s="6" t="s">
        <v>48</v>
      </c>
      <c r="C26" s="6">
        <v>0.01</v>
      </c>
      <c r="D26" s="6">
        <v>0.01</v>
      </c>
    </row>
    <row r="27" spans="2:11">
      <c r="B27" s="6"/>
      <c r="C27" s="6">
        <v>0.105</v>
      </c>
      <c r="D27" s="6">
        <v>3.1E-2</v>
      </c>
    </row>
    <row r="28" spans="2:11" ht="18">
      <c r="B28" s="6" t="s">
        <v>49</v>
      </c>
      <c r="C28" s="6">
        <v>4.5999999999999999E-2</v>
      </c>
      <c r="D28" s="6" t="s">
        <v>125</v>
      </c>
    </row>
    <row r="29" spans="2:11">
      <c r="B29" s="6"/>
      <c r="C29" s="6">
        <v>3.9E-2</v>
      </c>
      <c r="D29" s="6">
        <v>2.7E-2</v>
      </c>
    </row>
    <row r="30" spans="2:11">
      <c r="B30" s="6" t="s">
        <v>50</v>
      </c>
      <c r="C30" s="6">
        <v>-2.1000000000000001E-2</v>
      </c>
      <c r="D30" s="6">
        <v>-2.1000000000000001E-2</v>
      </c>
    </row>
    <row r="31" spans="2:11">
      <c r="B31" s="6"/>
      <c r="C31" s="6">
        <v>2.1999999999999999E-2</v>
      </c>
      <c r="D31" s="6">
        <v>2.1999999999999999E-2</v>
      </c>
    </row>
    <row r="32" spans="2:11">
      <c r="B32" s="6" t="s">
        <v>51</v>
      </c>
      <c r="C32" s="6">
        <v>2.3E-2</v>
      </c>
      <c r="D32" s="6">
        <v>2.3E-2</v>
      </c>
    </row>
    <row r="33" spans="2:4">
      <c r="B33" s="6"/>
      <c r="C33" s="6">
        <v>0.03</v>
      </c>
      <c r="D33" s="6">
        <v>2.4E-2</v>
      </c>
    </row>
    <row r="34" spans="2:4">
      <c r="B34" s="6" t="s">
        <v>52</v>
      </c>
      <c r="C34" s="6">
        <v>3.5999999999999997E-2</v>
      </c>
      <c r="D34" s="6">
        <v>3.5999999999999997E-2</v>
      </c>
    </row>
    <row r="35" spans="2:4">
      <c r="B35" s="6"/>
      <c r="C35" s="6">
        <v>4.4999999999999998E-2</v>
      </c>
      <c r="D35" s="6">
        <v>2.5999999999999999E-2</v>
      </c>
    </row>
    <row r="36" spans="2:4">
      <c r="B36" s="6" t="s">
        <v>53</v>
      </c>
      <c r="C36" s="6">
        <v>1.0999999999999999E-2</v>
      </c>
      <c r="D36" s="6">
        <v>1.0999999999999999E-2</v>
      </c>
    </row>
    <row r="37" spans="2:4">
      <c r="B37" s="6"/>
      <c r="C37" s="6">
        <v>0.105</v>
      </c>
      <c r="D37" s="6">
        <v>2.5999999999999999E-2</v>
      </c>
    </row>
    <row r="38" spans="2:4">
      <c r="B38" s="6" t="s">
        <v>54</v>
      </c>
      <c r="C38" s="6">
        <v>-2.5000000000000001E-2</v>
      </c>
      <c r="D38" s="6">
        <v>-2.5000000000000001E-2</v>
      </c>
    </row>
    <row r="39" spans="2:4">
      <c r="B39" s="6"/>
      <c r="C39" s="6">
        <v>2.1000000000000001E-2</v>
      </c>
      <c r="D39" s="6">
        <v>2.1999999999999999E-2</v>
      </c>
    </row>
    <row r="40" spans="2:4">
      <c r="B40" s="6" t="s">
        <v>55</v>
      </c>
      <c r="C40" s="6">
        <v>-5.0000000000000001E-3</v>
      </c>
      <c r="D40" s="6">
        <v>-5.0000000000000001E-3</v>
      </c>
    </row>
    <row r="41" spans="2:4">
      <c r="B41" s="6"/>
      <c r="C41" s="6">
        <v>0.14899999999999999</v>
      </c>
      <c r="D41" s="6">
        <v>1.7999999999999999E-2</v>
      </c>
    </row>
    <row r="42" spans="2:4" ht="18">
      <c r="B42" s="6" t="s">
        <v>56</v>
      </c>
      <c r="C42" s="6" t="s">
        <v>148</v>
      </c>
      <c r="D42" s="6" t="s">
        <v>158</v>
      </c>
    </row>
    <row r="43" spans="2:4">
      <c r="B43" s="6"/>
      <c r="C43" s="6">
        <v>1.7000000000000001E-2</v>
      </c>
      <c r="D43" s="6">
        <v>1.7999999999999999E-2</v>
      </c>
    </row>
    <row r="44" spans="2:4">
      <c r="B44" s="6" t="s">
        <v>57</v>
      </c>
      <c r="C44" s="6">
        <v>2.5000000000000001E-2</v>
      </c>
      <c r="D44" s="6">
        <v>2.5000000000000001E-2</v>
      </c>
    </row>
    <row r="45" spans="2:4">
      <c r="B45" s="6"/>
      <c r="C45" s="6">
        <v>0.05</v>
      </c>
      <c r="D45" s="6">
        <v>4.3999999999999997E-2</v>
      </c>
    </row>
    <row r="46" spans="2:4" ht="18">
      <c r="B46" s="6" t="s">
        <v>59</v>
      </c>
      <c r="C46" s="6" t="s">
        <v>118</v>
      </c>
      <c r="D46" s="6" t="s">
        <v>118</v>
      </c>
    </row>
    <row r="47" spans="2:4">
      <c r="B47" s="6"/>
      <c r="C47" s="6">
        <v>8.0000000000000002E-3</v>
      </c>
      <c r="D47" s="6">
        <v>8.0000000000000002E-3</v>
      </c>
    </row>
    <row r="48" spans="2:4">
      <c r="B48" s="6" t="s">
        <v>60</v>
      </c>
      <c r="C48" s="6">
        <v>1.2999999999999999E-2</v>
      </c>
      <c r="D48" s="6">
        <v>1.2999999999999999E-2</v>
      </c>
    </row>
    <row r="49" spans="2:4">
      <c r="B49" s="6"/>
      <c r="C49" s="6">
        <v>1.7999999999999999E-2</v>
      </c>
      <c r="D49" s="6">
        <v>1.2E-2</v>
      </c>
    </row>
    <row r="50" spans="2:4" ht="18">
      <c r="B50" s="6" t="s">
        <v>61</v>
      </c>
      <c r="C50" s="6">
        <v>-2.8000000000000001E-2</v>
      </c>
      <c r="D50" s="6" t="s">
        <v>159</v>
      </c>
    </row>
    <row r="51" spans="2:4">
      <c r="B51" s="6"/>
      <c r="C51" s="6">
        <v>0.14899999999999999</v>
      </c>
      <c r="D51" s="6">
        <v>1.0999999999999999E-2</v>
      </c>
    </row>
    <row r="52" spans="2:4" ht="18">
      <c r="B52" s="6" t="s">
        <v>30</v>
      </c>
      <c r="C52" s="6" t="s">
        <v>149</v>
      </c>
      <c r="D52" s="6" t="s">
        <v>149</v>
      </c>
    </row>
    <row r="53" spans="2:4">
      <c r="B53" s="6"/>
      <c r="C53" s="6">
        <v>6.0000000000000001E-3</v>
      </c>
      <c r="D53" s="6">
        <v>6.0000000000000001E-3</v>
      </c>
    </row>
    <row r="54" spans="2:4" ht="18">
      <c r="B54" s="6" t="s">
        <v>62</v>
      </c>
      <c r="C54" s="6" t="s">
        <v>117</v>
      </c>
      <c r="D54" s="6" t="s">
        <v>117</v>
      </c>
    </row>
    <row r="55" spans="2:4">
      <c r="B55" s="6"/>
      <c r="C55" s="6">
        <v>6.0000000000000001E-3</v>
      </c>
      <c r="D55" s="6">
        <v>6.0000000000000001E-3</v>
      </c>
    </row>
    <row r="56" spans="2:4" ht="18">
      <c r="B56" s="6" t="s">
        <v>63</v>
      </c>
      <c r="C56" s="6" t="s">
        <v>150</v>
      </c>
      <c r="D56" s="6" t="s">
        <v>150</v>
      </c>
    </row>
    <row r="57" spans="2:4">
      <c r="B57" s="6"/>
      <c r="C57" s="6">
        <v>7.0000000000000001E-3</v>
      </c>
      <c r="D57" s="6">
        <v>6.0000000000000001E-3</v>
      </c>
    </row>
    <row r="58" spans="2:4">
      <c r="B58" s="6" t="s">
        <v>64</v>
      </c>
      <c r="C58" s="6">
        <v>2E-3</v>
      </c>
      <c r="D58" s="6">
        <v>2E-3</v>
      </c>
    </row>
    <row r="59" spans="2:4">
      <c r="B59" s="6"/>
      <c r="C59" s="6">
        <v>2E-3</v>
      </c>
      <c r="D59" s="6">
        <v>2E-3</v>
      </c>
    </row>
    <row r="60" spans="2:4" ht="18">
      <c r="B60" s="6" t="s">
        <v>144</v>
      </c>
      <c r="C60" s="6" t="s">
        <v>151</v>
      </c>
      <c r="D60" s="6" t="s">
        <v>160</v>
      </c>
    </row>
    <row r="61" spans="2:4">
      <c r="B61" s="6"/>
      <c r="C61" s="6">
        <v>1.4E-2</v>
      </c>
      <c r="D61" s="6">
        <v>1.2999999999999999E-2</v>
      </c>
    </row>
    <row r="62" spans="2:4" ht="18">
      <c r="B62" s="6" t="s">
        <v>4</v>
      </c>
      <c r="C62" s="6" t="s">
        <v>152</v>
      </c>
      <c r="D62" s="6" t="s">
        <v>152</v>
      </c>
    </row>
    <row r="63" spans="2:4">
      <c r="B63" s="5"/>
      <c r="C63" s="5">
        <v>1.0999999999999999E-2</v>
      </c>
      <c r="D63" s="5">
        <v>1.2999999999999999E-2</v>
      </c>
    </row>
    <row r="64" spans="2:4">
      <c r="B64" s="6" t="s">
        <v>6</v>
      </c>
      <c r="C64" s="22">
        <v>2532</v>
      </c>
      <c r="D64" s="22"/>
    </row>
    <row r="65" spans="2:4" ht="18">
      <c r="B65" s="6" t="s">
        <v>7</v>
      </c>
      <c r="C65" s="23">
        <v>8.7999999999999995E-2</v>
      </c>
      <c r="D65" s="23"/>
    </row>
    <row r="66" spans="2:4" ht="18">
      <c r="B66" s="6" t="s">
        <v>8</v>
      </c>
      <c r="C66" s="23">
        <v>7.8E-2</v>
      </c>
      <c r="D66" s="23"/>
    </row>
    <row r="67" spans="2:4">
      <c r="B67" s="6" t="s">
        <v>9</v>
      </c>
      <c r="C67" s="23" t="s">
        <v>153</v>
      </c>
      <c r="D67" s="23"/>
    </row>
    <row r="68" spans="2:4" ht="18">
      <c r="B68" s="5" t="s">
        <v>11</v>
      </c>
      <c r="C68" s="15" t="s">
        <v>154</v>
      </c>
      <c r="D68" s="15"/>
    </row>
    <row r="69" spans="2:4" ht="18">
      <c r="B69" s="8" t="s">
        <v>13</v>
      </c>
      <c r="C69" s="24" t="s">
        <v>14</v>
      </c>
      <c r="D69" s="24"/>
    </row>
  </sheetData>
  <mergeCells count="8">
    <mergeCell ref="B3:D3"/>
    <mergeCell ref="B4:D4"/>
    <mergeCell ref="C64:D64"/>
    <mergeCell ref="C65:D65"/>
    <mergeCell ref="C66:D66"/>
    <mergeCell ref="C67:D67"/>
    <mergeCell ref="C68:D68"/>
    <mergeCell ref="C69:D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ABBE-EFEF-A24C-A9E8-F9086B33D01A}">
  <dimension ref="C2:D40"/>
  <sheetViews>
    <sheetView workbookViewId="0">
      <selection activeCell="C3" sqref="C3:D40"/>
    </sheetView>
  </sheetViews>
  <sheetFormatPr baseColWidth="10" defaultRowHeight="16"/>
  <cols>
    <col min="1" max="2" width="10.83203125" style="10"/>
    <col min="3" max="3" width="29.33203125" style="10" bestFit="1" customWidth="1"/>
    <col min="4" max="4" width="23.1640625" style="10" bestFit="1" customWidth="1"/>
    <col min="5" max="16384" width="10.83203125" style="10"/>
  </cols>
  <sheetData>
    <row r="2" spans="3:4">
      <c r="C2" s="2"/>
    </row>
    <row r="3" spans="3:4">
      <c r="C3" s="13" t="s">
        <v>0</v>
      </c>
      <c r="D3" s="13"/>
    </row>
    <row r="4" spans="3:4">
      <c r="C4" s="14" t="s">
        <v>69</v>
      </c>
      <c r="D4" s="14"/>
    </row>
    <row r="5" spans="3:4" ht="18">
      <c r="C5" s="6" t="s">
        <v>78</v>
      </c>
      <c r="D5" s="6" t="s">
        <v>70</v>
      </c>
    </row>
    <row r="6" spans="3:4">
      <c r="C6" s="6"/>
      <c r="D6" s="6">
        <v>2.7E-2</v>
      </c>
    </row>
    <row r="7" spans="3:4">
      <c r="C7" s="6" t="s">
        <v>79</v>
      </c>
      <c r="D7" s="6">
        <v>-0.03</v>
      </c>
    </row>
    <row r="8" spans="3:4">
      <c r="C8" s="6"/>
      <c r="D8" s="6">
        <v>3.5000000000000003E-2</v>
      </c>
    </row>
    <row r="9" spans="3:4">
      <c r="C9" s="6" t="s">
        <v>80</v>
      </c>
      <c r="D9" s="6">
        <v>-2.5999999999999999E-2</v>
      </c>
    </row>
    <row r="10" spans="3:4">
      <c r="C10" s="6"/>
      <c r="D10" s="6">
        <v>3.5999999999999997E-2</v>
      </c>
    </row>
    <row r="11" spans="3:4" ht="18">
      <c r="C11" s="6" t="s">
        <v>81</v>
      </c>
      <c r="D11" s="6" t="s">
        <v>71</v>
      </c>
    </row>
    <row r="12" spans="3:4">
      <c r="C12" s="6"/>
      <c r="D12" s="6">
        <v>5.7000000000000002E-2</v>
      </c>
    </row>
    <row r="13" spans="3:4">
      <c r="C13" s="6" t="s">
        <v>82</v>
      </c>
      <c r="D13" s="6">
        <v>-9.7000000000000003E-2</v>
      </c>
    </row>
    <row r="14" spans="3:4">
      <c r="C14" s="6"/>
      <c r="D14" s="6">
        <v>8.5999999999999993E-2</v>
      </c>
    </row>
    <row r="15" spans="3:4">
      <c r="C15" s="6" t="s">
        <v>83</v>
      </c>
      <c r="D15" s="6">
        <v>-0.111</v>
      </c>
    </row>
    <row r="16" spans="3:4">
      <c r="C16" s="6"/>
      <c r="D16" s="6">
        <v>6.9000000000000006E-2</v>
      </c>
    </row>
    <row r="17" spans="3:4">
      <c r="C17" s="6" t="s">
        <v>84</v>
      </c>
      <c r="D17" s="6">
        <v>4.0000000000000002E-4</v>
      </c>
    </row>
    <row r="18" spans="3:4">
      <c r="C18" s="6"/>
      <c r="D18" s="6">
        <v>1E-3</v>
      </c>
    </row>
    <row r="19" spans="3:4">
      <c r="C19" s="6" t="s">
        <v>85</v>
      </c>
      <c r="D19" s="6">
        <v>-1.9E-2</v>
      </c>
    </row>
    <row r="20" spans="3:4">
      <c r="C20" s="6"/>
      <c r="D20" s="6">
        <v>2.8000000000000001E-2</v>
      </c>
    </row>
    <row r="21" spans="3:4" ht="18">
      <c r="C21" s="6" t="s">
        <v>86</v>
      </c>
      <c r="D21" s="6" t="s">
        <v>72</v>
      </c>
    </row>
    <row r="22" spans="3:4">
      <c r="C22" s="6"/>
      <c r="D22" s="6">
        <v>0.02</v>
      </c>
    </row>
    <row r="23" spans="3:4">
      <c r="C23" s="6" t="s">
        <v>87</v>
      </c>
      <c r="D23" s="6">
        <v>2.0000000000000001E-4</v>
      </c>
    </row>
    <row r="24" spans="3:4">
      <c r="C24" s="6"/>
      <c r="D24" s="6">
        <v>6.0000000000000001E-3</v>
      </c>
    </row>
    <row r="25" spans="3:4">
      <c r="C25" s="6" t="s">
        <v>88</v>
      </c>
      <c r="D25" s="6">
        <v>7.0000000000000001E-3</v>
      </c>
    </row>
    <row r="26" spans="3:4">
      <c r="C26" s="6"/>
      <c r="D26" s="6">
        <v>8.9999999999999993E-3</v>
      </c>
    </row>
    <row r="27" spans="3:4">
      <c r="C27" s="6" t="s">
        <v>89</v>
      </c>
      <c r="D27" s="6">
        <v>-2E-3</v>
      </c>
    </row>
    <row r="28" spans="3:4">
      <c r="C28" s="6"/>
      <c r="D28" s="6">
        <v>2E-3</v>
      </c>
    </row>
    <row r="29" spans="3:4" ht="18">
      <c r="C29" s="6" t="s">
        <v>90</v>
      </c>
      <c r="D29" s="6" t="s">
        <v>73</v>
      </c>
    </row>
    <row r="30" spans="3:4">
      <c r="C30" s="6"/>
      <c r="D30" s="6">
        <v>5.2999999999999999E-2</v>
      </c>
    </row>
    <row r="31" spans="3:4" ht="18">
      <c r="C31" s="6" t="s">
        <v>91</v>
      </c>
      <c r="D31" s="6" t="s">
        <v>74</v>
      </c>
    </row>
    <row r="32" spans="3:4">
      <c r="C32" s="6"/>
      <c r="D32" s="6">
        <v>0.02</v>
      </c>
    </row>
    <row r="33" spans="3:4" ht="18">
      <c r="C33" s="6" t="s">
        <v>4</v>
      </c>
      <c r="D33" s="6" t="s">
        <v>75</v>
      </c>
    </row>
    <row r="34" spans="3:4">
      <c r="C34" s="5"/>
      <c r="D34" s="5">
        <v>-0.107</v>
      </c>
    </row>
    <row r="35" spans="3:4">
      <c r="C35" s="6" t="s">
        <v>6</v>
      </c>
      <c r="D35" s="7">
        <v>1037</v>
      </c>
    </row>
    <row r="36" spans="3:4" ht="18">
      <c r="C36" s="6" t="s">
        <v>7</v>
      </c>
      <c r="D36" s="6">
        <v>0.25800000000000001</v>
      </c>
    </row>
    <row r="37" spans="3:4" ht="18">
      <c r="C37" s="6" t="s">
        <v>8</v>
      </c>
      <c r="D37" s="6">
        <v>0.248</v>
      </c>
    </row>
    <row r="38" spans="3:4">
      <c r="C38" s="6" t="s">
        <v>9</v>
      </c>
      <c r="D38" s="6" t="s">
        <v>76</v>
      </c>
    </row>
    <row r="39" spans="3:4" ht="18">
      <c r="C39" s="5" t="s">
        <v>11</v>
      </c>
      <c r="D39" s="5" t="s">
        <v>77</v>
      </c>
    </row>
    <row r="40" spans="3:4" ht="18">
      <c r="C40" s="8" t="s">
        <v>13</v>
      </c>
      <c r="D40" s="9" t="s">
        <v>14</v>
      </c>
    </row>
  </sheetData>
  <mergeCells count="2">
    <mergeCell ref="C3:D3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Weather Regression</vt:lpstr>
      <vt:lpstr>Hockey Regression</vt:lpstr>
      <vt:lpstr>Mod 4 VIF Tables</vt:lpstr>
      <vt:lpstr>Keep Complete hockey Regression</vt:lpstr>
      <vt:lpstr>NHL Log Model Misspecification</vt:lpstr>
      <vt:lpstr>Keep NHL Log</vt:lpstr>
      <vt:lpstr>Delete NHL Robust Errors</vt:lpstr>
      <vt:lpstr>Keep NHL HAC Errors</vt:lpstr>
      <vt:lpstr>Guardians Regression</vt:lpstr>
      <vt:lpstr>Guardians VIF</vt:lpstr>
      <vt:lpstr>Guardians 2 Regression</vt:lpstr>
      <vt:lpstr>Guardians Robust 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2022-12-10T01:22:23Z</dcterms:created>
  <dcterms:modified xsi:type="dcterms:W3CDTF">2022-12-10T21:19:58Z</dcterms:modified>
</cp:coreProperties>
</file>