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3c74d2cac0606a/3D Objects/3d打印机/金相悬臂/"/>
    </mc:Choice>
  </mc:AlternateContent>
  <xr:revisionPtr revIDLastSave="385" documentId="13_ncr:1_{B94BAE0E-968E-4B13-B2F7-DC2F0FA4E6FA}" xr6:coauthVersionLast="47" xr6:coauthVersionMax="47" xr10:uidLastSave="{66D7A2DA-EA61-41FB-BD74-6FB03F6D8F5A}"/>
  <bookViews>
    <workbookView xWindow="-108" yWindow="-108" windowWidth="23256" windowHeight="12456" xr2:uid="{FC702EB5-65F6-4732-BD05-ABDE495286BC}"/>
  </bookViews>
  <sheets>
    <sheet name="12导轨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H30" i="1"/>
  <c r="H21" i="1"/>
  <c r="H19" i="1"/>
  <c r="H43" i="1"/>
  <c r="H42" i="1"/>
  <c r="H41" i="1"/>
  <c r="F51" i="1"/>
  <c r="F50" i="1"/>
  <c r="F36" i="1"/>
  <c r="H36" i="1" s="1"/>
  <c r="H35" i="1"/>
  <c r="H34" i="1"/>
  <c r="H33" i="1"/>
  <c r="H23" i="1"/>
  <c r="H39" i="1"/>
  <c r="H29" i="1"/>
  <c r="H18" i="1"/>
  <c r="H9" i="1"/>
  <c r="H22" i="1"/>
  <c r="H17" i="1"/>
  <c r="H13" i="1"/>
  <c r="H12" i="1"/>
  <c r="H11" i="1"/>
  <c r="F52" i="1"/>
  <c r="H52" i="1" s="1"/>
  <c r="H5" i="1" l="1"/>
  <c r="H51" i="1" l="1"/>
  <c r="H50" i="1"/>
  <c r="H49" i="1"/>
  <c r="H48" i="1"/>
  <c r="H47" i="1"/>
  <c r="H46" i="1"/>
  <c r="H45" i="1"/>
  <c r="H44" i="1"/>
  <c r="H40" i="1"/>
  <c r="H32" i="1"/>
  <c r="H31" i="1"/>
  <c r="H38" i="1"/>
  <c r="H28" i="1"/>
  <c r="H26" i="1"/>
  <c r="H27" i="1"/>
  <c r="H25" i="1"/>
  <c r="H24" i="1"/>
  <c r="H20" i="1"/>
  <c r="H16" i="1"/>
  <c r="H15" i="1"/>
  <c r="H14" i="1"/>
  <c r="H10" i="1"/>
  <c r="H8" i="1"/>
  <c r="H7" i="1"/>
  <c r="H6" i="1"/>
  <c r="H4" i="1"/>
  <c r="H3" i="1"/>
  <c r="H53" i="1" l="1"/>
</calcChain>
</file>

<file path=xl/sharedStrings.xml><?xml version="1.0" encoding="utf-8"?>
<sst xmlns="http://schemas.openxmlformats.org/spreadsheetml/2006/main" count="159" uniqueCount="156">
  <si>
    <t>铝型材</t>
    <phoneticPr fontId="3" type="noConversion"/>
  </si>
  <si>
    <t>欧标2020 铝型材</t>
    <phoneticPr fontId="3" type="noConversion"/>
  </si>
  <si>
    <t>挤出机步进电机</t>
    <phoneticPr fontId="3" type="noConversion"/>
  </si>
  <si>
    <t>同步轮</t>
    <phoneticPr fontId="3" type="noConversion"/>
  </si>
  <si>
    <t>20齿内孔5带宽6</t>
    <phoneticPr fontId="3" type="noConversion"/>
  </si>
  <si>
    <t>惰轮</t>
    <phoneticPr fontId="3" type="noConversion"/>
  </si>
  <si>
    <t>20齿内孔3
带宽6带齿</t>
    <phoneticPr fontId="3" type="noConversion"/>
  </si>
  <si>
    <t>同步带</t>
    <phoneticPr fontId="3" type="noConversion"/>
  </si>
  <si>
    <t>GT2-6mm
1米</t>
    <phoneticPr fontId="3" type="noConversion"/>
  </si>
  <si>
    <t>热床弹簧</t>
    <phoneticPr fontId="3" type="noConversion"/>
  </si>
  <si>
    <t>加热棒</t>
    <phoneticPr fontId="3" type="noConversion"/>
  </si>
  <si>
    <t>散热管</t>
    <phoneticPr fontId="3" type="noConversion"/>
  </si>
  <si>
    <t>0.4mm</t>
    <phoneticPr fontId="3" type="noConversion"/>
  </si>
  <si>
    <t>加热块</t>
    <phoneticPr fontId="3" type="noConversion"/>
  </si>
  <si>
    <t>喉管</t>
    <phoneticPr fontId="3" type="noConversion"/>
  </si>
  <si>
    <t>限位开关</t>
    <phoneticPr fontId="3" type="noConversion"/>
  </si>
  <si>
    <t>四氟管</t>
    <phoneticPr fontId="3" type="noConversion"/>
  </si>
  <si>
    <t>2*4mm</t>
    <phoneticPr fontId="3" type="noConversion"/>
  </si>
  <si>
    <t>T8丝杆</t>
    <phoneticPr fontId="3" type="noConversion"/>
  </si>
  <si>
    <t>联轴器</t>
    <phoneticPr fontId="3" type="noConversion"/>
  </si>
  <si>
    <t>5*8</t>
    <phoneticPr fontId="3" type="noConversion"/>
  </si>
  <si>
    <t>沉头螺钉</t>
    <phoneticPr fontId="3" type="noConversion"/>
  </si>
  <si>
    <t>M3×16</t>
    <phoneticPr fontId="3" type="noConversion"/>
  </si>
  <si>
    <t>固定热床</t>
    <phoneticPr fontId="3" type="noConversion"/>
  </si>
  <si>
    <t>M3×8</t>
    <phoneticPr fontId="3" type="noConversion"/>
  </si>
  <si>
    <t>用于固定线轨、T型螺母</t>
    <phoneticPr fontId="3" type="noConversion"/>
  </si>
  <si>
    <t>M5×8</t>
    <phoneticPr fontId="3" type="noConversion"/>
  </si>
  <si>
    <t>滑块螺母</t>
    <phoneticPr fontId="3" type="noConversion"/>
  </si>
  <si>
    <t>合计:</t>
    <phoneticPr fontId="3" type="noConversion"/>
  </si>
  <si>
    <t xml:space="preserve">欧标2040V 铝型材
</t>
    <phoneticPr fontId="3" type="noConversion"/>
  </si>
  <si>
    <t>序号</t>
    <phoneticPr fontId="3" type="noConversion"/>
  </si>
  <si>
    <t>名称</t>
    <phoneticPr fontId="3" type="noConversion"/>
  </si>
  <si>
    <t>规格</t>
    <phoneticPr fontId="3" type="noConversion"/>
  </si>
  <si>
    <t>数量</t>
    <phoneticPr fontId="3" type="noConversion"/>
  </si>
  <si>
    <t>单价</t>
    <phoneticPr fontId="3" type="noConversion"/>
  </si>
  <si>
    <t>运费</t>
    <phoneticPr fontId="3" type="noConversion"/>
  </si>
  <si>
    <t>总价</t>
    <phoneticPr fontId="3" type="noConversion"/>
  </si>
  <si>
    <t>链接</t>
    <phoneticPr fontId="3" type="noConversion"/>
  </si>
  <si>
    <t>备注</t>
    <phoneticPr fontId="3" type="noConversion"/>
  </si>
  <si>
    <t>线轨</t>
    <phoneticPr fontId="2" type="noConversion"/>
  </si>
  <si>
    <r>
      <t xml:space="preserve">360mm长
</t>
    </r>
    <r>
      <rPr>
        <sz val="12"/>
        <color rgb="FFFF0000"/>
        <rFont val="等线"/>
        <family val="3"/>
        <charset val="134"/>
        <scheme val="minor"/>
      </rPr>
      <t>参照图纸加工</t>
    </r>
    <phoneticPr fontId="3" type="noConversion"/>
  </si>
  <si>
    <r>
      <t xml:space="preserve">189mm长
</t>
    </r>
    <r>
      <rPr>
        <sz val="12"/>
        <color rgb="FFFF0000"/>
        <rFont val="等线"/>
        <family val="3"/>
        <charset val="134"/>
        <scheme val="minor"/>
      </rPr>
      <t>参照图纸加工</t>
    </r>
    <phoneticPr fontId="3" type="noConversion"/>
  </si>
  <si>
    <r>
      <t xml:space="preserve">40mm长
</t>
    </r>
    <r>
      <rPr>
        <sz val="12"/>
        <color rgb="FFFF0000"/>
        <rFont val="等线"/>
        <family val="3"/>
        <charset val="134"/>
        <scheme val="minor"/>
      </rPr>
      <t>参照图纸加工</t>
    </r>
    <phoneticPr fontId="3" type="noConversion"/>
  </si>
  <si>
    <r>
      <t xml:space="preserve">380mm长
</t>
    </r>
    <r>
      <rPr>
        <sz val="12"/>
        <color rgb="FF00B050"/>
        <rFont val="等线"/>
        <family val="3"/>
        <charset val="134"/>
        <scheme val="minor"/>
      </rPr>
      <t>无需加工</t>
    </r>
    <phoneticPr fontId="3" type="noConversion"/>
  </si>
  <si>
    <r>
      <t xml:space="preserve">228.5mm长
</t>
    </r>
    <r>
      <rPr>
        <sz val="12"/>
        <color rgb="FF00B050"/>
        <rFont val="等线"/>
        <family val="3"/>
        <charset val="134"/>
        <scheme val="minor"/>
      </rPr>
      <t>无需加工</t>
    </r>
    <phoneticPr fontId="3" type="noConversion"/>
  </si>
  <si>
    <t>闲鱼拆机线轨</t>
    <phoneticPr fontId="2" type="noConversion"/>
  </si>
  <si>
    <t>TDT欧标铝型材2020拼装diy框架工作台配件工业框架2020铝合金型材-淘宝网 (taobao.com)</t>
  </si>
  <si>
    <t>42步进电机固定片</t>
    <phoneticPr fontId="3" type="noConversion"/>
  </si>
  <si>
    <t>3D打印机喷头 E3D喷嘴V5V6 MK8黄铜带刻字 1.75/3.0耗材 M6螺纹-淘宝网 (taobao.com)</t>
  </si>
  <si>
    <t>3D打印机2GT同步轮 16/20/40齿传动皮带轮步进电机主动轮带宽6/10-淘宝网 (taobao.com)</t>
  </si>
  <si>
    <t>角码</t>
    <phoneticPr fontId="2" type="noConversion"/>
  </si>
  <si>
    <t>36*16*2</t>
    <phoneticPr fontId="2" type="noConversion"/>
  </si>
  <si>
    <t>3D打印机2GT同步带 高品质橡胶PU钢丝 GT2传动开口皮带带宽6/10mm-淘宝网 (taobao.com)</t>
  </si>
  <si>
    <t>XH2.54端子电机线 杜邦头 3D打印机配件 步进电机链接线4pin-6pin-淘宝网 (taobao.com)</t>
  </si>
  <si>
    <t>电机线</t>
    <phoneticPr fontId="2" type="noConversion"/>
  </si>
  <si>
    <t>双头白色段子（500mm）</t>
    <phoneticPr fontId="2" type="noConversion"/>
  </si>
  <si>
    <t>双头白色段子（800mm）</t>
    <phoneticPr fontId="2" type="noConversion"/>
  </si>
  <si>
    <t>双头白色段子（1000mm）</t>
    <phoneticPr fontId="2" type="noConversion"/>
  </si>
  <si>
    <t>Reprap 3D打印机 同步带固定片夹压带铝齿片 9*40mm 氧化处理-淘宝网 (taobao.com)</t>
  </si>
  <si>
    <t>同步带固定片</t>
    <phoneticPr fontId="2" type="noConversion"/>
  </si>
  <si>
    <t>夹压带铝齿片 9*40mm</t>
  </si>
  <si>
    <t>同拓3D打印机配件 挤出机强力弹簧 镀镍 wade/Ultimaker /Makerb-淘宝网 (taobao.com)</t>
  </si>
  <si>
    <t>挤出机强力弹簧</t>
  </si>
  <si>
    <t>M3×40</t>
    <phoneticPr fontId="3" type="noConversion"/>
  </si>
  <si>
    <t>同拓3D打印机配件Makerbot MK7/MK8原点限位轻触行程开关1A直角-淘宝网 (taobao.com)</t>
  </si>
  <si>
    <t>自己焊线</t>
    <phoneticPr fontId="3" type="noConversion"/>
  </si>
  <si>
    <t>3D打印机配件 刚性联轴器 铝合金电机船模车模航模连轴器小5*8mm-淘宝网 (taobao.com)</t>
  </si>
  <si>
    <t>T型T8步进电机丝杆3D打印机梯形丝杆300mm套装配螺母导程2MM直径8-淘宝网 (taobao.com)</t>
  </si>
  <si>
    <t>300mm配螺母</t>
    <phoneticPr fontId="3" type="noConversion"/>
  </si>
  <si>
    <t>3D打印机2GT惰轮 同步带惰轮皮带轮H型被动滑轮16/20齿带宽6/10mm-淘宝网 (taobao.com)</t>
  </si>
  <si>
    <t>铁氟龙管聚四氟乙烯四氟管特氟龙PTFE软管耐腐蚀高温送料管导料管-淘宝网 (taobao.com)</t>
  </si>
  <si>
    <t>3D打印机配件 新款E3D-V6加热块 硅胶套 兼容PT100传感器加热铝块-淘宝网 (taobao.com)</t>
  </si>
  <si>
    <t>兼容pt1000</t>
    <phoneticPr fontId="3" type="noConversion"/>
  </si>
  <si>
    <t>喷嘴</t>
    <phoneticPr fontId="2" type="noConversion"/>
  </si>
  <si>
    <t>测温电阻NTC100K</t>
  </si>
  <si>
    <t>高温版350°</t>
    <phoneticPr fontId="3" type="noConversion"/>
  </si>
  <si>
    <t>同拓3D打印机测温电阻NTC100K热敏电阻传感器配件热头高温版350度-淘宝网 (taobao.com)</t>
  </si>
  <si>
    <t>3D打印机 NTC热敏电阻 100K/100欧姆 配MK2a 1%高精度 传感器-淘宝网 (taobao.com)</t>
  </si>
  <si>
    <t>NTC热敏电阻</t>
  </si>
  <si>
    <t>银色一支</t>
    <phoneticPr fontId="2" type="noConversion"/>
  </si>
  <si>
    <t>3d打印机配件 J-head散热管 E3D-V5 V6远程近程散热器片 1.75/3mm-淘宝网 (taobao.com)</t>
  </si>
  <si>
    <t>3d打印机钛合金喉管e3d V6远程 TC4钛合金耐磨耐腐蚀高温耗材专用-淘宝网 (taobao.com)</t>
  </si>
  <si>
    <t>V6远程通用M7喉管</t>
    <phoneticPr fontId="3" type="noConversion"/>
  </si>
  <si>
    <t>TC4钛合金</t>
    <phoneticPr fontId="3" type="noConversion"/>
  </si>
  <si>
    <t>3D打印机配件 42步进电机固定片 安装支架 适用2020 2040铝型材-淘宝网 (taobao.com)</t>
  </si>
  <si>
    <t>银色*2；黑色*2共4个</t>
    <phoneticPr fontId="2" type="noConversion"/>
  </si>
  <si>
    <t>高品质3D打印机 E3DV6挤出头热端加热棒6*20mm12V/24V 70W加热管-淘宝网 (taobao.com)</t>
  </si>
  <si>
    <t>12V60W 一米</t>
    <phoneticPr fontId="3" type="noConversion"/>
  </si>
  <si>
    <t>3D打印机配件42步进电机泰坦挤出机电机小型微型写字机雕刻机马达-淘宝网 (taobao.com)</t>
  </si>
  <si>
    <t>带1米XH2.54配线高23mm</t>
    <phoneticPr fontId="3" type="noConversion"/>
  </si>
  <si>
    <t>挤出机用，不超过28mm</t>
    <phoneticPr fontId="3" type="noConversion"/>
  </si>
  <si>
    <t>3D打印机配件 新款BMG透明挤出机 双齿轮减速 软性耗材远近程可用-淘宝网 (taobao.com)</t>
  </si>
  <si>
    <t>BMG挤出机</t>
    <phoneticPr fontId="3" type="noConversion"/>
  </si>
  <si>
    <t>透明款</t>
    <phoneticPr fontId="3" type="noConversion"/>
  </si>
  <si>
    <t>https://github.com/HunterLYZ/3D_Printer</t>
    <phoneticPr fontId="2" type="noConversion"/>
  </si>
  <si>
    <t>除非有相关经验，否则建议买新的</t>
    <phoneticPr fontId="2" type="noConversion"/>
  </si>
  <si>
    <t>270mm长轨道+12H滑块（轻预压）</t>
    <phoneticPr fontId="2" type="noConversion"/>
  </si>
  <si>
    <t>步进电机</t>
    <phoneticPr fontId="2" type="noConversion"/>
  </si>
  <si>
    <t>40mm高</t>
    <phoneticPr fontId="2" type="noConversion"/>
  </si>
  <si>
    <t>项目剩余，仅估价</t>
    <phoneticPr fontId="2" type="noConversion"/>
  </si>
  <si>
    <t>同步带轮</t>
    <phoneticPr fontId="2" type="noConversion"/>
  </si>
  <si>
    <t>热床</t>
    <phoneticPr fontId="2" type="noConversion"/>
  </si>
  <si>
    <t>3D打印机热床 MK3铝基板热床平台 加热床 reprap标准 220*220*3mm-淘宝网 (taobao.com)</t>
  </si>
  <si>
    <t>铝基板热床</t>
    <phoneticPr fontId="2" type="noConversion"/>
  </si>
  <si>
    <t>220*220</t>
    <phoneticPr fontId="2" type="noConversion"/>
  </si>
  <si>
    <t>打印头</t>
    <phoneticPr fontId="2" type="noConversion"/>
  </si>
  <si>
    <t>主板</t>
    <phoneticPr fontId="2" type="noConversion"/>
  </si>
  <si>
    <t>3d打印机显示屏模块 1.4主板智能控制器 LCD 2004 12864液晶屏-淘宝网 (taobao.com)</t>
  </si>
  <si>
    <t>2004显示屏</t>
    <phoneticPr fontId="2" type="noConversion"/>
  </si>
  <si>
    <t>Reprap Ramps 1.4 控制板</t>
  </si>
  <si>
    <t>3D打印机 Reprap Ramps 1.4 控制板 扩展板 MendelPrusa-淘宝网 (taobao.com)</t>
  </si>
  <si>
    <t>MEGA2560 R3开发板</t>
  </si>
  <si>
    <t>新版MEGA2560 R3开发板 改进版ATMEGA16U2 CH340 兼容Arduino-tmall.com天猫</t>
  </si>
  <si>
    <t>3D打印机配件 TMC2208 V1.2升级版步进电机静音驱动器模块256细分-淘宝网 (taobao.com)</t>
  </si>
  <si>
    <t>TMC2208</t>
  </si>
  <si>
    <t>304不锈钢圆头内六角螺丝钉盘头螺栓半圆杯蘑菇螺钉M3M4M5M6M8M10-淘宝网 (taobao.com)</t>
  </si>
  <si>
    <t>圆头内六角螺丝</t>
    <phoneticPr fontId="3" type="noConversion"/>
  </si>
  <si>
    <t>M3×45</t>
    <phoneticPr fontId="3" type="noConversion"/>
  </si>
  <si>
    <t>固定型材与滑块</t>
    <phoneticPr fontId="3" type="noConversion"/>
  </si>
  <si>
    <t>固定惰轮</t>
    <phoneticPr fontId="3" type="noConversion"/>
  </si>
  <si>
    <t>固定电机与型材</t>
    <phoneticPr fontId="3" type="noConversion"/>
  </si>
  <si>
    <t>M5×18</t>
    <phoneticPr fontId="3" type="noConversion"/>
  </si>
  <si>
    <t>固定型材与型材</t>
    <phoneticPr fontId="3" type="noConversion"/>
  </si>
  <si>
    <t>M5×22</t>
    <phoneticPr fontId="3" type="noConversion"/>
  </si>
  <si>
    <t>固定惰轮，固定y轴皮带</t>
    <phoneticPr fontId="3" type="noConversion"/>
  </si>
  <si>
    <t>欧标型材T型螺母t型滑块M3</t>
    <phoneticPr fontId="2" type="noConversion"/>
  </si>
  <si>
    <t>欧标型材T型螺母t型滑块M5</t>
    <phoneticPr fontId="2" type="noConversion"/>
  </si>
  <si>
    <t>欧标型材T型螺母t型滑块方形20型30型40型45型-M3-M4-M5-M6-M8-M-淘宝网 (taobao.com)</t>
  </si>
  <si>
    <t>螺丝螺母</t>
    <phoneticPr fontId="2" type="noConversion"/>
  </si>
  <si>
    <t>同拓 不锈钢直片一字角码连接固定件家具椅子床加固铁片五金配件-淘宝网 (taobao.com)</t>
  </si>
  <si>
    <t>挤出机</t>
    <phoneticPr fontId="2" type="noConversion"/>
  </si>
  <si>
    <t>杂项</t>
    <phoneticPr fontId="2" type="noConversion"/>
  </si>
  <si>
    <t>耐高温硅胶线14awg</t>
    <phoneticPr fontId="2" type="noConversion"/>
  </si>
  <si>
    <t>超软耐高温硅胶线16 14 12 10 8 7 6AWG平方航模新能源汽车锂电池-淘宝网 (taobao.com)</t>
  </si>
  <si>
    <t>耐高温硅胶线22awg</t>
    <phoneticPr fontId="2" type="noConversion"/>
  </si>
  <si>
    <t>红黑各一米</t>
    <phoneticPr fontId="2" type="noConversion"/>
  </si>
  <si>
    <t>如有遗漏或错误，麻烦您联系我更正，谢谢</t>
    <phoneticPr fontId="2" type="noConversion"/>
  </si>
  <si>
    <t>liuyunzhe2002@outlook.com</t>
    <phoneticPr fontId="2" type="noConversion"/>
  </si>
  <si>
    <t>DIY悬臂3D打印机，低成本全金属方案开源_哔哩哔哩_bilibili</t>
  </si>
  <si>
    <t>红黑各两米</t>
    <phoneticPr fontId="2" type="noConversion"/>
  </si>
  <si>
    <t>主板老旧，建议选用流行型号</t>
    <phoneticPr fontId="2" type="noConversion"/>
  </si>
  <si>
    <t>304不锈钢螺丝大全 十字沉头机丝螺栓螺钉KM平头螺丝钉M2M3M4M5M6-淘宝网 (taobao.com)</t>
  </si>
  <si>
    <t>2023/3/1更新</t>
    <phoneticPr fontId="2" type="noConversion"/>
  </si>
  <si>
    <t>3D打印机配件固体胶棒 防翘边固体胶水溶性PVP胶棒冷打防翘边胶棒-淘宝网 (taobao.com)</t>
  </si>
  <si>
    <t>固体胶棒</t>
  </si>
  <si>
    <t>钢化玻璃板</t>
  </si>
  <si>
    <t>3D打印机配件 MK2B加热热床玻璃平台高硼硅钢化玻璃板213x200x3mm-淘宝网 (taobao.com)</t>
  </si>
  <si>
    <t>晶格玻璃夹</t>
  </si>
  <si>
    <t>3d打印机晶格玻璃夹 不锈钢热床固定夹子Ender 3同款 可夹7mm-淘宝网 (taobao.com)</t>
  </si>
  <si>
    <t>风扇</t>
    <phoneticPr fontId="2" type="noConversion"/>
  </si>
  <si>
    <t>3d打印机风扇罩 E3D V5 V6专用注塑散热器风扇支架固定座 30*30-淘宝网 (taobao.com)</t>
  </si>
  <si>
    <t>v6风扇罩+12v风扇</t>
    <phoneticPr fontId="2" type="noConversion"/>
  </si>
  <si>
    <t>开关电源</t>
    <phoneticPr fontId="2" type="noConversion"/>
  </si>
  <si>
    <t>220V转变5V12V24V直流开关电源3a5a10a监控变压器LED灯带条电源伏-淘宝网 (taobao.com)</t>
  </si>
  <si>
    <t>12v20a</t>
    <phoneticPr fontId="2" type="noConversion"/>
  </si>
  <si>
    <t>ch340串口芯片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</si>
</sst>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rgb="FF00B05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1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31" fontId="0" fillId="0" borderId="0" xfId="0" applyNumberFormat="1" applyAlignment="1">
      <alignment horizontal="left" vertical="center"/>
    </xf>
    <xf numFmtId="0" fontId="4" fillId="3" borderId="0" xfId="0" applyFont="1" applyFill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taobao.com/item.htm?spm=a1z10.3-c-s.w4002-17331600343.51.6fd93e69hTs6JR&amp;id=575202356478" TargetMode="External"/><Relationship Id="rId18" Type="http://schemas.openxmlformats.org/officeDocument/2006/relationships/hyperlink" Target="https://item.taobao.com/item.htm?spm=a1z09.2.0.0.7cb62e8dnEPceC&amp;id=669131789105&amp;_u=1208rr7usgf1c7" TargetMode="External"/><Relationship Id="rId26" Type="http://schemas.openxmlformats.org/officeDocument/2006/relationships/hyperlink" Target="https://item.taobao.com/item.htm?spm=a230r.1.14.43.4a5876b5RmAauQ&amp;id=573082984050&amp;ns=1&amp;abbucket=20" TargetMode="External"/><Relationship Id="rId39" Type="http://schemas.openxmlformats.org/officeDocument/2006/relationships/hyperlink" Target="https://item.taobao.com/item.htm?spm=a1z09.2.0.0.6ffa2e8dR5PuxG&amp;id=595783963500&amp;_u=s208d75pet6ef6" TargetMode="External"/><Relationship Id="rId21" Type="http://schemas.openxmlformats.org/officeDocument/2006/relationships/hyperlink" Target="mailto:liuyunzhe2002@outlook.com" TargetMode="External"/><Relationship Id="rId34" Type="http://schemas.openxmlformats.org/officeDocument/2006/relationships/hyperlink" Target="https://item.taobao.com/item.htm?spm=a1z10.3-c.w4002-23012147333.12.397ad395PYheml&amp;id=40328525933" TargetMode="External"/><Relationship Id="rId7" Type="http://schemas.openxmlformats.org/officeDocument/2006/relationships/hyperlink" Target="https://item.taobao.com/item.htm?spm=a1z10.3-c-s.w4002-17331600343.18.7d463e693q8sTS&amp;id=559979934625" TargetMode="External"/><Relationship Id="rId12" Type="http://schemas.openxmlformats.org/officeDocument/2006/relationships/hyperlink" Target="https://item.taobao.com/item.htm?spm=a1z10.3-c-s.w4002-17331600343.17.6fd93e69hTs6JR&amp;id=565058815432" TargetMode="External"/><Relationship Id="rId17" Type="http://schemas.openxmlformats.org/officeDocument/2006/relationships/hyperlink" Target="https://item.taobao.com/item.htm?spm=a1z10.3-c-s.w4002-17331600343.29.12a93e693xUKBs&amp;id=680484241425" TargetMode="External"/><Relationship Id="rId25" Type="http://schemas.openxmlformats.org/officeDocument/2006/relationships/hyperlink" Target="https://item.taobao.com/item.htm?spm=a1z10.3-c-s.w4002-17331600343.31.424a3e69WKIBUf&amp;id=617517153780" TargetMode="External"/><Relationship Id="rId33" Type="http://schemas.openxmlformats.org/officeDocument/2006/relationships/hyperlink" Target="https://www.bilibili.com/video/BV1WG4y1X7HM/?spm_id_from=333.999.0.0" TargetMode="External"/><Relationship Id="rId38" Type="http://schemas.openxmlformats.org/officeDocument/2006/relationships/hyperlink" Target="https://item.taobao.com/item.htm?spm=a1z09.2.0.0.7cb62e8dnEPceC&amp;id=559908577688&amp;_u=1208rr7usgd1f7" TargetMode="External"/><Relationship Id="rId2" Type="http://schemas.openxmlformats.org/officeDocument/2006/relationships/hyperlink" Target="https://item.taobao.com/item.htm?spm=a1z10.3-c-s.w4002-17331600343.14.72ce3e69ifWSzl&amp;id=559468438120" TargetMode="External"/><Relationship Id="rId16" Type="http://schemas.openxmlformats.org/officeDocument/2006/relationships/hyperlink" Target="https://item.taobao.com/item.htm?spm=a1z09.2.0.0.7cb62e8dnEPceC&amp;id=595525201976&amp;_u=1208rr7usge8b5" TargetMode="External"/><Relationship Id="rId20" Type="http://schemas.openxmlformats.org/officeDocument/2006/relationships/hyperlink" Target="https://github.com/HunterLYZ/3D_Printer" TargetMode="External"/><Relationship Id="rId29" Type="http://schemas.openxmlformats.org/officeDocument/2006/relationships/hyperlink" Target="https://item.taobao.com/item.htm?spm=a1z09.2.0.0.67002e8dehNNoQ&amp;id=594352604482&amp;_u=1208rr7usg479f" TargetMode="External"/><Relationship Id="rId1" Type="http://schemas.openxmlformats.org/officeDocument/2006/relationships/hyperlink" Target="https://item.taobao.com/item.htm?spm=a1z1r.7974869.0.0.269c3ad4cUHl1e&amp;id=610844048816" TargetMode="External"/><Relationship Id="rId6" Type="http://schemas.openxmlformats.org/officeDocument/2006/relationships/hyperlink" Target="https://item.taobao.com/item.htm?spm=a1z10.3-c-s.w4002-17331600343.31.22cc3e69DtHcDt&amp;id=560377410082" TargetMode="External"/><Relationship Id="rId11" Type="http://schemas.openxmlformats.org/officeDocument/2006/relationships/hyperlink" Target="https://item.taobao.com/item.htm?spm=a1z10.3-c-s.w4002-17331600343.35.11473e69qQkCo4&amp;id=659862681620" TargetMode="External"/><Relationship Id="rId24" Type="http://schemas.openxmlformats.org/officeDocument/2006/relationships/hyperlink" Target="https://item.taobao.com/item.htm?spm=a1z10.3-c-s.w4002-17331600343.51.69b33e69VoroIb&amp;id=575727966830" TargetMode="External"/><Relationship Id="rId32" Type="http://schemas.openxmlformats.org/officeDocument/2006/relationships/hyperlink" Target="https://item.taobao.com/item.htm?spm=a230r.1.14.22.6dfb5430QOtYIL&amp;id=654286714565&amp;ns=1&amp;abbucket=20" TargetMode="External"/><Relationship Id="rId37" Type="http://schemas.openxmlformats.org/officeDocument/2006/relationships/hyperlink" Target="https://item.taobao.com/item.htm?spm=a1z10.3-c-s.w4002-17331600343.13.58433e69OT4IVv&amp;id=643012602050" TargetMode="External"/><Relationship Id="rId5" Type="http://schemas.openxmlformats.org/officeDocument/2006/relationships/hyperlink" Target="https://item.taobao.com/item.htm?spm=a1z10.3-c-s.w4002-17331600343.27.22cc3e69DtHcDt&amp;id=560493265538" TargetMode="External"/><Relationship Id="rId15" Type="http://schemas.openxmlformats.org/officeDocument/2006/relationships/hyperlink" Target="https://item.taobao.com/item.htm?spm=a1z10.3-c-s.w4002-17331600343.36.6ee13e69zr7aBP&amp;id=635261524077" TargetMode="External"/><Relationship Id="rId23" Type="http://schemas.openxmlformats.org/officeDocument/2006/relationships/hyperlink" Target="https://item.taobao.com/item.htm?spm=a1z10.3-c-s.w4002-17331600343.47.50f73e69FBJrfH&amp;id=559984859809" TargetMode="External"/><Relationship Id="rId28" Type="http://schemas.openxmlformats.org/officeDocument/2006/relationships/hyperlink" Target="https://item.taobao.com/item.htm?spm=a1z0d.7625083.1998302264.6.5c5f4e69R3AJB0&amp;id=677318046407" TargetMode="External"/><Relationship Id="rId36" Type="http://schemas.openxmlformats.org/officeDocument/2006/relationships/hyperlink" Target="https://item.taobao.com/item.htm?spm=a1z10.3-c-s.w4002-17331600343.9.650e3e69Mw5PF8&amp;id=556801926773" TargetMode="External"/><Relationship Id="rId10" Type="http://schemas.openxmlformats.org/officeDocument/2006/relationships/hyperlink" Target="https://item.taobao.com/item.htm?spm=a1z0d.6639537/tb.1997196601.4.631b7484anwYdu&amp;id=559682437946" TargetMode="External"/><Relationship Id="rId19" Type="http://schemas.openxmlformats.org/officeDocument/2006/relationships/hyperlink" Target="https://item.taobao.com/item.htm?spm=a1z10.3-c-s.w4002-17331600343.31.749a3e69Eeaqys&amp;id=640392766176" TargetMode="External"/><Relationship Id="rId31" Type="http://schemas.openxmlformats.org/officeDocument/2006/relationships/hyperlink" Target="https://item.taobao.com/item.htm?spm=a1z10.3-c-s.w4002-17331600343.56.12ba3e69El2TmH&amp;id=610333007663" TargetMode="External"/><Relationship Id="rId4" Type="http://schemas.openxmlformats.org/officeDocument/2006/relationships/hyperlink" Target="https://item.taobao.com/item.htm?spm=a1z10.3-c-s.w4002-17331600343.17.22cc3e69DtHcDt&amp;id=558903222636" TargetMode="External"/><Relationship Id="rId9" Type="http://schemas.openxmlformats.org/officeDocument/2006/relationships/hyperlink" Target="https://item.taobao.com/item.htm?spm=a1z10.3-c-s.w4002-17331600343.25.69b33e69VoroIb&amp;id=559746722650" TargetMode="External"/><Relationship Id="rId14" Type="http://schemas.openxmlformats.org/officeDocument/2006/relationships/hyperlink" Target="https://item.taobao.com/item.htm?spm=a1z10.3-c-s.w4002-17331600343.45.4a173e69rOCZgU&amp;id=560081231115" TargetMode="External"/><Relationship Id="rId22" Type="http://schemas.openxmlformats.org/officeDocument/2006/relationships/hyperlink" Target="https://item.taobao.com/item.htm?spm=2013.1.0.0.66ebf93bCwjaMB&amp;id=561067851671&amp;scm=1007.12144.95220.42296_0_0&amp;pvid=9fc57c74-befa-4242-9537-69a91358eeef&amp;utparam=%7B%22x_hestia_source%22%3A%2242296%22%2C%22x_object_type%22%3A%22item%22%2C%22x_hestia_subsource%22%3A%22default%22%2C%22x_mt%22%3A0%2C%22x_src%22%3A%2242296%22%2C%22x_pos%22%3A3%2C%22wh_pid%22%3A-1%2C%22x_pvid%22%3A%229fc57c74-befa-4242-9537-69a91358eeef%22%2C%22scm%22%3A%221007.12144.95220.42296_0_0%22%2C%22x_object_id%22%3A561067851671%7D" TargetMode="External"/><Relationship Id="rId27" Type="http://schemas.openxmlformats.org/officeDocument/2006/relationships/hyperlink" Target="https://detail.tmall.com/item.htm?abbucket=20&amp;id=675919562593&amp;ns=1&amp;spm=a230r.1.14.23.74898474FCToI7" TargetMode="External"/><Relationship Id="rId30" Type="http://schemas.openxmlformats.org/officeDocument/2006/relationships/hyperlink" Target="https://item.taobao.com/item.htm?spm=a1z09.2.0.0.67002e8dehNNoQ&amp;id=654438908453&amp;_u=1208rr7usgf7f7" TargetMode="External"/><Relationship Id="rId35" Type="http://schemas.openxmlformats.org/officeDocument/2006/relationships/hyperlink" Target="https://item.taobao.com/item.htm?spm=a230r.1.14.16.6d2f24e0IERJIc&amp;id=648496928113&amp;ns=1&amp;abbucket=20" TargetMode="External"/><Relationship Id="rId8" Type="http://schemas.openxmlformats.org/officeDocument/2006/relationships/hyperlink" Target="https://item.taobao.com/item.htm?spm=a1z0d.6639537/tb.1997196601.4.1cbb7484JUjzla&amp;id=560293912375" TargetMode="External"/><Relationship Id="rId3" Type="http://schemas.openxmlformats.org/officeDocument/2006/relationships/hyperlink" Target="https://item.taobao.com/item.htm?spm=a1z10.3-c-s.w4002-17331600343.12.72ce3e69ifWSzl&amp;id=5591943334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526E-7EB8-4CF5-8937-42A4B9708B11}">
  <dimension ref="A1:J57"/>
  <sheetViews>
    <sheetView tabSelected="1" topLeftCell="B46" workbookViewId="0">
      <selection activeCell="F60" sqref="F60"/>
    </sheetView>
  </sheetViews>
  <sheetFormatPr defaultColWidth="9" defaultRowHeight="13.8" x14ac:dyDescent="0.25"/>
  <cols>
    <col min="3" max="3" width="10.33203125" customWidth="1"/>
    <col min="4" max="4" width="15.21875" customWidth="1"/>
    <col min="9" max="9" width="85.109375" style="17" customWidth="1"/>
    <col min="10" max="10" width="46.77734375" style="17" customWidth="1"/>
  </cols>
  <sheetData>
    <row r="1" spans="1:10" s="1" customFormat="1" ht="30" customHeight="1" x14ac:dyDescent="0.25">
      <c r="A1" s="2" t="s">
        <v>30</v>
      </c>
      <c r="B1" s="2"/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7" t="s">
        <v>37</v>
      </c>
      <c r="J1" s="7" t="s">
        <v>38</v>
      </c>
    </row>
    <row r="2" spans="1:10" s="1" customFormat="1" ht="30" customHeight="1" x14ac:dyDescent="0.25">
      <c r="A2" s="2"/>
      <c r="B2" s="2" t="s">
        <v>39</v>
      </c>
      <c r="C2" s="2" t="s">
        <v>39</v>
      </c>
      <c r="D2" s="2" t="s">
        <v>96</v>
      </c>
      <c r="E2" s="2">
        <v>3</v>
      </c>
      <c r="F2" s="2">
        <v>30</v>
      </c>
      <c r="G2" s="2">
        <v>10</v>
      </c>
      <c r="H2" s="2">
        <v>100</v>
      </c>
      <c r="I2" s="7" t="s">
        <v>45</v>
      </c>
      <c r="J2" s="7" t="s">
        <v>95</v>
      </c>
    </row>
    <row r="3" spans="1:10" ht="42.75" customHeight="1" x14ac:dyDescent="0.25">
      <c r="A3" s="11"/>
      <c r="B3" s="12" t="s">
        <v>0</v>
      </c>
      <c r="C3" s="12" t="s">
        <v>29</v>
      </c>
      <c r="D3" s="2" t="s">
        <v>40</v>
      </c>
      <c r="E3" s="2">
        <v>2</v>
      </c>
      <c r="F3" s="2">
        <v>9.83</v>
      </c>
      <c r="G3" s="2">
        <v>12</v>
      </c>
      <c r="H3" s="2">
        <f>E3*F3+G3</f>
        <v>31.66</v>
      </c>
      <c r="I3" s="15" t="s">
        <v>46</v>
      </c>
      <c r="J3" s="7"/>
    </row>
    <row r="4" spans="1:10" ht="31.2" x14ac:dyDescent="0.25">
      <c r="A4" s="11"/>
      <c r="B4" s="12"/>
      <c r="C4" s="12"/>
      <c r="D4" s="2" t="s">
        <v>41</v>
      </c>
      <c r="E4" s="2">
        <v>2</v>
      </c>
      <c r="F4" s="2">
        <v>5.15</v>
      </c>
      <c r="G4" s="2">
        <v>0</v>
      </c>
      <c r="H4" s="2">
        <f t="shared" ref="H4:H49" si="0">E4*F4+G4</f>
        <v>10.3</v>
      </c>
      <c r="I4" s="15"/>
      <c r="J4" s="7"/>
    </row>
    <row r="5" spans="1:10" ht="31.2" x14ac:dyDescent="0.25">
      <c r="A5" s="11"/>
      <c r="B5" s="12"/>
      <c r="C5" s="12"/>
      <c r="D5" s="2" t="s">
        <v>43</v>
      </c>
      <c r="E5" s="2">
        <v>1</v>
      </c>
      <c r="F5" s="2">
        <v>10.37</v>
      </c>
      <c r="G5" s="2">
        <v>0</v>
      </c>
      <c r="H5" s="2">
        <f t="shared" si="0"/>
        <v>10.37</v>
      </c>
      <c r="I5" s="15"/>
      <c r="J5" s="7"/>
    </row>
    <row r="6" spans="1:10" ht="31.2" x14ac:dyDescent="0.25">
      <c r="A6" s="11"/>
      <c r="B6" s="12"/>
      <c r="C6" s="12"/>
      <c r="D6" s="2" t="s">
        <v>42</v>
      </c>
      <c r="E6" s="2">
        <v>3</v>
      </c>
      <c r="F6" s="2">
        <v>1.07</v>
      </c>
      <c r="G6" s="2">
        <v>0</v>
      </c>
      <c r="H6" s="2">
        <f t="shared" si="0"/>
        <v>3.21</v>
      </c>
      <c r="I6" s="15"/>
      <c r="J6" s="7"/>
    </row>
    <row r="7" spans="1:10" ht="31.2" x14ac:dyDescent="0.25">
      <c r="A7" s="11"/>
      <c r="B7" s="12"/>
      <c r="C7" s="2" t="s">
        <v>1</v>
      </c>
      <c r="D7" s="2" t="s">
        <v>44</v>
      </c>
      <c r="E7" s="2">
        <v>2</v>
      </c>
      <c r="F7" s="2">
        <v>3.36</v>
      </c>
      <c r="G7" s="2">
        <v>0</v>
      </c>
      <c r="H7" s="2">
        <f t="shared" si="0"/>
        <v>6.72</v>
      </c>
      <c r="I7" s="15"/>
      <c r="J7" s="7"/>
    </row>
    <row r="8" spans="1:10" ht="31.2" x14ac:dyDescent="0.25">
      <c r="A8" s="6"/>
      <c r="B8" s="12" t="s">
        <v>97</v>
      </c>
      <c r="C8" s="2" t="s">
        <v>2</v>
      </c>
      <c r="D8" s="2" t="s">
        <v>89</v>
      </c>
      <c r="E8" s="2">
        <v>1</v>
      </c>
      <c r="F8" s="2">
        <v>11.4</v>
      </c>
      <c r="G8" s="2">
        <v>0</v>
      </c>
      <c r="H8" s="2">
        <f t="shared" si="0"/>
        <v>11.4</v>
      </c>
      <c r="I8" s="16" t="s">
        <v>88</v>
      </c>
      <c r="J8" s="7" t="s">
        <v>90</v>
      </c>
    </row>
    <row r="9" spans="1:10" ht="15.6" x14ac:dyDescent="0.25">
      <c r="A9" s="6"/>
      <c r="B9" s="12"/>
      <c r="C9" s="2" t="s">
        <v>97</v>
      </c>
      <c r="D9" s="2" t="s">
        <v>98</v>
      </c>
      <c r="E9" s="2">
        <v>3</v>
      </c>
      <c r="F9" s="2">
        <v>18</v>
      </c>
      <c r="G9" s="2">
        <v>6</v>
      </c>
      <c r="H9" s="2">
        <f t="shared" si="0"/>
        <v>60</v>
      </c>
      <c r="I9" s="16" t="s">
        <v>99</v>
      </c>
      <c r="J9" s="7"/>
    </row>
    <row r="10" spans="1:10" ht="31.2" x14ac:dyDescent="0.25">
      <c r="A10" s="6"/>
      <c r="B10" s="12"/>
      <c r="C10" s="2" t="s">
        <v>47</v>
      </c>
      <c r="D10" s="2" t="s">
        <v>85</v>
      </c>
      <c r="E10" s="2">
        <v>4</v>
      </c>
      <c r="F10" s="2">
        <v>3</v>
      </c>
      <c r="G10" s="2">
        <v>0</v>
      </c>
      <c r="H10" s="2">
        <f t="shared" si="0"/>
        <v>12</v>
      </c>
      <c r="I10" s="16" t="s">
        <v>84</v>
      </c>
      <c r="J10" s="7"/>
    </row>
    <row r="11" spans="1:10" ht="33.6" customHeight="1" x14ac:dyDescent="0.25">
      <c r="A11" s="6"/>
      <c r="B11" s="12"/>
      <c r="C11" s="12" t="s">
        <v>54</v>
      </c>
      <c r="D11" s="2" t="s">
        <v>55</v>
      </c>
      <c r="E11" s="2">
        <v>1</v>
      </c>
      <c r="F11" s="2">
        <v>0.7</v>
      </c>
      <c r="G11" s="2">
        <v>0</v>
      </c>
      <c r="H11" s="2">
        <f t="shared" si="0"/>
        <v>0.7</v>
      </c>
      <c r="I11" s="15" t="s">
        <v>53</v>
      </c>
      <c r="J11" s="7"/>
    </row>
    <row r="12" spans="1:10" ht="33.6" customHeight="1" x14ac:dyDescent="0.25">
      <c r="A12" s="6"/>
      <c r="B12" s="12"/>
      <c r="C12" s="12"/>
      <c r="D12" s="2" t="s">
        <v>56</v>
      </c>
      <c r="E12" s="2">
        <v>1</v>
      </c>
      <c r="F12" s="2">
        <v>0.9</v>
      </c>
      <c r="G12" s="2">
        <v>0</v>
      </c>
      <c r="H12" s="2">
        <f t="shared" si="0"/>
        <v>0.9</v>
      </c>
      <c r="I12" s="15"/>
      <c r="J12" s="7"/>
    </row>
    <row r="13" spans="1:10" ht="33.6" customHeight="1" x14ac:dyDescent="0.25">
      <c r="A13" s="6"/>
      <c r="B13" s="12"/>
      <c r="C13" s="12"/>
      <c r="D13" s="2" t="s">
        <v>57</v>
      </c>
      <c r="E13" s="2">
        <v>1</v>
      </c>
      <c r="F13" s="2">
        <v>1.1000000000000001</v>
      </c>
      <c r="G13" s="2">
        <v>0</v>
      </c>
      <c r="H13" s="2">
        <f t="shared" si="0"/>
        <v>1.1000000000000001</v>
      </c>
      <c r="I13" s="15"/>
      <c r="J13" s="7"/>
    </row>
    <row r="14" spans="1:10" ht="31.2" x14ac:dyDescent="0.25">
      <c r="A14" s="6"/>
      <c r="B14" s="12" t="s">
        <v>100</v>
      </c>
      <c r="C14" s="2" t="s">
        <v>3</v>
      </c>
      <c r="D14" s="2" t="s">
        <v>4</v>
      </c>
      <c r="E14" s="2">
        <v>2</v>
      </c>
      <c r="F14" s="2">
        <v>1.18</v>
      </c>
      <c r="G14" s="2">
        <v>0</v>
      </c>
      <c r="H14" s="2">
        <f t="shared" si="0"/>
        <v>2.36</v>
      </c>
      <c r="I14" s="16" t="s">
        <v>49</v>
      </c>
      <c r="J14" s="7"/>
    </row>
    <row r="15" spans="1:10" ht="31.2" x14ac:dyDescent="0.25">
      <c r="A15" s="6"/>
      <c r="B15" s="12"/>
      <c r="C15" s="2" t="s">
        <v>5</v>
      </c>
      <c r="D15" s="2" t="s">
        <v>6</v>
      </c>
      <c r="E15" s="2">
        <v>2</v>
      </c>
      <c r="F15" s="2">
        <v>2.0299999999999998</v>
      </c>
      <c r="G15" s="2">
        <v>0</v>
      </c>
      <c r="H15" s="2">
        <f t="shared" si="0"/>
        <v>4.0599999999999996</v>
      </c>
      <c r="I15" s="16" t="s">
        <v>69</v>
      </c>
      <c r="J15" s="7"/>
    </row>
    <row r="16" spans="1:10" ht="31.2" x14ac:dyDescent="0.25">
      <c r="A16" s="6"/>
      <c r="B16" s="12"/>
      <c r="C16" s="2" t="s">
        <v>7</v>
      </c>
      <c r="D16" s="2" t="s">
        <v>8</v>
      </c>
      <c r="E16" s="2">
        <v>2</v>
      </c>
      <c r="F16" s="2">
        <v>1.35</v>
      </c>
      <c r="G16" s="2">
        <v>0</v>
      </c>
      <c r="H16" s="2">
        <f t="shared" si="0"/>
        <v>2.7</v>
      </c>
      <c r="I16" s="16" t="s">
        <v>52</v>
      </c>
      <c r="J16" s="7"/>
    </row>
    <row r="17" spans="1:10" ht="27.6" customHeight="1" x14ac:dyDescent="0.25">
      <c r="A17" s="6"/>
      <c r="B17" s="12"/>
      <c r="C17" s="2" t="s">
        <v>59</v>
      </c>
      <c r="D17" s="2" t="s">
        <v>60</v>
      </c>
      <c r="E17" s="2">
        <v>1</v>
      </c>
      <c r="F17" s="2">
        <v>0.7</v>
      </c>
      <c r="G17" s="2">
        <v>0</v>
      </c>
      <c r="H17" s="2">
        <f t="shared" si="0"/>
        <v>0.7</v>
      </c>
      <c r="I17" s="16" t="s">
        <v>58</v>
      </c>
      <c r="J17" s="7"/>
    </row>
    <row r="18" spans="1:10" ht="27.6" customHeight="1" x14ac:dyDescent="0.25">
      <c r="A18" s="6"/>
      <c r="B18" s="12" t="s">
        <v>101</v>
      </c>
      <c r="C18" s="2" t="s">
        <v>103</v>
      </c>
      <c r="D18" s="2" t="s">
        <v>104</v>
      </c>
      <c r="E18" s="2">
        <v>1</v>
      </c>
      <c r="F18" s="2">
        <v>25</v>
      </c>
      <c r="G18" s="2">
        <v>0</v>
      </c>
      <c r="H18" s="2">
        <f t="shared" si="0"/>
        <v>25</v>
      </c>
      <c r="I18" s="16" t="s">
        <v>102</v>
      </c>
      <c r="J18" s="7"/>
    </row>
    <row r="19" spans="1:10" ht="31.2" x14ac:dyDescent="0.25">
      <c r="A19" s="6"/>
      <c r="B19" s="12"/>
      <c r="C19" s="2" t="s">
        <v>145</v>
      </c>
      <c r="D19" s="2" t="s">
        <v>104</v>
      </c>
      <c r="E19" s="2">
        <v>1</v>
      </c>
      <c r="F19" s="2">
        <v>10.3</v>
      </c>
      <c r="G19" s="2">
        <v>0</v>
      </c>
      <c r="H19" s="2">
        <f>E19*F19+G19</f>
        <v>10.3</v>
      </c>
      <c r="I19" s="13" t="s">
        <v>146</v>
      </c>
      <c r="J19" s="8"/>
    </row>
    <row r="20" spans="1:10" ht="31.2" x14ac:dyDescent="0.25">
      <c r="A20" s="6"/>
      <c r="B20" s="12"/>
      <c r="C20" s="2" t="s">
        <v>9</v>
      </c>
      <c r="D20" s="2" t="s">
        <v>62</v>
      </c>
      <c r="E20" s="2">
        <v>4</v>
      </c>
      <c r="F20" s="2">
        <v>0.1</v>
      </c>
      <c r="G20" s="2">
        <v>0</v>
      </c>
      <c r="H20" s="2">
        <f t="shared" si="0"/>
        <v>0.4</v>
      </c>
      <c r="I20" s="16" t="s">
        <v>61</v>
      </c>
      <c r="J20" s="8"/>
    </row>
    <row r="21" spans="1:10" ht="31.2" x14ac:dyDescent="0.25">
      <c r="A21" s="6"/>
      <c r="B21" s="12"/>
      <c r="C21" s="2" t="s">
        <v>147</v>
      </c>
      <c r="D21" s="2"/>
      <c r="E21" s="2">
        <v>4</v>
      </c>
      <c r="F21" s="2">
        <v>0.85</v>
      </c>
      <c r="G21" s="2">
        <v>0</v>
      </c>
      <c r="H21" s="2">
        <f>E21*F21+G21</f>
        <v>3.4</v>
      </c>
      <c r="I21" s="13" t="s">
        <v>148</v>
      </c>
      <c r="J21" s="8"/>
    </row>
    <row r="22" spans="1:10" ht="31.2" x14ac:dyDescent="0.25">
      <c r="A22" s="6"/>
      <c r="B22" s="12"/>
      <c r="C22" s="2" t="s">
        <v>78</v>
      </c>
      <c r="D22" s="2" t="s">
        <v>79</v>
      </c>
      <c r="E22" s="2">
        <v>1</v>
      </c>
      <c r="F22" s="2">
        <v>0.5</v>
      </c>
      <c r="G22" s="2">
        <v>0</v>
      </c>
      <c r="H22" s="2">
        <f t="shared" si="0"/>
        <v>0.5</v>
      </c>
      <c r="I22" s="16" t="s">
        <v>77</v>
      </c>
      <c r="J22" s="8"/>
    </row>
    <row r="23" spans="1:10" ht="15.6" x14ac:dyDescent="0.25">
      <c r="A23" s="6"/>
      <c r="B23" s="12"/>
      <c r="C23" s="2" t="s">
        <v>144</v>
      </c>
      <c r="D23" s="2"/>
      <c r="E23" s="2">
        <v>1</v>
      </c>
      <c r="F23" s="2">
        <v>2.2000000000000002</v>
      </c>
      <c r="G23" s="2">
        <v>0</v>
      </c>
      <c r="H23" s="2">
        <f>E23*F23+G23</f>
        <v>2.2000000000000002</v>
      </c>
      <c r="I23" s="13" t="s">
        <v>143</v>
      </c>
      <c r="J23" s="8"/>
    </row>
    <row r="24" spans="1:10" ht="31.2" x14ac:dyDescent="0.25">
      <c r="A24" s="6"/>
      <c r="B24" s="12" t="s">
        <v>105</v>
      </c>
      <c r="C24" s="2" t="s">
        <v>74</v>
      </c>
      <c r="D24" s="2" t="s">
        <v>75</v>
      </c>
      <c r="E24" s="2">
        <v>1</v>
      </c>
      <c r="F24" s="2">
        <v>2.1</v>
      </c>
      <c r="G24" s="2">
        <v>0</v>
      </c>
      <c r="H24" s="2">
        <f t="shared" si="0"/>
        <v>2.1</v>
      </c>
      <c r="I24" s="16" t="s">
        <v>76</v>
      </c>
      <c r="J24" s="8"/>
    </row>
    <row r="25" spans="1:10" ht="15.6" x14ac:dyDescent="0.25">
      <c r="A25" s="6"/>
      <c r="B25" s="12"/>
      <c r="C25" s="2" t="s">
        <v>10</v>
      </c>
      <c r="D25" s="2" t="s">
        <v>87</v>
      </c>
      <c r="E25" s="2">
        <v>1</v>
      </c>
      <c r="F25" s="2">
        <v>7.5</v>
      </c>
      <c r="G25" s="2">
        <v>0</v>
      </c>
      <c r="H25" s="2">
        <f t="shared" si="0"/>
        <v>7.5</v>
      </c>
      <c r="I25" s="16" t="s">
        <v>86</v>
      </c>
      <c r="J25" s="8"/>
    </row>
    <row r="26" spans="1:10" ht="15.6" x14ac:dyDescent="0.25">
      <c r="A26" s="6"/>
      <c r="B26" s="12"/>
      <c r="C26" s="2" t="s">
        <v>13</v>
      </c>
      <c r="D26" s="2" t="s">
        <v>72</v>
      </c>
      <c r="E26" s="2">
        <v>1</v>
      </c>
      <c r="F26" s="2">
        <v>1.35</v>
      </c>
      <c r="G26" s="2">
        <v>0</v>
      </c>
      <c r="H26" s="2">
        <f>E26*F26+G26</f>
        <v>1.35</v>
      </c>
      <c r="I26" s="16" t="s">
        <v>71</v>
      </c>
      <c r="J26" s="8"/>
    </row>
    <row r="27" spans="1:10" ht="15.6" x14ac:dyDescent="0.25">
      <c r="A27" s="6"/>
      <c r="B27" s="12"/>
      <c r="C27" s="2" t="s">
        <v>73</v>
      </c>
      <c r="D27" s="2" t="s">
        <v>12</v>
      </c>
      <c r="E27" s="2">
        <v>2</v>
      </c>
      <c r="F27" s="2">
        <v>0.05</v>
      </c>
      <c r="G27" s="2">
        <v>0</v>
      </c>
      <c r="H27" s="2">
        <f t="shared" si="0"/>
        <v>0.1</v>
      </c>
      <c r="I27" s="16" t="s">
        <v>48</v>
      </c>
      <c r="J27" s="8"/>
    </row>
    <row r="28" spans="1:10" ht="15.6" x14ac:dyDescent="0.25">
      <c r="A28" s="6"/>
      <c r="B28" s="12"/>
      <c r="C28" s="2" t="s">
        <v>14</v>
      </c>
      <c r="D28" s="2" t="s">
        <v>83</v>
      </c>
      <c r="E28" s="2">
        <v>1</v>
      </c>
      <c r="F28" s="2">
        <v>5.65</v>
      </c>
      <c r="G28" s="2">
        <v>0</v>
      </c>
      <c r="H28" s="2">
        <f t="shared" si="0"/>
        <v>5.65</v>
      </c>
      <c r="I28" s="16" t="s">
        <v>81</v>
      </c>
      <c r="J28" s="8"/>
    </row>
    <row r="29" spans="1:10" ht="31.2" x14ac:dyDescent="0.25">
      <c r="A29" s="6"/>
      <c r="B29" s="12"/>
      <c r="C29" s="2" t="s">
        <v>11</v>
      </c>
      <c r="D29" s="2" t="s">
        <v>82</v>
      </c>
      <c r="E29" s="2">
        <v>1</v>
      </c>
      <c r="F29" s="2">
        <v>3.2</v>
      </c>
      <c r="G29" s="2">
        <v>0</v>
      </c>
      <c r="H29" s="2">
        <f>E29*F29+G29</f>
        <v>3.2</v>
      </c>
      <c r="I29" s="16" t="s">
        <v>80</v>
      </c>
      <c r="J29" s="8"/>
    </row>
    <row r="30" spans="1:10" ht="31.2" x14ac:dyDescent="0.25">
      <c r="A30" s="6"/>
      <c r="B30" s="12"/>
      <c r="C30" s="2" t="s">
        <v>149</v>
      </c>
      <c r="D30" s="2" t="s">
        <v>151</v>
      </c>
      <c r="E30" s="2">
        <v>1</v>
      </c>
      <c r="F30" s="2">
        <v>4.8</v>
      </c>
      <c r="G30" s="2">
        <v>0</v>
      </c>
      <c r="H30" s="2">
        <f>E30*F30+G30</f>
        <v>4.8</v>
      </c>
      <c r="I30" s="13" t="s">
        <v>150</v>
      </c>
      <c r="J30" s="8"/>
    </row>
    <row r="31" spans="1:10" ht="15.6" x14ac:dyDescent="0.25">
      <c r="A31" s="6"/>
      <c r="B31" s="12" t="s">
        <v>130</v>
      </c>
      <c r="C31" s="2" t="s">
        <v>16</v>
      </c>
      <c r="D31" s="2" t="s">
        <v>17</v>
      </c>
      <c r="E31" s="2">
        <v>1</v>
      </c>
      <c r="F31" s="2">
        <v>2</v>
      </c>
      <c r="G31" s="2">
        <v>0</v>
      </c>
      <c r="H31" s="2">
        <f t="shared" si="0"/>
        <v>2</v>
      </c>
      <c r="I31" s="16" t="s">
        <v>70</v>
      </c>
      <c r="J31" s="8"/>
    </row>
    <row r="32" spans="1:10" ht="31.2" x14ac:dyDescent="0.25">
      <c r="A32" s="6"/>
      <c r="B32" s="12"/>
      <c r="C32" s="2" t="s">
        <v>92</v>
      </c>
      <c r="D32" s="2" t="s">
        <v>93</v>
      </c>
      <c r="E32" s="2">
        <v>1</v>
      </c>
      <c r="F32" s="2">
        <v>22</v>
      </c>
      <c r="G32" s="2">
        <v>0</v>
      </c>
      <c r="H32" s="2">
        <f t="shared" si="0"/>
        <v>22</v>
      </c>
      <c r="I32" s="16" t="s">
        <v>91</v>
      </c>
      <c r="J32" s="8"/>
    </row>
    <row r="33" spans="1:10" ht="31.2" x14ac:dyDescent="0.25">
      <c r="A33" s="6"/>
      <c r="B33" s="14" t="s">
        <v>106</v>
      </c>
      <c r="C33" s="2" t="s">
        <v>108</v>
      </c>
      <c r="D33" s="2"/>
      <c r="E33" s="2">
        <v>1</v>
      </c>
      <c r="F33" s="2">
        <v>28</v>
      </c>
      <c r="G33" s="2">
        <v>0</v>
      </c>
      <c r="H33" s="2">
        <f t="shared" si="0"/>
        <v>28</v>
      </c>
      <c r="I33" s="16" t="s">
        <v>107</v>
      </c>
      <c r="J33" s="19" t="s">
        <v>140</v>
      </c>
    </row>
    <row r="34" spans="1:10" ht="62.4" x14ac:dyDescent="0.25">
      <c r="A34" s="6"/>
      <c r="B34" s="14"/>
      <c r="C34" s="2" t="s">
        <v>109</v>
      </c>
      <c r="E34" s="2">
        <v>1</v>
      </c>
      <c r="F34" s="2">
        <v>12</v>
      </c>
      <c r="G34" s="2">
        <v>0</v>
      </c>
      <c r="H34" s="2">
        <f t="shared" si="0"/>
        <v>12</v>
      </c>
      <c r="I34" s="16" t="s">
        <v>110</v>
      </c>
      <c r="J34" s="19"/>
    </row>
    <row r="35" spans="1:10" ht="46.8" x14ac:dyDescent="0.25">
      <c r="A35" s="6"/>
      <c r="B35" s="14"/>
      <c r="C35" s="2" t="s">
        <v>111</v>
      </c>
      <c r="D35" s="2" t="s">
        <v>155</v>
      </c>
      <c r="E35" s="2">
        <v>1</v>
      </c>
      <c r="F35" s="2">
        <v>62.8</v>
      </c>
      <c r="G35" s="2">
        <v>0</v>
      </c>
      <c r="H35" s="2">
        <f t="shared" si="0"/>
        <v>62.8</v>
      </c>
      <c r="I35" s="16" t="s">
        <v>112</v>
      </c>
      <c r="J35" s="19"/>
    </row>
    <row r="36" spans="1:10" ht="15.6" x14ac:dyDescent="0.25">
      <c r="A36" s="6"/>
      <c r="B36" s="14"/>
      <c r="C36" s="2" t="s">
        <v>114</v>
      </c>
      <c r="D36" s="2"/>
      <c r="E36" s="2">
        <v>4</v>
      </c>
      <c r="F36" s="2">
        <f>32.76/4</f>
        <v>8.19</v>
      </c>
      <c r="G36" s="2">
        <v>3</v>
      </c>
      <c r="H36" s="2">
        <f t="shared" si="0"/>
        <v>35.76</v>
      </c>
      <c r="I36" s="16" t="s">
        <v>113</v>
      </c>
      <c r="J36" s="8"/>
    </row>
    <row r="37" spans="1:10" ht="15.6" x14ac:dyDescent="0.25">
      <c r="A37" s="6"/>
      <c r="B37" s="12" t="s">
        <v>131</v>
      </c>
      <c r="C37" s="2" t="s">
        <v>152</v>
      </c>
      <c r="D37" s="2" t="s">
        <v>154</v>
      </c>
      <c r="E37" s="2">
        <v>1</v>
      </c>
      <c r="F37" s="2">
        <v>35</v>
      </c>
      <c r="G37" s="2">
        <v>0</v>
      </c>
      <c r="H37" s="2">
        <f t="shared" si="0"/>
        <v>35</v>
      </c>
      <c r="I37" s="13" t="s">
        <v>153</v>
      </c>
      <c r="J37" s="8"/>
    </row>
    <row r="38" spans="1:10" ht="15.6" x14ac:dyDescent="0.25">
      <c r="A38" s="6"/>
      <c r="B38" s="12"/>
      <c r="C38" s="2" t="s">
        <v>15</v>
      </c>
      <c r="D38" s="2" t="s">
        <v>65</v>
      </c>
      <c r="E38" s="2">
        <v>3</v>
      </c>
      <c r="F38" s="2">
        <v>0.3</v>
      </c>
      <c r="G38" s="2">
        <v>0</v>
      </c>
      <c r="H38" s="2">
        <f>E38*F38+G38</f>
        <v>0.89999999999999991</v>
      </c>
      <c r="I38" s="16" t="s">
        <v>64</v>
      </c>
      <c r="J38" s="8"/>
    </row>
    <row r="39" spans="1:10" ht="15.6" x14ac:dyDescent="0.25">
      <c r="A39" s="6"/>
      <c r="B39" s="12"/>
      <c r="C39" s="2" t="s">
        <v>18</v>
      </c>
      <c r="D39" s="2" t="s">
        <v>68</v>
      </c>
      <c r="E39" s="2">
        <v>1</v>
      </c>
      <c r="F39" s="2">
        <v>8.1999999999999993</v>
      </c>
      <c r="G39" s="2">
        <v>0</v>
      </c>
      <c r="H39" s="2">
        <f t="shared" si="0"/>
        <v>8.1999999999999993</v>
      </c>
      <c r="I39" s="16" t="s">
        <v>67</v>
      </c>
      <c r="J39" s="9"/>
    </row>
    <row r="40" spans="1:10" ht="15.6" x14ac:dyDescent="0.25">
      <c r="A40" s="6"/>
      <c r="B40" s="12"/>
      <c r="C40" s="2" t="s">
        <v>19</v>
      </c>
      <c r="D40" s="2" t="s">
        <v>20</v>
      </c>
      <c r="E40" s="2">
        <v>1</v>
      </c>
      <c r="F40" s="2">
        <v>0.9</v>
      </c>
      <c r="G40" s="2">
        <v>0</v>
      </c>
      <c r="H40" s="2">
        <f t="shared" si="0"/>
        <v>0.9</v>
      </c>
      <c r="I40" s="16" t="s">
        <v>66</v>
      </c>
      <c r="J40" s="7"/>
    </row>
    <row r="41" spans="1:10" ht="46.8" x14ac:dyDescent="0.25">
      <c r="A41" s="6"/>
      <c r="B41" s="12"/>
      <c r="C41" s="2" t="s">
        <v>132</v>
      </c>
      <c r="D41" s="2" t="s">
        <v>135</v>
      </c>
      <c r="E41" s="2">
        <v>2</v>
      </c>
      <c r="F41" s="2">
        <v>2.8</v>
      </c>
      <c r="G41" s="2">
        <v>0</v>
      </c>
      <c r="H41" s="2">
        <f t="shared" si="0"/>
        <v>5.6</v>
      </c>
      <c r="I41" s="15" t="s">
        <v>133</v>
      </c>
      <c r="J41" s="7"/>
    </row>
    <row r="42" spans="1:10" ht="46.8" x14ac:dyDescent="0.25">
      <c r="A42" s="6"/>
      <c r="B42" s="12"/>
      <c r="C42" s="2" t="s">
        <v>134</v>
      </c>
      <c r="D42" s="2" t="s">
        <v>139</v>
      </c>
      <c r="E42" s="2">
        <v>4</v>
      </c>
      <c r="F42" s="2">
        <v>1</v>
      </c>
      <c r="G42" s="2">
        <v>0</v>
      </c>
      <c r="H42" s="2">
        <f t="shared" si="0"/>
        <v>4</v>
      </c>
      <c r="I42" s="15"/>
      <c r="J42" s="7"/>
    </row>
    <row r="43" spans="1:10" ht="14.25" customHeight="1" x14ac:dyDescent="0.25">
      <c r="A43" s="6"/>
      <c r="B43" s="12" t="s">
        <v>128</v>
      </c>
      <c r="C43" s="3" t="s">
        <v>21</v>
      </c>
      <c r="D43" s="2" t="s">
        <v>63</v>
      </c>
      <c r="E43" s="2">
        <v>4</v>
      </c>
      <c r="F43" s="2">
        <v>0.5</v>
      </c>
      <c r="G43" s="2">
        <v>0</v>
      </c>
      <c r="H43" s="2">
        <f t="shared" si="0"/>
        <v>2</v>
      </c>
      <c r="I43" s="13" t="s">
        <v>141</v>
      </c>
      <c r="J43" s="7" t="s">
        <v>23</v>
      </c>
    </row>
    <row r="44" spans="1:10" ht="42.75" customHeight="1" x14ac:dyDescent="0.25">
      <c r="A44" s="6"/>
      <c r="B44" s="12"/>
      <c r="C44" s="12" t="s">
        <v>116</v>
      </c>
      <c r="D44" s="2" t="s">
        <v>22</v>
      </c>
      <c r="E44" s="2">
        <v>50</v>
      </c>
      <c r="F44" s="2">
        <v>0.04</v>
      </c>
      <c r="G44" s="2">
        <v>0</v>
      </c>
      <c r="H44" s="2">
        <f t="shared" si="0"/>
        <v>2</v>
      </c>
      <c r="I44" s="15" t="s">
        <v>115</v>
      </c>
      <c r="J44" s="7" t="s">
        <v>118</v>
      </c>
    </row>
    <row r="45" spans="1:10" ht="15.6" x14ac:dyDescent="0.25">
      <c r="A45" s="6"/>
      <c r="B45" s="12"/>
      <c r="C45" s="12"/>
      <c r="D45" s="2" t="s">
        <v>24</v>
      </c>
      <c r="E45" s="2">
        <v>50</v>
      </c>
      <c r="F45" s="2">
        <v>0.04</v>
      </c>
      <c r="G45" s="2">
        <v>0</v>
      </c>
      <c r="H45" s="2">
        <f t="shared" si="0"/>
        <v>2</v>
      </c>
      <c r="I45" s="15"/>
      <c r="J45" s="7" t="s">
        <v>25</v>
      </c>
    </row>
    <row r="46" spans="1:10" ht="15.6" x14ac:dyDescent="0.25">
      <c r="A46" s="6"/>
      <c r="B46" s="12"/>
      <c r="C46" s="12"/>
      <c r="D46" s="2" t="s">
        <v>117</v>
      </c>
      <c r="E46" s="2">
        <v>20</v>
      </c>
      <c r="F46" s="2">
        <v>0.14000000000000001</v>
      </c>
      <c r="G46" s="2">
        <v>0</v>
      </c>
      <c r="H46" s="2">
        <f t="shared" si="0"/>
        <v>2.8000000000000003</v>
      </c>
      <c r="I46" s="15"/>
      <c r="J46" s="7" t="s">
        <v>119</v>
      </c>
    </row>
    <row r="47" spans="1:10" ht="14.25" customHeight="1" x14ac:dyDescent="0.25">
      <c r="A47" s="6"/>
      <c r="B47" s="12"/>
      <c r="C47" s="12"/>
      <c r="D47" s="2" t="s">
        <v>26</v>
      </c>
      <c r="E47" s="2">
        <v>10</v>
      </c>
      <c r="F47" s="2">
        <v>0.21</v>
      </c>
      <c r="G47" s="2">
        <v>0</v>
      </c>
      <c r="H47" s="2">
        <f t="shared" si="0"/>
        <v>2.1</v>
      </c>
      <c r="I47" s="15"/>
      <c r="J47" s="7" t="s">
        <v>120</v>
      </c>
    </row>
    <row r="48" spans="1:10" ht="15.6" x14ac:dyDescent="0.25">
      <c r="A48" s="6"/>
      <c r="B48" s="12"/>
      <c r="C48" s="12"/>
      <c r="D48" s="2" t="s">
        <v>121</v>
      </c>
      <c r="E48" s="2">
        <v>10</v>
      </c>
      <c r="F48" s="2">
        <v>0.28999999999999998</v>
      </c>
      <c r="G48" s="2">
        <v>0</v>
      </c>
      <c r="H48" s="2">
        <f t="shared" si="0"/>
        <v>2.9</v>
      </c>
      <c r="I48" s="15"/>
      <c r="J48" s="7" t="s">
        <v>122</v>
      </c>
    </row>
    <row r="49" spans="1:10" ht="15.6" x14ac:dyDescent="0.25">
      <c r="A49" s="6"/>
      <c r="B49" s="12"/>
      <c r="C49" s="12"/>
      <c r="D49" s="2" t="s">
        <v>123</v>
      </c>
      <c r="E49" s="2">
        <v>10</v>
      </c>
      <c r="F49" s="2">
        <v>0.3</v>
      </c>
      <c r="G49" s="2">
        <v>0</v>
      </c>
      <c r="H49" s="2">
        <f t="shared" si="0"/>
        <v>3</v>
      </c>
      <c r="I49" s="15"/>
      <c r="J49" s="7" t="s">
        <v>124</v>
      </c>
    </row>
    <row r="50" spans="1:10" ht="31.2" x14ac:dyDescent="0.25">
      <c r="A50" s="6"/>
      <c r="B50" s="12"/>
      <c r="C50" s="12" t="s">
        <v>27</v>
      </c>
      <c r="D50" s="2" t="s">
        <v>125</v>
      </c>
      <c r="E50" s="2">
        <v>50</v>
      </c>
      <c r="F50" s="2">
        <f>4.7/50</f>
        <v>9.4E-2</v>
      </c>
      <c r="G50" s="2">
        <v>0</v>
      </c>
      <c r="H50" s="2">
        <f>E50*F50+G50</f>
        <v>4.7</v>
      </c>
      <c r="I50" s="15" t="s">
        <v>127</v>
      </c>
      <c r="J50" s="7"/>
    </row>
    <row r="51" spans="1:10" ht="31.2" x14ac:dyDescent="0.25">
      <c r="A51" s="6"/>
      <c r="B51" s="12"/>
      <c r="C51" s="12"/>
      <c r="D51" s="2" t="s">
        <v>126</v>
      </c>
      <c r="E51" s="2">
        <v>50</v>
      </c>
      <c r="F51" s="2">
        <f>4.5/50</f>
        <v>0.09</v>
      </c>
      <c r="G51" s="2">
        <v>0</v>
      </c>
      <c r="H51" s="2">
        <f>E51*F51+G51</f>
        <v>4.5</v>
      </c>
      <c r="I51" s="15"/>
      <c r="J51" s="7"/>
    </row>
    <row r="52" spans="1:10" ht="39" customHeight="1" x14ac:dyDescent="0.25">
      <c r="A52" s="6"/>
      <c r="B52" s="12"/>
      <c r="C52" s="3" t="s">
        <v>50</v>
      </c>
      <c r="D52" s="2" t="s">
        <v>51</v>
      </c>
      <c r="E52" s="2">
        <v>5</v>
      </c>
      <c r="F52" s="2">
        <f>2.09/5</f>
        <v>0.41799999999999998</v>
      </c>
      <c r="G52" s="2">
        <v>0</v>
      </c>
      <c r="H52" s="2">
        <f>E52*F52+G52</f>
        <v>2.09</v>
      </c>
      <c r="I52" s="16" t="s">
        <v>129</v>
      </c>
      <c r="J52" s="7"/>
    </row>
    <row r="53" spans="1:10" ht="15.6" x14ac:dyDescent="0.3">
      <c r="A53" s="6"/>
      <c r="B53" s="4"/>
      <c r="C53" s="4"/>
      <c r="D53" s="4"/>
      <c r="E53" s="4"/>
      <c r="F53" s="4"/>
      <c r="G53" s="5" t="s">
        <v>28</v>
      </c>
      <c r="H53" s="5">
        <f>SUM(H2:H52)</f>
        <v>569.93000000000006</v>
      </c>
      <c r="I53" s="10" t="s">
        <v>136</v>
      </c>
      <c r="J53" s="7"/>
    </row>
    <row r="54" spans="1:10" x14ac:dyDescent="0.25">
      <c r="I54" s="16" t="s">
        <v>94</v>
      </c>
    </row>
    <row r="55" spans="1:10" x14ac:dyDescent="0.25">
      <c r="I55" s="16" t="s">
        <v>138</v>
      </c>
    </row>
    <row r="56" spans="1:10" x14ac:dyDescent="0.25">
      <c r="I56" s="16" t="s">
        <v>137</v>
      </c>
    </row>
    <row r="57" spans="1:10" x14ac:dyDescent="0.25">
      <c r="I57" s="18" t="s">
        <v>142</v>
      </c>
    </row>
  </sheetData>
  <mergeCells count="20">
    <mergeCell ref="B18:B23"/>
    <mergeCell ref="B24:B30"/>
    <mergeCell ref="B37:B42"/>
    <mergeCell ref="I44:I49"/>
    <mergeCell ref="I41:I42"/>
    <mergeCell ref="J33:J35"/>
    <mergeCell ref="C50:C51"/>
    <mergeCell ref="B43:B52"/>
    <mergeCell ref="I11:I13"/>
    <mergeCell ref="C11:C13"/>
    <mergeCell ref="B8:B13"/>
    <mergeCell ref="B14:B17"/>
    <mergeCell ref="B31:B32"/>
    <mergeCell ref="B33:B36"/>
    <mergeCell ref="I50:I51"/>
    <mergeCell ref="C44:C49"/>
    <mergeCell ref="A3:A7"/>
    <mergeCell ref="I3:I7"/>
    <mergeCell ref="B3:B7"/>
    <mergeCell ref="C3:C6"/>
  </mergeCells>
  <phoneticPr fontId="2" type="noConversion"/>
  <hyperlinks>
    <hyperlink ref="I3" r:id="rId1" display="https://item.taobao.com/item.htm?spm=a1z1r.7974869.0.0.269c3ad4cUHl1e&amp;id=610844048816" xr:uid="{C1D7278B-FE44-4EED-933B-65E19DDDF386}"/>
    <hyperlink ref="I27" r:id="rId2" display="https://item.taobao.com/item.htm?spm=a1z10.3-c-s.w4002-17331600343.14.72ce3e69ifWSzl&amp;id=559468438120" xr:uid="{22ADB1AB-7AAC-440A-99BE-464F496E4669}"/>
    <hyperlink ref="I14" r:id="rId3" display="https://item.taobao.com/item.htm?spm=a1z10.3-c-s.w4002-17331600343.12.72ce3e69ifWSzl&amp;id=559194333476" xr:uid="{EF316B53-B977-4CEB-85C9-ADBD31220EF4}"/>
    <hyperlink ref="I16" r:id="rId4" display="https://item.taobao.com/item.htm?spm=a1z10.3-c-s.w4002-17331600343.17.22cc3e69DtHcDt&amp;id=558903222636" xr:uid="{45407B1D-FD54-4B19-A093-9D520C49E68A}"/>
    <hyperlink ref="I11" r:id="rId5" display="https://item.taobao.com/item.htm?spm=a1z10.3-c-s.w4002-17331600343.27.22cc3e69DtHcDt&amp;id=560493265538" xr:uid="{EDE8B8F8-DB88-44B1-B651-09BB912E3510}"/>
    <hyperlink ref="I17" r:id="rId6" display="https://item.taobao.com/item.htm?spm=a1z10.3-c-s.w4002-17331600343.31.22cc3e69DtHcDt&amp;id=560377410082" xr:uid="{7B824E80-2B7B-49B3-8A8F-133B473CC5EE}"/>
    <hyperlink ref="I20" r:id="rId7" display="https://item.taobao.com/item.htm?spm=a1z10.3-c-s.w4002-17331600343.18.7d463e693q8sTS&amp;id=559979934625" xr:uid="{00DA8729-22F8-41A6-9E4F-67D2A6AD68E1}"/>
    <hyperlink ref="I38" r:id="rId8" display="https://item.taobao.com/item.htm?spm=a1z0d.6639537/tb.1997196601.4.1cbb7484JUjzla&amp;id=560293912375" xr:uid="{5432A8B0-AB8C-4E54-8326-AC97BF649103}"/>
    <hyperlink ref="I40" r:id="rId9" display="https://item.taobao.com/item.htm?spm=a1z10.3-c-s.w4002-17331600343.25.69b33e69VoroIb&amp;id=559746722650" xr:uid="{B5FAB492-E9B5-4A0B-804A-EA3D00B89DFE}"/>
    <hyperlink ref="I15" r:id="rId10" display="https://item.taobao.com/item.htm?spm=a1z0d.6639537/tb.1997196601.4.631b7484anwYdu&amp;id=559682437946" xr:uid="{B78E1778-45A8-4F00-9535-FD8E2E972C54}"/>
    <hyperlink ref="I31" r:id="rId11" display="https://item.taobao.com/item.htm?spm=a1z10.3-c-s.w4002-17331600343.35.11473e69qQkCo4&amp;id=659862681620" xr:uid="{4999A27E-7CBD-4EBB-A02D-B3B92331D86B}"/>
    <hyperlink ref="I26" r:id="rId12" display="https://item.taobao.com/item.htm?spm=a1z10.3-c-s.w4002-17331600343.17.6fd93e69hTs6JR&amp;id=565058815432" xr:uid="{04A19707-A542-4FB9-8D0C-27544CF0277C}"/>
    <hyperlink ref="I24" r:id="rId13" display="https://item.taobao.com/item.htm?spm=a1z10.3-c-s.w4002-17331600343.51.6fd93e69hTs6JR&amp;id=575202356478" xr:uid="{08B532CC-2218-4CCD-B38F-4454262E6F46}"/>
    <hyperlink ref="I22" r:id="rId14" display="https://item.taobao.com/item.htm?spm=a1z10.3-c-s.w4002-17331600343.45.4a173e69rOCZgU&amp;id=560081231115" xr:uid="{0C0C092A-E611-4F5D-8642-559AF1060BBA}"/>
    <hyperlink ref="I28" r:id="rId15" display="https://item.taobao.com/item.htm?spm=a1z10.3-c-s.w4002-17331600343.36.6ee13e69zr7aBP&amp;id=635261524077" xr:uid="{1B159F16-86F8-4E8E-B346-2EECC92705A2}"/>
    <hyperlink ref="I10" r:id="rId16" display="https://item.taobao.com/item.htm?spm=a1z09.2.0.0.7cb62e8dnEPceC&amp;id=595525201976&amp;_u=1208rr7usge8b5" xr:uid="{EC736FB7-5948-4D1D-AD62-5F851BBC4600}"/>
    <hyperlink ref="I25" r:id="rId17" display="https://item.taobao.com/item.htm?spm=a1z10.3-c-s.w4002-17331600343.29.12a93e693xUKBs&amp;id=680484241425" xr:uid="{FDFC9A08-9E09-4993-9DBD-DD1239CE72E8}"/>
    <hyperlink ref="I8" r:id="rId18" display="https://item.taobao.com/item.htm?spm=a1z09.2.0.0.7cb62e8dnEPceC&amp;id=669131789105&amp;_u=1208rr7usgf1c7" xr:uid="{07617A68-3492-4F83-B6C4-2B0BCDBDFE1A}"/>
    <hyperlink ref="I32" r:id="rId19" display="https://item.taobao.com/item.htm?spm=a1z10.3-c-s.w4002-17331600343.31.749a3e69Eeaqys&amp;id=640392766176" xr:uid="{F9248DDC-3A62-41EA-972B-0CC62CE9800E}"/>
    <hyperlink ref="I54" r:id="rId20" xr:uid="{E76A8538-AADE-4603-BE0A-7E4B3E1F83B3}"/>
    <hyperlink ref="I56" r:id="rId21" xr:uid="{F18BAD8C-1706-4872-9A0B-7F89A06B02A0}"/>
    <hyperlink ref="I18" r:id="rId22" display="https://item.taobao.com/item.htm?spm=2013.1.0.0.66ebf93bCwjaMB&amp;id=561067851671&amp;scm=1007.12144.95220.42296_0_0&amp;pvid=9fc57c74-befa-4242-9537-69a91358eeef&amp;utparam=%7B%22x_hestia_source%22%3A%2242296%22%2C%22x_object_type%22%3A%22item%22%2C%22x_hestia_subsource%22%3A%22default%22%2C%22x_mt%22%3A0%2C%22x_src%22%3A%2242296%22%2C%22x_pos%22%3A3%2C%22wh_pid%22%3A-1%2C%22x_pvid%22%3A%229fc57c74-befa-4242-9537-69a91358eeef%22%2C%22scm%22%3A%221007.12144.95220.42296_0_0%22%2C%22x_object_id%22%3A561067851671%7D" xr:uid="{B12FCFD5-64B5-4374-B356-1207192D6494}"/>
    <hyperlink ref="I29" r:id="rId23" display="https://item.taobao.com/item.htm?spm=a1z10.3-c-s.w4002-17331600343.47.50f73e69FBJrfH&amp;id=559984859809" xr:uid="{2559F547-6D96-4DA7-802C-BEA0A466D07B}"/>
    <hyperlink ref="I39" r:id="rId24" display="https://item.taobao.com/item.htm?spm=a1z10.3-c-s.w4002-17331600343.51.69b33e69VoroIb&amp;id=575727966830" xr:uid="{638E3AE8-69F4-4FFD-839F-95D7F9F2B205}"/>
    <hyperlink ref="I33" r:id="rId25" display="https://item.taobao.com/item.htm?spm=a1z10.3-c-s.w4002-17331600343.31.424a3e69WKIBUf&amp;id=617517153780" xr:uid="{01557361-5685-43DC-ABE5-50B2A435245E}"/>
    <hyperlink ref="I34" r:id="rId26" location="detail" display="https://item.taobao.com/item.htm?spm=a230r.1.14.43.4a5876b5RmAauQ&amp;id=573082984050&amp;ns=1&amp;abbucket=20 - detail" xr:uid="{0ABB508C-794E-4A84-9EFE-B3D04D03718C}"/>
    <hyperlink ref="I35" r:id="rId27" display="https://detail.tmall.com/item.htm?abbucket=20&amp;id=675919562593&amp;ns=1&amp;spm=a230r.1.14.23.74898474FCToI7" xr:uid="{F00D1C1C-6ECE-4F22-978A-C0F2DA32BBC9}"/>
    <hyperlink ref="I36" r:id="rId28" display="https://item.taobao.com/item.htm?spm=a1z0d.7625083.1998302264.6.5c5f4e69R3AJB0&amp;id=677318046407" xr:uid="{961106EA-49CB-47C4-BDD4-707D9F3EDAE9}"/>
    <hyperlink ref="I44" r:id="rId29" display="https://item.taobao.com/item.htm?spm=a1z09.2.0.0.67002e8dehNNoQ&amp;id=594352604482&amp;_u=1208rr7usg479f" xr:uid="{E045AC5B-8DFD-4D95-97E0-D1680E3C826C}"/>
    <hyperlink ref="I50" r:id="rId30" display="https://item.taobao.com/item.htm?spm=a1z09.2.0.0.67002e8dehNNoQ&amp;id=654438908453&amp;_u=1208rr7usgf7f7" xr:uid="{5DD68FAB-196A-4FFC-B9EF-728C0AABFCC4}"/>
    <hyperlink ref="I52" r:id="rId31" display="https://item.taobao.com/item.htm?spm=a1z10.3-c-s.w4002-17331600343.56.12ba3e69El2TmH&amp;id=610333007663" xr:uid="{00834CDD-1492-46E4-8FB0-A5E1B7EF2CEB}"/>
    <hyperlink ref="I41" r:id="rId32" location="detail" display="https://item.taobao.com/item.htm?spm=a230r.1.14.22.6dfb5430QOtYIL&amp;id=654286714565&amp;ns=1&amp;abbucket=20 - detail" xr:uid="{1261ADEB-83B6-49DF-A139-873697AF890C}"/>
    <hyperlink ref="I55" r:id="rId33" display="https://www.bilibili.com/video/BV1WG4y1X7HM/?spm_id_from=333.999.0.0" xr:uid="{9A14881C-A995-4CF8-964C-5B5B107E9DCA}"/>
    <hyperlink ref="I43" r:id="rId34" display="https://item.taobao.com/item.htm?spm=a1z10.3-c.w4002-23012147333.12.397ad395PYheml&amp;id=40328525933" xr:uid="{14C3548D-C8E3-4740-9BEE-605D35CED376}"/>
    <hyperlink ref="I23" r:id="rId35" location="detail" display="https://item.taobao.com/item.htm?spm=a230r.1.14.16.6d2f24e0IERJIc&amp;id=648496928113&amp;ns=1&amp;abbucket=20 - detail" xr:uid="{2201E807-D5E0-4331-8FCB-3168D8AAAF74}"/>
    <hyperlink ref="I19" r:id="rId36" display="https://item.taobao.com/item.htm?spm=a1z10.3-c-s.w4002-17331600343.9.650e3e69Mw5PF8&amp;id=556801926773" xr:uid="{1DED0F61-AB03-4E06-8241-D9C94D78EEBD}"/>
    <hyperlink ref="I21" r:id="rId37" display="https://item.taobao.com/item.htm?spm=a1z10.3-c-s.w4002-17331600343.13.58433e69OT4IVv&amp;id=643012602050" xr:uid="{6AADA4CD-8217-4809-8043-060EF284D5BE}"/>
    <hyperlink ref="I30" r:id="rId38" display="https://item.taobao.com/item.htm?spm=a1z09.2.0.0.7cb62e8dnEPceC&amp;id=559908577688&amp;_u=1208rr7usgd1f7" xr:uid="{FA1F3DF2-CD32-4D9B-AA0C-359214B447A8}"/>
    <hyperlink ref="I37" r:id="rId39" display="https://item.taobao.com/item.htm?spm=a1z09.2.0.0.6ffa2e8dR5PuxG&amp;id=595783963500&amp;_u=s208d75pet6ef6" xr:uid="{DA786844-EB15-4093-87F0-9BC303591A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12导轨版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Yunzhe LIU</dc:creator>
  <cp:lastModifiedBy>LIU Yunzhe</cp:lastModifiedBy>
  <dcterms:created xsi:type="dcterms:W3CDTF">2023-01-20T07:58:44Z</dcterms:created>
  <dcterms:modified xsi:type="dcterms:W3CDTF">2023-03-01T13:38:26Z</dcterms:modified>
</cp:coreProperties>
</file>