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20" windowWidth="11460" windowHeight="60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Y26" i="3" l="1"/>
  <c r="EX26" i="3"/>
  <c r="EW26" i="3"/>
  <c r="EV26" i="3"/>
  <c r="EU26" i="3"/>
  <c r="ET26" i="3"/>
  <c r="ES26" i="3"/>
  <c r="EY25" i="3"/>
  <c r="EX25" i="3"/>
  <c r="EW25" i="3"/>
  <c r="EV25" i="3"/>
  <c r="EU25" i="3"/>
  <c r="ET25" i="3"/>
  <c r="ES25" i="3"/>
  <c r="EY24" i="3"/>
  <c r="EX24" i="3"/>
  <c r="EW24" i="3"/>
  <c r="EV24" i="3"/>
  <c r="EU24" i="3"/>
  <c r="ET24" i="3"/>
  <c r="ES24" i="3"/>
  <c r="EY23" i="3"/>
  <c r="EX23" i="3"/>
  <c r="EW23" i="3"/>
  <c r="EV23" i="3"/>
  <c r="EU23" i="3"/>
  <c r="ET23" i="3"/>
  <c r="ES23" i="3"/>
  <c r="EY22" i="3"/>
  <c r="EX22" i="3"/>
  <c r="EW22" i="3"/>
  <c r="EV22" i="3"/>
  <c r="EU22" i="3"/>
  <c r="ET22" i="3"/>
  <c r="ES22" i="3"/>
  <c r="EY21" i="3"/>
  <c r="EX21" i="3"/>
  <c r="EW21" i="3"/>
  <c r="EV21" i="3"/>
  <c r="EU21" i="3"/>
  <c r="ET21" i="3"/>
  <c r="ES21" i="3"/>
  <c r="EY17" i="3"/>
  <c r="EX17" i="3"/>
  <c r="EW17" i="3"/>
  <c r="EV17" i="3"/>
  <c r="EU17" i="3"/>
  <c r="ET17" i="3"/>
  <c r="ES17" i="3"/>
  <c r="EY16" i="3"/>
  <c r="EX16" i="3"/>
  <c r="EW16" i="3"/>
  <c r="EV16" i="3"/>
  <c r="EU16" i="3"/>
  <c r="ET16" i="3"/>
  <c r="ES16" i="3"/>
  <c r="EY15" i="3"/>
  <c r="EX15" i="3"/>
  <c r="EW15" i="3"/>
  <c r="EV15" i="3"/>
  <c r="EU15" i="3"/>
  <c r="ET15" i="3"/>
  <c r="ES15" i="3"/>
  <c r="EY14" i="3"/>
  <c r="EX14" i="3"/>
  <c r="EW14" i="3"/>
  <c r="EV14" i="3"/>
  <c r="EU14" i="3"/>
  <c r="ET14" i="3"/>
  <c r="ES14" i="3"/>
  <c r="EY13" i="3"/>
  <c r="EX13" i="3"/>
  <c r="EW13" i="3"/>
  <c r="EV13" i="3"/>
  <c r="EU13" i="3"/>
  <c r="ET13" i="3"/>
  <c r="ES13" i="3"/>
  <c r="EY12" i="3"/>
  <c r="EX12" i="3"/>
  <c r="EW12" i="3"/>
  <c r="EV12" i="3"/>
  <c r="EU12" i="3"/>
  <c r="ET12" i="3"/>
  <c r="ES12" i="3"/>
  <c r="EY8" i="3"/>
  <c r="EX8" i="3"/>
  <c r="EW8" i="3"/>
  <c r="EV8" i="3"/>
  <c r="EU8" i="3"/>
  <c r="ET8" i="3"/>
  <c r="ES8" i="3"/>
  <c r="EY7" i="3"/>
  <c r="EX7" i="3"/>
  <c r="EW7" i="3"/>
  <c r="EV7" i="3"/>
  <c r="EU7" i="3"/>
  <c r="ET7" i="3"/>
  <c r="ES7" i="3"/>
  <c r="EY6" i="3"/>
  <c r="EX6" i="3"/>
  <c r="EW6" i="3"/>
  <c r="EV6" i="3"/>
  <c r="EU6" i="3"/>
  <c r="ET6" i="3"/>
  <c r="ES6" i="3"/>
  <c r="EY5" i="3"/>
  <c r="EX5" i="3"/>
  <c r="EW5" i="3"/>
  <c r="EV5" i="3"/>
  <c r="EU5" i="3"/>
  <c r="ET5" i="3"/>
  <c r="ES5" i="3"/>
  <c r="EY4" i="3"/>
  <c r="EX4" i="3"/>
  <c r="EW4" i="3"/>
  <c r="EV4" i="3"/>
  <c r="EU4" i="3"/>
  <c r="ET4" i="3"/>
  <c r="ES4" i="3"/>
  <c r="EY3" i="3"/>
  <c r="EX3" i="3"/>
  <c r="EW3" i="3"/>
  <c r="EV3" i="3"/>
  <c r="EU3" i="3"/>
  <c r="ET3" i="3"/>
  <c r="ES3" i="3"/>
  <c r="EW26" i="2"/>
  <c r="EW25" i="2"/>
  <c r="EW24" i="2"/>
  <c r="EW23" i="2"/>
  <c r="EW22" i="2"/>
  <c r="EW21" i="2"/>
  <c r="EW17" i="2"/>
  <c r="EW16" i="2"/>
  <c r="EW15" i="2"/>
  <c r="EW14" i="2"/>
  <c r="EW13" i="2"/>
  <c r="EW12" i="2"/>
  <c r="EW8" i="2"/>
  <c r="EW7" i="2"/>
  <c r="EW6" i="2"/>
  <c r="EW5" i="2"/>
  <c r="EW4" i="2"/>
  <c r="EW3" i="2"/>
  <c r="EX26" i="2"/>
  <c r="EX25" i="2"/>
  <c r="EX24" i="2"/>
  <c r="EX23" i="2"/>
  <c r="EX22" i="2"/>
  <c r="EX21" i="2"/>
  <c r="EX17" i="2"/>
  <c r="EX16" i="2"/>
  <c r="EX15" i="2"/>
  <c r="EX14" i="2"/>
  <c r="EX13" i="2"/>
  <c r="EX12" i="2"/>
  <c r="EX8" i="2"/>
  <c r="EX7" i="2"/>
  <c r="EX6" i="2"/>
  <c r="EX5" i="2"/>
  <c r="EX4" i="2"/>
  <c r="EX3" i="2"/>
  <c r="EU3" i="2"/>
  <c r="EU26" i="2"/>
  <c r="EU25" i="2"/>
  <c r="EU24" i="2"/>
  <c r="EU23" i="2"/>
  <c r="EU22" i="2"/>
  <c r="EU21" i="2"/>
  <c r="EU17" i="2"/>
  <c r="EU16" i="2"/>
  <c r="EU15" i="2"/>
  <c r="EU14" i="2"/>
  <c r="EU13" i="2"/>
  <c r="EU12" i="2"/>
  <c r="EU8" i="2"/>
  <c r="EU7" i="2"/>
  <c r="EU6" i="2"/>
  <c r="EU5" i="2"/>
  <c r="EU4" i="2"/>
  <c r="EY26" i="2"/>
  <c r="EY25" i="2"/>
  <c r="EY24" i="2"/>
  <c r="EY23" i="2"/>
  <c r="EY22" i="2"/>
  <c r="EY21" i="2"/>
  <c r="EY17" i="2"/>
  <c r="EY16" i="2"/>
  <c r="EY15" i="2"/>
  <c r="EY14" i="2"/>
  <c r="EY13" i="2"/>
  <c r="EY12" i="2"/>
  <c r="EY8" i="2"/>
  <c r="EY7" i="2"/>
  <c r="EY6" i="2"/>
  <c r="EY5" i="2"/>
  <c r="EY4" i="2"/>
  <c r="EY3" i="2"/>
  <c r="EV26" i="2"/>
  <c r="EV25" i="2"/>
  <c r="EV24" i="2"/>
  <c r="EV23" i="2"/>
  <c r="EV22" i="2"/>
  <c r="EV21" i="2"/>
  <c r="EV17" i="2"/>
  <c r="EV16" i="2"/>
  <c r="EV15" i="2"/>
  <c r="EV14" i="2"/>
  <c r="EV13" i="2"/>
  <c r="EV12" i="2"/>
  <c r="EV8" i="2"/>
  <c r="EV7" i="2"/>
  <c r="EV6" i="2"/>
  <c r="EV5" i="2"/>
  <c r="EV4" i="2"/>
  <c r="EV3" i="2"/>
  <c r="ET26" i="2"/>
  <c r="ET25" i="2"/>
  <c r="ET24" i="2"/>
  <c r="ET23" i="2"/>
  <c r="ET22" i="2"/>
  <c r="ET21" i="2"/>
  <c r="ET17" i="2"/>
  <c r="ET16" i="2"/>
  <c r="ET15" i="2"/>
  <c r="ET14" i="2"/>
  <c r="ET13" i="2"/>
  <c r="ET12" i="2"/>
  <c r="ET8" i="2"/>
  <c r="ET7" i="2"/>
  <c r="ET6" i="2"/>
  <c r="ET5" i="2"/>
  <c r="ET4" i="2"/>
  <c r="ET3" i="2"/>
  <c r="ES26" i="2"/>
  <c r="ES25" i="2"/>
  <c r="ES24" i="2"/>
  <c r="ES23" i="2"/>
  <c r="ES22" i="2"/>
  <c r="ES21" i="2"/>
  <c r="ES17" i="2"/>
  <c r="ES16" i="2"/>
  <c r="ES15" i="2"/>
  <c r="ES14" i="2"/>
  <c r="ES13" i="2"/>
  <c r="ES12" i="2"/>
  <c r="ES8" i="2"/>
  <c r="ES7" i="2"/>
  <c r="ES6" i="2"/>
  <c r="ES5" i="2"/>
  <c r="ES4" i="2"/>
  <c r="ES3" i="2"/>
  <c r="B9" i="1"/>
</calcChain>
</file>

<file path=xl/sharedStrings.xml><?xml version="1.0" encoding="utf-8"?>
<sst xmlns="http://schemas.openxmlformats.org/spreadsheetml/2006/main" count="940" uniqueCount="166">
  <si>
    <t>–</t>
  </si>
  <si>
    <t>baseline</t>
  </si>
  <si>
    <t>intervals</t>
  </si>
  <si>
    <t>absolute-0</t>
  </si>
  <si>
    <t>absolute-n</t>
  </si>
  <si>
    <t>sequential-0</t>
  </si>
  <si>
    <t>sequential-n</t>
  </si>
  <si>
    <t>Representation</t>
  </si>
  <si>
    <t>q000</t>
  </si>
  <si>
    <t>q001</t>
  </si>
  <si>
    <t>q003</t>
  </si>
  <si>
    <t>q005</t>
  </si>
  <si>
    <t>q011</t>
  </si>
  <si>
    <t>q015</t>
  </si>
  <si>
    <t>q016</t>
  </si>
  <si>
    <t>q020</t>
  </si>
  <si>
    <t>q021</t>
  </si>
  <si>
    <t>q022</t>
  </si>
  <si>
    <t>q027</t>
  </si>
  <si>
    <t>q028</t>
  </si>
  <si>
    <t>q031</t>
  </si>
  <si>
    <t>q032</t>
  </si>
  <si>
    <t>q033</t>
  </si>
  <si>
    <t>q044</t>
  </si>
  <si>
    <t>q045</t>
  </si>
  <si>
    <t>q046</t>
  </si>
  <si>
    <t>q047</t>
  </si>
  <si>
    <t>q049</t>
  </si>
  <si>
    <t>q051</t>
  </si>
  <si>
    <t>q055</t>
  </si>
  <si>
    <t>q060</t>
  </si>
  <si>
    <t>q063</t>
  </si>
  <si>
    <t>q067</t>
  </si>
  <si>
    <t>q068</t>
  </si>
  <si>
    <t>q069</t>
  </si>
  <si>
    <t>q083</t>
  </si>
  <si>
    <t>q086</t>
  </si>
  <si>
    <t>q088</t>
  </si>
  <si>
    <t>q093</t>
  </si>
  <si>
    <t>q097</t>
  </si>
  <si>
    <t>q098</t>
  </si>
  <si>
    <t>q099</t>
  </si>
  <si>
    <t>q100</t>
  </si>
  <si>
    <t>q101</t>
  </si>
  <si>
    <t>q103</t>
  </si>
  <si>
    <t>q105</t>
  </si>
  <si>
    <t>q107</t>
  </si>
  <si>
    <t>q108</t>
  </si>
  <si>
    <t>q109</t>
  </si>
  <si>
    <t>q112</t>
  </si>
  <si>
    <t>q113</t>
  </si>
  <si>
    <t>q115</t>
  </si>
  <si>
    <t>q116</t>
  </si>
  <si>
    <t>q117</t>
  </si>
  <si>
    <t>q119</t>
  </si>
  <si>
    <t>q138</t>
  </si>
  <si>
    <t>q142</t>
  </si>
  <si>
    <t>q145</t>
  </si>
  <si>
    <t>q146</t>
  </si>
  <si>
    <t>q150</t>
  </si>
  <si>
    <t>q153</t>
  </si>
  <si>
    <t>q155</t>
  </si>
  <si>
    <t>q156</t>
  </si>
  <si>
    <t>q163</t>
  </si>
  <si>
    <t>q167</t>
  </si>
  <si>
    <t>q168</t>
  </si>
  <si>
    <t>q170</t>
  </si>
  <si>
    <t>q171</t>
  </si>
  <si>
    <t>q177</t>
  </si>
  <si>
    <t>q181</t>
  </si>
  <si>
    <t>q185</t>
  </si>
  <si>
    <t>q187</t>
  </si>
  <si>
    <t>q188</t>
  </si>
  <si>
    <t>q195</t>
  </si>
  <si>
    <t>q197</t>
  </si>
  <si>
    <t>q199</t>
  </si>
  <si>
    <t>q200</t>
  </si>
  <si>
    <t>q204</t>
  </si>
  <si>
    <t>q207</t>
  </si>
  <si>
    <t>q208</t>
  </si>
  <si>
    <t>q212</t>
  </si>
  <si>
    <t>q213</t>
  </si>
  <si>
    <t>q214</t>
  </si>
  <si>
    <t>q217</t>
  </si>
  <si>
    <t>q219</t>
  </si>
  <si>
    <t>q220</t>
  </si>
  <si>
    <t>q223</t>
  </si>
  <si>
    <t>q225</t>
  </si>
  <si>
    <t>q227</t>
  </si>
  <si>
    <t>q229</t>
  </si>
  <si>
    <t>q234</t>
  </si>
  <si>
    <t>q235</t>
  </si>
  <si>
    <t>q236</t>
  </si>
  <si>
    <t>q237</t>
  </si>
  <si>
    <t>q241</t>
  </si>
  <si>
    <t>q245</t>
  </si>
  <si>
    <t>q252</t>
  </si>
  <si>
    <t>q254</t>
  </si>
  <si>
    <t>q256</t>
  </si>
  <si>
    <t>q257</t>
  </si>
  <si>
    <t>q258</t>
  </si>
  <si>
    <t>q259</t>
  </si>
  <si>
    <t>q268</t>
  </si>
  <si>
    <t>q269</t>
  </si>
  <si>
    <t>q273</t>
  </si>
  <si>
    <t>q274</t>
  </si>
  <si>
    <t>q276</t>
  </si>
  <si>
    <t>q277</t>
  </si>
  <si>
    <t>q278</t>
  </si>
  <si>
    <t>q282</t>
  </si>
  <si>
    <t>q285</t>
  </si>
  <si>
    <t>q287</t>
  </si>
  <si>
    <t>q289</t>
  </si>
  <si>
    <t>q295</t>
  </si>
  <si>
    <t>q296</t>
  </si>
  <si>
    <t>q297</t>
  </si>
  <si>
    <t>q306</t>
  </si>
  <si>
    <t>q309</t>
  </si>
  <si>
    <t>q310</t>
  </si>
  <si>
    <t>q317</t>
  </si>
  <si>
    <t>q320</t>
  </si>
  <si>
    <t>q323</t>
  </si>
  <si>
    <t>q325</t>
  </si>
  <si>
    <t>q326</t>
  </si>
  <si>
    <t>q328</t>
  </si>
  <si>
    <t>q331</t>
  </si>
  <si>
    <t>q332</t>
  </si>
  <si>
    <t>q334</t>
  </si>
  <si>
    <t>q335</t>
  </si>
  <si>
    <t>q336</t>
  </si>
  <si>
    <t>q337</t>
  </si>
  <si>
    <t>q338</t>
  </si>
  <si>
    <t>q341</t>
  </si>
  <si>
    <t>q343</t>
  </si>
  <si>
    <t>q344</t>
  </si>
  <si>
    <t>q345</t>
  </si>
  <si>
    <t>q346</t>
  </si>
  <si>
    <t>q350</t>
  </si>
  <si>
    <t>q353</t>
  </si>
  <si>
    <t>q354</t>
  </si>
  <si>
    <t>q355</t>
  </si>
  <si>
    <t>q357</t>
  </si>
  <si>
    <t>q361</t>
  </si>
  <si>
    <t>q362</t>
  </si>
  <si>
    <t>q363</t>
  </si>
  <si>
    <t>q368</t>
  </si>
  <si>
    <t>q369</t>
  </si>
  <si>
    <t>q371</t>
  </si>
  <si>
    <t>q373</t>
  </si>
  <si>
    <t>q375</t>
  </si>
  <si>
    <t>q376</t>
  </si>
  <si>
    <t>q377</t>
  </si>
  <si>
    <t>q378</t>
  </si>
  <si>
    <t>q380</t>
  </si>
  <si>
    <t>V1</t>
  </si>
  <si>
    <t>V5</t>
  </si>
  <si>
    <t>V8</t>
  </si>
  <si>
    <t>Timeout</t>
  </si>
  <si>
    <t>Min</t>
  </si>
  <si>
    <t>Max</t>
  </si>
  <si>
    <t>P25</t>
  </si>
  <si>
    <t>P50</t>
  </si>
  <si>
    <t>P75</t>
  </si>
  <si>
    <t>Mean</t>
  </si>
  <si>
    <t>Representation and target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</si>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</sst>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0" xfId="0"/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4.5" x14ac:dyDescent="0.35"/>
  <cols>
    <col min="2" max="2" width="47.90625" customWidth="1"/>
  </cols>
  <sheetData>
    <row r="1" spans="1:4" x14ac:dyDescent="0.35">
      <c r="A1" s="1">
        <v>42956</v>
      </c>
      <c r="B1">
        <v>1505807223</v>
      </c>
      <c r="C1" t="s">
        <v>0</v>
      </c>
      <c r="D1" t="s">
        <v>0</v>
      </c>
    </row>
    <row r="2" spans="1:4" x14ac:dyDescent="0.35">
      <c r="A2" s="1">
        <v>42963</v>
      </c>
      <c r="B2">
        <v>1541942580</v>
      </c>
      <c r="C2">
        <v>42630489</v>
      </c>
      <c r="D2">
        <v>6494985</v>
      </c>
    </row>
    <row r="3" spans="1:4" x14ac:dyDescent="0.35">
      <c r="A3" s="1">
        <v>42970</v>
      </c>
      <c r="B3">
        <v>1592997542</v>
      </c>
      <c r="C3">
        <v>56681292</v>
      </c>
      <c r="D3">
        <v>5626215</v>
      </c>
    </row>
    <row r="4" spans="1:4" x14ac:dyDescent="0.35">
      <c r="A4" s="1">
        <v>42977</v>
      </c>
      <c r="B4">
        <v>1613490986</v>
      </c>
      <c r="C4">
        <v>25306043</v>
      </c>
      <c r="D4">
        <v>4811224</v>
      </c>
    </row>
    <row r="5" spans="1:4" x14ac:dyDescent="0.35">
      <c r="A5" s="1">
        <v>42985</v>
      </c>
      <c r="B5">
        <v>1684476127</v>
      </c>
      <c r="C5">
        <v>75166341</v>
      </c>
      <c r="D5">
        <v>4180870</v>
      </c>
    </row>
    <row r="6" spans="1:4" x14ac:dyDescent="0.35">
      <c r="A6" s="1">
        <v>42991</v>
      </c>
      <c r="B6">
        <v>1771301517</v>
      </c>
      <c r="C6">
        <v>93039159</v>
      </c>
      <c r="D6">
        <v>6213763</v>
      </c>
    </row>
    <row r="7" spans="1:4" x14ac:dyDescent="0.35">
      <c r="A7" s="1">
        <v>42998</v>
      </c>
      <c r="B7">
        <v>1842785338</v>
      </c>
      <c r="C7">
        <v>77087119</v>
      </c>
      <c r="D7">
        <v>5603102</v>
      </c>
    </row>
    <row r="8" spans="1:4" x14ac:dyDescent="0.35">
      <c r="A8" s="1">
        <v>43005</v>
      </c>
      <c r="B8">
        <v>1924663703</v>
      </c>
      <c r="C8">
        <v>88263688</v>
      </c>
      <c r="D8">
        <v>6384825</v>
      </c>
    </row>
    <row r="9" spans="1:4" x14ac:dyDescent="0.35">
      <c r="B9">
        <f>SUM(B1:B8)</f>
        <v>13477465016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53"/>
  <sheetViews>
    <sheetView tabSelected="1" workbookViewId="0">
      <pane xSplit="1" topLeftCell="ED1" activePane="topRight" state="frozen"/>
      <selection pane="topRight" activeCell="ES3" sqref="ES3"/>
    </sheetView>
  </sheetViews>
  <sheetFormatPr defaultRowHeight="14.5" x14ac:dyDescent="0.35"/>
  <cols>
    <col min="151" max="151" width="8.7265625" style="6"/>
    <col min="153" max="154" width="8.7265625" style="6"/>
  </cols>
  <sheetData>
    <row r="1" spans="1:155" s="6" customFormat="1" x14ac:dyDescent="0.35">
      <c r="A1" s="6" t="s">
        <v>154</v>
      </c>
    </row>
    <row r="2" spans="1:155" s="2" customFormat="1" x14ac:dyDescent="0.3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  <c r="CD2" s="3" t="s">
        <v>88</v>
      </c>
      <c r="CE2" s="3" t="s">
        <v>89</v>
      </c>
      <c r="CF2" s="3" t="s">
        <v>90</v>
      </c>
      <c r="CG2" s="3" t="s">
        <v>91</v>
      </c>
      <c r="CH2" s="3" t="s">
        <v>92</v>
      </c>
      <c r="CI2" s="3" t="s">
        <v>93</v>
      </c>
      <c r="CJ2" s="3" t="s">
        <v>94</v>
      </c>
      <c r="CK2" s="3" t="s">
        <v>95</v>
      </c>
      <c r="CL2" s="3" t="s">
        <v>96</v>
      </c>
      <c r="CM2" s="3" t="s">
        <v>97</v>
      </c>
      <c r="CN2" s="3" t="s">
        <v>98</v>
      </c>
      <c r="CO2" s="3" t="s">
        <v>99</v>
      </c>
      <c r="CP2" s="3" t="s">
        <v>100</v>
      </c>
      <c r="CQ2" s="3" t="s">
        <v>101</v>
      </c>
      <c r="CR2" s="3" t="s">
        <v>102</v>
      </c>
      <c r="CS2" s="3" t="s">
        <v>103</v>
      </c>
      <c r="CT2" s="3" t="s">
        <v>104</v>
      </c>
      <c r="CU2" s="3" t="s">
        <v>105</v>
      </c>
      <c r="CV2" s="3" t="s">
        <v>106</v>
      </c>
      <c r="CW2" s="3" t="s">
        <v>107</v>
      </c>
      <c r="CX2" s="3" t="s">
        <v>108</v>
      </c>
      <c r="CY2" s="3" t="s">
        <v>109</v>
      </c>
      <c r="CZ2" s="3" t="s">
        <v>110</v>
      </c>
      <c r="DA2" s="3" t="s">
        <v>111</v>
      </c>
      <c r="DB2" s="3" t="s">
        <v>112</v>
      </c>
      <c r="DC2" s="3" t="s">
        <v>113</v>
      </c>
      <c r="DD2" s="3" t="s">
        <v>114</v>
      </c>
      <c r="DE2" s="3" t="s">
        <v>115</v>
      </c>
      <c r="DF2" s="3" t="s">
        <v>116</v>
      </c>
      <c r="DG2" s="3" t="s">
        <v>117</v>
      </c>
      <c r="DH2" s="3" t="s">
        <v>118</v>
      </c>
      <c r="DI2" s="3" t="s">
        <v>119</v>
      </c>
      <c r="DJ2" s="3" t="s">
        <v>120</v>
      </c>
      <c r="DK2" s="3" t="s">
        <v>121</v>
      </c>
      <c r="DL2" s="3" t="s">
        <v>122</v>
      </c>
      <c r="DM2" s="3" t="s">
        <v>123</v>
      </c>
      <c r="DN2" s="3" t="s">
        <v>124</v>
      </c>
      <c r="DO2" s="3" t="s">
        <v>125</v>
      </c>
      <c r="DP2" s="3" t="s">
        <v>126</v>
      </c>
      <c r="DQ2" s="3" t="s">
        <v>127</v>
      </c>
      <c r="DR2" s="3" t="s">
        <v>128</v>
      </c>
      <c r="DS2" s="3" t="s">
        <v>129</v>
      </c>
      <c r="DT2" s="3" t="s">
        <v>130</v>
      </c>
      <c r="DU2" s="3" t="s">
        <v>131</v>
      </c>
      <c r="DV2" s="3" t="s">
        <v>132</v>
      </c>
      <c r="DW2" s="3" t="s">
        <v>133</v>
      </c>
      <c r="DX2" s="3" t="s">
        <v>134</v>
      </c>
      <c r="DY2" s="3" t="s">
        <v>135</v>
      </c>
      <c r="DZ2" s="3" t="s">
        <v>136</v>
      </c>
      <c r="EA2" s="3" t="s">
        <v>137</v>
      </c>
      <c r="EB2" s="3" t="s">
        <v>138</v>
      </c>
      <c r="EC2" s="3" t="s">
        <v>139</v>
      </c>
      <c r="ED2" s="3" t="s">
        <v>140</v>
      </c>
      <c r="EE2" s="3" t="s">
        <v>141</v>
      </c>
      <c r="EF2" s="3" t="s">
        <v>142</v>
      </c>
      <c r="EG2" s="3" t="s">
        <v>143</v>
      </c>
      <c r="EH2" s="3" t="s">
        <v>144</v>
      </c>
      <c r="EI2" s="3" t="s">
        <v>145</v>
      </c>
      <c r="EJ2" s="3" t="s">
        <v>146</v>
      </c>
      <c r="EK2" s="3" t="s">
        <v>147</v>
      </c>
      <c r="EL2" s="3" t="s">
        <v>148</v>
      </c>
      <c r="EM2" s="3" t="s">
        <v>149</v>
      </c>
      <c r="EN2" s="3" t="s">
        <v>150</v>
      </c>
      <c r="EO2" s="3" t="s">
        <v>151</v>
      </c>
      <c r="EP2" s="3" t="s">
        <v>152</v>
      </c>
      <c r="EQ2" s="3" t="s">
        <v>153</v>
      </c>
      <c r="ES2" s="2" t="s">
        <v>157</v>
      </c>
      <c r="ET2" s="2" t="s">
        <v>158</v>
      </c>
      <c r="EU2" s="6" t="s">
        <v>160</v>
      </c>
      <c r="EV2" s="2" t="s">
        <v>161</v>
      </c>
      <c r="EW2" s="6" t="s">
        <v>163</v>
      </c>
      <c r="EX2" s="6" t="s">
        <v>162</v>
      </c>
      <c r="EY2" s="2" t="s">
        <v>159</v>
      </c>
    </row>
    <row r="3" spans="1:155" s="8" customFormat="1" x14ac:dyDescent="0.35">
      <c r="A3" s="8" t="s">
        <v>1</v>
      </c>
      <c r="B3" s="9">
        <v>58</v>
      </c>
      <c r="C3" s="9">
        <v>1</v>
      </c>
      <c r="D3" s="9">
        <v>5</v>
      </c>
      <c r="E3" s="9">
        <v>25</v>
      </c>
      <c r="F3" s="9">
        <v>345</v>
      </c>
      <c r="G3" s="9">
        <v>7047</v>
      </c>
      <c r="H3" s="9">
        <v>29</v>
      </c>
      <c r="I3" s="9">
        <v>11</v>
      </c>
      <c r="J3" s="9">
        <v>5</v>
      </c>
      <c r="K3" s="9">
        <v>7</v>
      </c>
      <c r="L3" s="9">
        <v>7</v>
      </c>
      <c r="M3" s="9">
        <v>15</v>
      </c>
      <c r="N3" s="9">
        <v>757</v>
      </c>
      <c r="O3" s="9">
        <v>135</v>
      </c>
      <c r="P3" s="9">
        <v>127</v>
      </c>
      <c r="Q3" s="9">
        <v>7750</v>
      </c>
      <c r="R3" s="9">
        <v>651</v>
      </c>
      <c r="S3" s="9">
        <v>74</v>
      </c>
      <c r="T3" s="9">
        <v>79</v>
      </c>
      <c r="U3" s="9">
        <v>234</v>
      </c>
      <c r="V3" s="9">
        <v>28</v>
      </c>
      <c r="W3" s="9">
        <v>3</v>
      </c>
      <c r="X3" s="9">
        <v>1505</v>
      </c>
      <c r="Y3" s="9">
        <v>113</v>
      </c>
      <c r="Z3" s="9">
        <v>84</v>
      </c>
      <c r="AA3" s="9">
        <v>1549</v>
      </c>
      <c r="AB3" s="9">
        <v>50</v>
      </c>
      <c r="AC3" s="9">
        <v>105</v>
      </c>
      <c r="AD3" s="9">
        <v>77</v>
      </c>
      <c r="AE3" s="9">
        <v>2374</v>
      </c>
      <c r="AF3" s="9">
        <v>12</v>
      </c>
      <c r="AG3" s="9">
        <v>8</v>
      </c>
      <c r="AH3" s="9">
        <v>11188</v>
      </c>
      <c r="AI3" s="9">
        <v>322</v>
      </c>
      <c r="AJ3" s="9">
        <v>9</v>
      </c>
      <c r="AK3" s="9">
        <v>14</v>
      </c>
      <c r="AL3" s="9">
        <v>265</v>
      </c>
      <c r="AM3" s="9">
        <v>3764</v>
      </c>
      <c r="AN3" s="9">
        <v>162</v>
      </c>
      <c r="AO3" s="9">
        <v>182</v>
      </c>
      <c r="AP3" s="9">
        <v>784</v>
      </c>
      <c r="AQ3" s="9">
        <v>519</v>
      </c>
      <c r="AR3" s="9">
        <v>532</v>
      </c>
      <c r="AS3" s="9">
        <v>13</v>
      </c>
      <c r="AT3" s="9">
        <v>24</v>
      </c>
      <c r="AU3" s="9">
        <v>17</v>
      </c>
      <c r="AV3" s="9">
        <v>9051</v>
      </c>
      <c r="AW3" s="9">
        <v>35</v>
      </c>
      <c r="AX3" s="9">
        <v>5</v>
      </c>
      <c r="AY3" s="9">
        <v>5655</v>
      </c>
      <c r="AZ3" s="9">
        <v>1024</v>
      </c>
      <c r="BA3" s="9">
        <v>3137</v>
      </c>
      <c r="BB3" s="9">
        <v>675</v>
      </c>
      <c r="BC3" s="9">
        <v>17774</v>
      </c>
      <c r="BD3" s="9">
        <v>33</v>
      </c>
      <c r="BE3" s="9">
        <v>419</v>
      </c>
      <c r="BF3" s="9">
        <v>720</v>
      </c>
      <c r="BG3" s="9">
        <v>895</v>
      </c>
      <c r="BH3" s="9">
        <v>3048</v>
      </c>
      <c r="BI3" s="9">
        <v>14</v>
      </c>
      <c r="BJ3" s="9">
        <v>3</v>
      </c>
      <c r="BK3" s="9">
        <v>1317</v>
      </c>
      <c r="BL3" s="9">
        <v>17</v>
      </c>
      <c r="BM3" s="9">
        <v>35</v>
      </c>
      <c r="BN3" s="9">
        <v>3474</v>
      </c>
      <c r="BO3" s="9">
        <v>384</v>
      </c>
      <c r="BP3" s="9">
        <v>176</v>
      </c>
      <c r="BQ3" s="9">
        <v>181</v>
      </c>
      <c r="BR3" s="9">
        <v>9</v>
      </c>
      <c r="BS3" s="9">
        <v>2</v>
      </c>
      <c r="BT3" s="9">
        <v>8</v>
      </c>
      <c r="BU3" s="9">
        <v>15</v>
      </c>
      <c r="BV3" s="9">
        <v>3750</v>
      </c>
      <c r="BW3" s="9">
        <v>231</v>
      </c>
      <c r="BX3" s="9">
        <v>40</v>
      </c>
      <c r="BY3" s="9">
        <v>4140</v>
      </c>
      <c r="BZ3" s="9">
        <v>50</v>
      </c>
      <c r="CA3" s="9">
        <v>119</v>
      </c>
      <c r="CB3" s="9">
        <v>24560</v>
      </c>
      <c r="CC3" s="9">
        <v>3</v>
      </c>
      <c r="CD3" s="9">
        <v>3</v>
      </c>
      <c r="CE3" s="9">
        <v>81275</v>
      </c>
      <c r="CF3" s="9">
        <v>5</v>
      </c>
      <c r="CG3" s="9">
        <v>31535</v>
      </c>
      <c r="CH3" s="9">
        <v>24</v>
      </c>
      <c r="CI3" s="9">
        <v>43</v>
      </c>
      <c r="CJ3" s="9">
        <v>44</v>
      </c>
      <c r="CK3" s="9">
        <v>48</v>
      </c>
      <c r="CL3" s="9">
        <v>669</v>
      </c>
      <c r="CM3" s="9">
        <v>92</v>
      </c>
      <c r="CN3" s="9">
        <v>54</v>
      </c>
      <c r="CO3" s="9">
        <v>28</v>
      </c>
      <c r="CP3" s="9">
        <v>1709</v>
      </c>
      <c r="CQ3" s="9">
        <v>4</v>
      </c>
      <c r="CR3" s="9">
        <v>1187</v>
      </c>
      <c r="CS3" s="9">
        <v>4881</v>
      </c>
      <c r="CT3" s="9">
        <v>252</v>
      </c>
      <c r="CU3" s="9">
        <v>40</v>
      </c>
      <c r="CV3" s="9">
        <v>2794</v>
      </c>
      <c r="CW3" s="9">
        <v>12</v>
      </c>
      <c r="CX3" s="9">
        <v>141</v>
      </c>
      <c r="CY3" s="9">
        <v>426</v>
      </c>
      <c r="CZ3" s="9">
        <v>6</v>
      </c>
      <c r="DA3" s="9">
        <v>1769</v>
      </c>
      <c r="DB3" s="9">
        <v>17</v>
      </c>
      <c r="DC3" s="9">
        <v>33</v>
      </c>
      <c r="DD3" s="9">
        <v>41</v>
      </c>
      <c r="DE3" s="9">
        <v>4</v>
      </c>
      <c r="DF3" s="9">
        <v>2969</v>
      </c>
      <c r="DG3" s="9">
        <v>300000</v>
      </c>
      <c r="DH3" s="9">
        <v>763</v>
      </c>
      <c r="DI3" s="9">
        <v>14</v>
      </c>
      <c r="DJ3" s="9">
        <v>9</v>
      </c>
      <c r="DK3" s="9">
        <v>2</v>
      </c>
      <c r="DL3" s="9">
        <v>188</v>
      </c>
      <c r="DM3" s="9">
        <v>5</v>
      </c>
      <c r="DN3" s="9">
        <v>2337</v>
      </c>
      <c r="DO3" s="9">
        <v>817</v>
      </c>
      <c r="DP3" s="9">
        <v>937</v>
      </c>
      <c r="DQ3" s="9">
        <v>89</v>
      </c>
      <c r="DR3" s="9">
        <v>85</v>
      </c>
      <c r="DS3" s="9">
        <v>4</v>
      </c>
      <c r="DT3" s="9">
        <v>151438</v>
      </c>
      <c r="DU3" s="9">
        <v>515</v>
      </c>
      <c r="DV3" s="9">
        <v>1520</v>
      </c>
      <c r="DW3" s="9">
        <v>3</v>
      </c>
      <c r="DX3" s="9">
        <v>5061</v>
      </c>
      <c r="DY3" s="9">
        <v>138</v>
      </c>
      <c r="DZ3" s="9">
        <v>2412</v>
      </c>
      <c r="EA3" s="9">
        <v>5891</v>
      </c>
      <c r="EB3" s="9">
        <v>5757</v>
      </c>
      <c r="EC3" s="9">
        <v>223075</v>
      </c>
      <c r="ED3" s="9">
        <v>70169</v>
      </c>
      <c r="EE3" s="9">
        <v>729</v>
      </c>
      <c r="EF3" s="9">
        <v>1</v>
      </c>
      <c r="EG3" s="9">
        <v>251810</v>
      </c>
      <c r="EH3" s="9">
        <v>8</v>
      </c>
      <c r="EI3" s="9">
        <v>6696</v>
      </c>
      <c r="EJ3" s="9">
        <v>4506</v>
      </c>
      <c r="EK3" s="9">
        <v>11905</v>
      </c>
      <c r="EL3" s="9">
        <v>1099</v>
      </c>
      <c r="EM3" s="9">
        <v>154</v>
      </c>
      <c r="EN3" s="9">
        <v>79</v>
      </c>
      <c r="EO3" s="9">
        <v>208</v>
      </c>
      <c r="EP3" s="9">
        <v>103</v>
      </c>
      <c r="EQ3" s="9">
        <v>1</v>
      </c>
      <c r="ES3" s="8">
        <f>COUNTIF(B3:EQ3,"&gt;299999")</f>
        <v>1</v>
      </c>
      <c r="ET3" s="9">
        <f>MIN(B3:EQ3)</f>
        <v>1</v>
      </c>
      <c r="EU3" s="9">
        <f>_xlfn.PERCENTILE.EXC(B3:EQ3,0.25)</f>
        <v>16.5</v>
      </c>
      <c r="EV3" s="9">
        <f>MEDIAN(B3:EQ3)</f>
        <v>136.5</v>
      </c>
      <c r="EW3" s="9">
        <f>AVERAGE(B3:EQ3)</f>
        <v>8908.8835616438355</v>
      </c>
      <c r="EX3" s="9">
        <f>_xlfn.PERCENTILE.EXC(B3:EQ3,0.75)</f>
        <v>1508.75</v>
      </c>
      <c r="EY3" s="9">
        <f>MAX(B3:EQ3)</f>
        <v>300000</v>
      </c>
    </row>
    <row r="4" spans="1:155" s="8" customFormat="1" x14ac:dyDescent="0.35">
      <c r="A4" s="8" t="s">
        <v>2</v>
      </c>
      <c r="B4" s="9">
        <v>4570</v>
      </c>
      <c r="C4" s="9">
        <v>114</v>
      </c>
      <c r="D4" s="9">
        <v>228</v>
      </c>
      <c r="E4" s="9">
        <v>2491</v>
      </c>
      <c r="F4" s="9">
        <v>3048</v>
      </c>
      <c r="G4" s="9">
        <v>23696</v>
      </c>
      <c r="H4" s="9">
        <v>111</v>
      </c>
      <c r="I4" s="9">
        <v>284</v>
      </c>
      <c r="J4" s="9">
        <v>63</v>
      </c>
      <c r="K4" s="9">
        <v>783</v>
      </c>
      <c r="L4" s="9">
        <v>1707</v>
      </c>
      <c r="M4" s="9">
        <v>153</v>
      </c>
      <c r="N4" s="9">
        <v>9057</v>
      </c>
      <c r="O4" s="9">
        <v>319</v>
      </c>
      <c r="P4" s="9">
        <v>892</v>
      </c>
      <c r="Q4" s="9">
        <v>8717</v>
      </c>
      <c r="R4" s="9">
        <v>836</v>
      </c>
      <c r="S4" s="9">
        <v>194</v>
      </c>
      <c r="T4" s="9">
        <v>159</v>
      </c>
      <c r="U4" s="9">
        <v>4271</v>
      </c>
      <c r="V4" s="9">
        <v>1546</v>
      </c>
      <c r="W4" s="9">
        <v>47</v>
      </c>
      <c r="X4" s="9">
        <v>84</v>
      </c>
      <c r="Y4" s="9">
        <v>264</v>
      </c>
      <c r="Z4" s="9">
        <v>113</v>
      </c>
      <c r="AA4" s="9">
        <v>355</v>
      </c>
      <c r="AB4" s="9">
        <v>50</v>
      </c>
      <c r="AC4" s="9">
        <v>151</v>
      </c>
      <c r="AD4" s="9">
        <v>160</v>
      </c>
      <c r="AE4" s="9">
        <v>3696</v>
      </c>
      <c r="AF4" s="9">
        <v>93</v>
      </c>
      <c r="AG4" s="9">
        <v>38</v>
      </c>
      <c r="AH4" s="9">
        <v>10012</v>
      </c>
      <c r="AI4" s="9">
        <v>559</v>
      </c>
      <c r="AJ4" s="9">
        <v>7</v>
      </c>
      <c r="AK4" s="9">
        <v>30</v>
      </c>
      <c r="AL4" s="9">
        <v>243</v>
      </c>
      <c r="AM4" s="9">
        <v>7287</v>
      </c>
      <c r="AN4" s="9">
        <v>135</v>
      </c>
      <c r="AO4" s="9">
        <v>173</v>
      </c>
      <c r="AP4" s="9">
        <v>3902</v>
      </c>
      <c r="AQ4" s="9">
        <v>26015</v>
      </c>
      <c r="AR4" s="9">
        <v>25660</v>
      </c>
      <c r="AS4" s="9">
        <v>36</v>
      </c>
      <c r="AT4" s="9">
        <v>52</v>
      </c>
      <c r="AU4" s="9">
        <v>18</v>
      </c>
      <c r="AV4" s="9">
        <v>9078</v>
      </c>
      <c r="AW4" s="9">
        <v>62</v>
      </c>
      <c r="AX4" s="9">
        <v>113</v>
      </c>
      <c r="AY4" s="9">
        <v>5197</v>
      </c>
      <c r="AZ4" s="9">
        <v>1251</v>
      </c>
      <c r="BA4" s="9">
        <v>3668</v>
      </c>
      <c r="BB4" s="9">
        <v>198</v>
      </c>
      <c r="BC4" s="9">
        <v>17729</v>
      </c>
      <c r="BD4" s="9">
        <v>112</v>
      </c>
      <c r="BE4" s="9">
        <v>455</v>
      </c>
      <c r="BF4" s="9">
        <v>26123</v>
      </c>
      <c r="BG4" s="9">
        <v>83</v>
      </c>
      <c r="BH4" s="9">
        <v>2513</v>
      </c>
      <c r="BI4" s="9">
        <v>54</v>
      </c>
      <c r="BJ4" s="9">
        <v>66</v>
      </c>
      <c r="BK4" s="9">
        <v>3414</v>
      </c>
      <c r="BL4" s="9">
        <v>54</v>
      </c>
      <c r="BM4" s="9">
        <v>501</v>
      </c>
      <c r="BN4" s="9">
        <v>30158</v>
      </c>
      <c r="BO4" s="9">
        <v>1257</v>
      </c>
      <c r="BP4" s="9">
        <v>278</v>
      </c>
      <c r="BQ4" s="9">
        <v>219</v>
      </c>
      <c r="BR4" s="9">
        <v>26</v>
      </c>
      <c r="BS4" s="9">
        <v>10</v>
      </c>
      <c r="BT4" s="9">
        <v>42</v>
      </c>
      <c r="BU4" s="9">
        <v>16</v>
      </c>
      <c r="BV4" s="9">
        <v>3647</v>
      </c>
      <c r="BW4" s="9">
        <v>307</v>
      </c>
      <c r="BX4" s="9">
        <v>45</v>
      </c>
      <c r="BY4" s="9">
        <v>4672</v>
      </c>
      <c r="BZ4" s="9">
        <v>117</v>
      </c>
      <c r="CA4" s="9">
        <v>229</v>
      </c>
      <c r="CB4" s="9">
        <v>28935</v>
      </c>
      <c r="CC4" s="9">
        <v>21</v>
      </c>
      <c r="CD4" s="9">
        <v>55</v>
      </c>
      <c r="CE4" s="9">
        <v>85985</v>
      </c>
      <c r="CF4" s="9">
        <v>46</v>
      </c>
      <c r="CG4" s="9">
        <v>32453</v>
      </c>
      <c r="CH4" s="9">
        <v>13</v>
      </c>
      <c r="CI4" s="9">
        <v>51</v>
      </c>
      <c r="CJ4" s="9">
        <v>46</v>
      </c>
      <c r="CK4" s="9">
        <v>231</v>
      </c>
      <c r="CL4" s="9">
        <v>170</v>
      </c>
      <c r="CM4" s="9">
        <v>94</v>
      </c>
      <c r="CN4" s="9">
        <v>132</v>
      </c>
      <c r="CO4" s="9">
        <v>36</v>
      </c>
      <c r="CP4" s="9">
        <v>5360</v>
      </c>
      <c r="CQ4" s="9">
        <v>35</v>
      </c>
      <c r="CR4" s="9">
        <v>1067</v>
      </c>
      <c r="CS4" s="9">
        <v>16071</v>
      </c>
      <c r="CT4" s="9">
        <v>251</v>
      </c>
      <c r="CU4" s="9">
        <v>138</v>
      </c>
      <c r="CV4" s="9">
        <v>2833</v>
      </c>
      <c r="CW4" s="9">
        <v>13</v>
      </c>
      <c r="CX4" s="9">
        <v>152</v>
      </c>
      <c r="CY4" s="9">
        <v>39</v>
      </c>
      <c r="CZ4" s="9">
        <v>56</v>
      </c>
      <c r="DA4" s="9">
        <v>9993</v>
      </c>
      <c r="DB4" s="9">
        <v>126</v>
      </c>
      <c r="DC4" s="9">
        <v>104</v>
      </c>
      <c r="DD4" s="9">
        <v>99</v>
      </c>
      <c r="DE4" s="9">
        <v>11</v>
      </c>
      <c r="DF4" s="9">
        <v>11427</v>
      </c>
      <c r="DG4" s="9">
        <v>300000</v>
      </c>
      <c r="DH4" s="9">
        <v>97</v>
      </c>
      <c r="DI4" s="9">
        <v>14</v>
      </c>
      <c r="DJ4" s="9">
        <v>15</v>
      </c>
      <c r="DK4" s="9">
        <v>50</v>
      </c>
      <c r="DL4" s="9">
        <v>222</v>
      </c>
      <c r="DM4" s="9">
        <v>18</v>
      </c>
      <c r="DN4" s="9">
        <v>4284</v>
      </c>
      <c r="DO4" s="9">
        <v>2367</v>
      </c>
      <c r="DP4" s="9">
        <v>1741</v>
      </c>
      <c r="DQ4" s="9">
        <v>665</v>
      </c>
      <c r="DR4" s="9">
        <v>78</v>
      </c>
      <c r="DS4" s="9">
        <v>4</v>
      </c>
      <c r="DT4" s="9">
        <v>130914</v>
      </c>
      <c r="DU4" s="9">
        <v>4262</v>
      </c>
      <c r="DV4" s="9">
        <v>1761</v>
      </c>
      <c r="DW4" s="9">
        <v>37</v>
      </c>
      <c r="DX4" s="9">
        <v>5056</v>
      </c>
      <c r="DY4" s="9">
        <v>566</v>
      </c>
      <c r="DZ4" s="9">
        <v>1715</v>
      </c>
      <c r="EA4" s="9">
        <v>8108</v>
      </c>
      <c r="EB4" s="9">
        <v>6585</v>
      </c>
      <c r="EC4" s="9">
        <v>218848</v>
      </c>
      <c r="ED4" s="9">
        <v>74395</v>
      </c>
      <c r="EE4" s="9">
        <v>705</v>
      </c>
      <c r="EF4" s="9">
        <v>121</v>
      </c>
      <c r="EG4" s="9">
        <v>284841</v>
      </c>
      <c r="EH4" s="9">
        <v>23</v>
      </c>
      <c r="EI4" s="9">
        <v>6887</v>
      </c>
      <c r="EJ4" s="9">
        <v>3443</v>
      </c>
      <c r="EK4" s="9">
        <v>12066</v>
      </c>
      <c r="EL4" s="9">
        <v>1293</v>
      </c>
      <c r="EM4" s="9">
        <v>739</v>
      </c>
      <c r="EN4" s="9">
        <v>12</v>
      </c>
      <c r="EO4" s="9">
        <v>148</v>
      </c>
      <c r="EP4" s="9">
        <v>476</v>
      </c>
      <c r="EQ4" s="9">
        <v>139</v>
      </c>
      <c r="ES4" s="8">
        <f t="shared" ref="ES4:ES8" si="0">COUNTIF(B4:EQ4,"&gt;299999")</f>
        <v>1</v>
      </c>
      <c r="ET4" s="9">
        <f>MIN(B4:EQ4)</f>
        <v>4</v>
      </c>
      <c r="EU4" s="9">
        <f>_xlfn.PERCENTILE.EXC(B4:EQ4,0.25)</f>
        <v>62.75</v>
      </c>
      <c r="EV4" s="9">
        <f>MEDIAN(B4:EQ4)</f>
        <v>237</v>
      </c>
      <c r="EW4" s="9">
        <f>AVERAGE(B4:EQ4)</f>
        <v>10430.486301369863</v>
      </c>
      <c r="EX4" s="9">
        <f>_xlfn.PERCENTILE.EXC(B4:EQ4,0.75)</f>
        <v>3675</v>
      </c>
      <c r="EY4" s="9">
        <f>MAX(B4:EQ4)</f>
        <v>300000</v>
      </c>
    </row>
    <row r="5" spans="1:155" s="8" customFormat="1" x14ac:dyDescent="0.35">
      <c r="A5" s="8" t="s">
        <v>3</v>
      </c>
      <c r="B5" s="9">
        <v>4390</v>
      </c>
      <c r="C5" s="9">
        <v>156</v>
      </c>
      <c r="D5" s="9">
        <v>355</v>
      </c>
      <c r="E5" s="9">
        <v>2978</v>
      </c>
      <c r="F5" s="9">
        <v>2940</v>
      </c>
      <c r="G5" s="9">
        <v>25774</v>
      </c>
      <c r="H5" s="9">
        <v>155</v>
      </c>
      <c r="I5" s="9">
        <v>903</v>
      </c>
      <c r="J5" s="9">
        <v>33</v>
      </c>
      <c r="K5" s="9">
        <v>698</v>
      </c>
      <c r="L5" s="9">
        <v>974</v>
      </c>
      <c r="M5" s="9">
        <v>384</v>
      </c>
      <c r="N5" s="9">
        <v>629</v>
      </c>
      <c r="O5" s="9">
        <v>648</v>
      </c>
      <c r="P5" s="9">
        <v>778</v>
      </c>
      <c r="Q5" s="9">
        <v>8391</v>
      </c>
      <c r="R5" s="9">
        <v>790</v>
      </c>
      <c r="S5" s="9">
        <v>167</v>
      </c>
      <c r="T5" s="9">
        <v>227</v>
      </c>
      <c r="U5" s="9">
        <v>4534</v>
      </c>
      <c r="V5" s="9">
        <v>1905</v>
      </c>
      <c r="W5" s="9">
        <v>49</v>
      </c>
      <c r="X5" s="9">
        <v>62</v>
      </c>
      <c r="Y5" s="9">
        <v>97</v>
      </c>
      <c r="Z5" s="9">
        <v>117</v>
      </c>
      <c r="AA5" s="9">
        <v>382</v>
      </c>
      <c r="AB5" s="9">
        <v>49</v>
      </c>
      <c r="AC5" s="9">
        <v>164</v>
      </c>
      <c r="AD5" s="9">
        <v>220</v>
      </c>
      <c r="AE5" s="9">
        <v>3680</v>
      </c>
      <c r="AF5" s="9">
        <v>94</v>
      </c>
      <c r="AG5" s="9">
        <v>62</v>
      </c>
      <c r="AH5" s="9">
        <v>9008</v>
      </c>
      <c r="AI5" s="9">
        <v>1454</v>
      </c>
      <c r="AJ5" s="9">
        <v>7</v>
      </c>
      <c r="AK5" s="9">
        <v>10</v>
      </c>
      <c r="AL5" s="9">
        <v>230</v>
      </c>
      <c r="AM5" s="9">
        <v>936</v>
      </c>
      <c r="AN5" s="9">
        <v>126</v>
      </c>
      <c r="AO5" s="9">
        <v>139</v>
      </c>
      <c r="AP5" s="9">
        <v>3724</v>
      </c>
      <c r="AQ5" s="9">
        <v>507</v>
      </c>
      <c r="AR5" s="9">
        <v>520</v>
      </c>
      <c r="AS5" s="9">
        <v>47</v>
      </c>
      <c r="AT5" s="9">
        <v>53</v>
      </c>
      <c r="AU5" s="9">
        <v>16</v>
      </c>
      <c r="AV5" s="9">
        <v>8419</v>
      </c>
      <c r="AW5" s="9">
        <v>73</v>
      </c>
      <c r="AX5" s="9">
        <v>78</v>
      </c>
      <c r="AY5" s="9">
        <v>4965</v>
      </c>
      <c r="AZ5" s="9">
        <v>1026</v>
      </c>
      <c r="BA5" s="9">
        <v>2670</v>
      </c>
      <c r="BB5" s="9">
        <v>228</v>
      </c>
      <c r="BC5" s="9">
        <v>18207</v>
      </c>
      <c r="BD5" s="9">
        <v>91</v>
      </c>
      <c r="BE5" s="9">
        <v>426</v>
      </c>
      <c r="BF5" s="9">
        <v>722</v>
      </c>
      <c r="BG5" s="9">
        <v>66</v>
      </c>
      <c r="BH5" s="9">
        <v>2368</v>
      </c>
      <c r="BI5" s="9">
        <v>72</v>
      </c>
      <c r="BJ5" s="9">
        <v>67</v>
      </c>
      <c r="BK5" s="9">
        <v>1360</v>
      </c>
      <c r="BL5" s="9">
        <v>51</v>
      </c>
      <c r="BM5" s="9">
        <v>75</v>
      </c>
      <c r="BN5" s="9">
        <v>2066</v>
      </c>
      <c r="BO5" s="9">
        <v>466</v>
      </c>
      <c r="BP5" s="9">
        <v>229</v>
      </c>
      <c r="BQ5" s="9">
        <v>233</v>
      </c>
      <c r="BR5" s="9">
        <v>18</v>
      </c>
      <c r="BS5" s="9">
        <v>13</v>
      </c>
      <c r="BT5" s="9">
        <v>44</v>
      </c>
      <c r="BU5" s="9">
        <v>12</v>
      </c>
      <c r="BV5" s="9">
        <v>3595</v>
      </c>
      <c r="BW5" s="9">
        <v>253</v>
      </c>
      <c r="BX5" s="9">
        <v>38</v>
      </c>
      <c r="BY5" s="9">
        <v>3886</v>
      </c>
      <c r="BZ5" s="9">
        <v>63</v>
      </c>
      <c r="CA5" s="9">
        <v>167</v>
      </c>
      <c r="CB5" s="9">
        <v>23346</v>
      </c>
      <c r="CC5" s="9">
        <v>3</v>
      </c>
      <c r="CD5" s="9">
        <v>34</v>
      </c>
      <c r="CE5" s="9">
        <v>92083</v>
      </c>
      <c r="CF5" s="9">
        <v>65</v>
      </c>
      <c r="CG5" s="9">
        <v>27660</v>
      </c>
      <c r="CH5" s="9">
        <v>2</v>
      </c>
      <c r="CI5" s="9">
        <v>58</v>
      </c>
      <c r="CJ5" s="9">
        <v>42</v>
      </c>
      <c r="CK5" s="9">
        <v>90</v>
      </c>
      <c r="CL5" s="9">
        <v>136</v>
      </c>
      <c r="CM5" s="9">
        <v>83</v>
      </c>
      <c r="CN5" s="9">
        <v>113</v>
      </c>
      <c r="CO5" s="9">
        <v>82</v>
      </c>
      <c r="CP5" s="9">
        <v>3279</v>
      </c>
      <c r="CQ5" s="9">
        <v>31</v>
      </c>
      <c r="CR5" s="9">
        <v>979</v>
      </c>
      <c r="CS5" s="9">
        <v>3252</v>
      </c>
      <c r="CT5" s="9">
        <v>239</v>
      </c>
      <c r="CU5" s="9">
        <v>137</v>
      </c>
      <c r="CV5" s="9">
        <v>2647</v>
      </c>
      <c r="CW5" s="9">
        <v>10</v>
      </c>
      <c r="CX5" s="9">
        <v>119</v>
      </c>
      <c r="CY5" s="9">
        <v>245</v>
      </c>
      <c r="CZ5" s="9">
        <v>52</v>
      </c>
      <c r="DA5" s="9">
        <v>2269</v>
      </c>
      <c r="DB5" s="9">
        <v>53</v>
      </c>
      <c r="DC5" s="9">
        <v>94</v>
      </c>
      <c r="DD5" s="9">
        <v>53</v>
      </c>
      <c r="DE5" s="9">
        <v>7</v>
      </c>
      <c r="DF5" s="9">
        <v>2436</v>
      </c>
      <c r="DG5" s="9">
        <v>300000</v>
      </c>
      <c r="DH5" s="9">
        <v>102</v>
      </c>
      <c r="DI5" s="9">
        <v>15</v>
      </c>
      <c r="DJ5" s="9">
        <v>25</v>
      </c>
      <c r="DK5" s="9">
        <v>95</v>
      </c>
      <c r="DL5" s="9">
        <v>175</v>
      </c>
      <c r="DM5" s="9">
        <v>4</v>
      </c>
      <c r="DN5" s="9">
        <v>3174</v>
      </c>
      <c r="DO5" s="9">
        <v>1689</v>
      </c>
      <c r="DP5" s="9">
        <v>2765</v>
      </c>
      <c r="DQ5" s="9">
        <v>677</v>
      </c>
      <c r="DR5" s="9">
        <v>74</v>
      </c>
      <c r="DS5" s="9">
        <v>3</v>
      </c>
      <c r="DT5" s="9">
        <v>17929</v>
      </c>
      <c r="DU5" s="9">
        <v>7602</v>
      </c>
      <c r="DV5" s="9">
        <v>1298</v>
      </c>
      <c r="DW5" s="9">
        <v>32</v>
      </c>
      <c r="DX5" s="9">
        <v>4714</v>
      </c>
      <c r="DY5" s="9">
        <v>96</v>
      </c>
      <c r="DZ5" s="9">
        <v>1536</v>
      </c>
      <c r="EA5" s="9">
        <v>7160</v>
      </c>
      <c r="EB5" s="9">
        <v>5123</v>
      </c>
      <c r="EC5" s="9">
        <v>132260</v>
      </c>
      <c r="ED5" s="9">
        <v>68448</v>
      </c>
      <c r="EE5" s="9">
        <v>564</v>
      </c>
      <c r="EF5" s="9">
        <v>532</v>
      </c>
      <c r="EG5" s="9">
        <v>248411</v>
      </c>
      <c r="EH5" s="9">
        <v>25</v>
      </c>
      <c r="EI5" s="9">
        <v>6709</v>
      </c>
      <c r="EJ5" s="9">
        <v>2478</v>
      </c>
      <c r="EK5" s="9">
        <v>11981</v>
      </c>
      <c r="EL5" s="9">
        <v>1235</v>
      </c>
      <c r="EM5" s="9">
        <v>232</v>
      </c>
      <c r="EN5" s="9">
        <v>8</v>
      </c>
      <c r="EO5" s="9">
        <v>85</v>
      </c>
      <c r="EP5" s="9">
        <v>153</v>
      </c>
      <c r="EQ5" s="9">
        <v>107</v>
      </c>
      <c r="ES5" s="8">
        <f t="shared" si="0"/>
        <v>1</v>
      </c>
      <c r="ET5" s="9">
        <f>MIN(B5:EQ5)</f>
        <v>2</v>
      </c>
      <c r="EU5" s="9">
        <f>_xlfn.PERCENTILE.EXC(B5:EQ5,0.25)</f>
        <v>65.75</v>
      </c>
      <c r="EV5" s="9">
        <f>MEDIAN(B5:EQ5)</f>
        <v>229.5</v>
      </c>
      <c r="EW5" s="9">
        <f>AVERAGE(B5:EQ5)</f>
        <v>7663.178082191781</v>
      </c>
      <c r="EX5" s="9">
        <f>_xlfn.PERCENTILE.EXC(B5:EQ5,0.75)</f>
        <v>2385</v>
      </c>
      <c r="EY5" s="9">
        <f>MAX(B5:EQ5)</f>
        <v>300000</v>
      </c>
    </row>
    <row r="6" spans="1:155" s="8" customFormat="1" x14ac:dyDescent="0.35">
      <c r="A6" s="8" t="s">
        <v>4</v>
      </c>
      <c r="B6" s="9">
        <v>6660</v>
      </c>
      <c r="C6" s="9">
        <v>360</v>
      </c>
      <c r="D6" s="9">
        <v>416</v>
      </c>
      <c r="E6" s="9">
        <v>3325</v>
      </c>
      <c r="F6" s="9">
        <v>4095</v>
      </c>
      <c r="G6" s="9">
        <v>26014</v>
      </c>
      <c r="H6" s="9">
        <v>87</v>
      </c>
      <c r="I6" s="9">
        <v>96</v>
      </c>
      <c r="J6" s="9">
        <v>64</v>
      </c>
      <c r="K6" s="9">
        <v>1005</v>
      </c>
      <c r="L6" s="9">
        <v>1166</v>
      </c>
      <c r="M6" s="9">
        <v>245</v>
      </c>
      <c r="N6" s="9">
        <v>602</v>
      </c>
      <c r="O6" s="9">
        <v>682</v>
      </c>
      <c r="P6" s="9">
        <v>762</v>
      </c>
      <c r="Q6" s="9">
        <v>36128</v>
      </c>
      <c r="R6" s="9">
        <v>965</v>
      </c>
      <c r="S6" s="9">
        <v>126</v>
      </c>
      <c r="T6" s="9">
        <v>219</v>
      </c>
      <c r="U6" s="9">
        <v>2397</v>
      </c>
      <c r="V6" s="9">
        <v>312</v>
      </c>
      <c r="W6" s="9">
        <v>34</v>
      </c>
      <c r="X6" s="9">
        <v>56</v>
      </c>
      <c r="Y6" s="9">
        <v>161</v>
      </c>
      <c r="Z6" s="9">
        <v>115</v>
      </c>
      <c r="AA6" s="9">
        <v>249</v>
      </c>
      <c r="AB6" s="9">
        <v>59</v>
      </c>
      <c r="AC6" s="9">
        <v>176</v>
      </c>
      <c r="AD6" s="9">
        <v>80</v>
      </c>
      <c r="AE6" s="9">
        <v>4673</v>
      </c>
      <c r="AF6" s="9">
        <v>430</v>
      </c>
      <c r="AG6" s="9">
        <v>60</v>
      </c>
      <c r="AH6" s="9">
        <v>9664</v>
      </c>
      <c r="AI6" s="9">
        <v>1213</v>
      </c>
      <c r="AJ6" s="9">
        <v>7</v>
      </c>
      <c r="AK6" s="9">
        <v>27</v>
      </c>
      <c r="AL6" s="9">
        <v>254</v>
      </c>
      <c r="AM6" s="9">
        <v>4894</v>
      </c>
      <c r="AN6" s="9">
        <v>133</v>
      </c>
      <c r="AO6" s="9">
        <v>163</v>
      </c>
      <c r="AP6" s="9">
        <v>3872</v>
      </c>
      <c r="AQ6" s="9">
        <v>626</v>
      </c>
      <c r="AR6" s="9">
        <v>635</v>
      </c>
      <c r="AS6" s="9">
        <v>26</v>
      </c>
      <c r="AT6" s="9">
        <v>60</v>
      </c>
      <c r="AU6" s="9">
        <v>36</v>
      </c>
      <c r="AV6" s="9">
        <v>8645</v>
      </c>
      <c r="AW6" s="9">
        <v>68</v>
      </c>
      <c r="AX6" s="9">
        <v>58</v>
      </c>
      <c r="AY6" s="9">
        <v>5075</v>
      </c>
      <c r="AZ6" s="9">
        <v>1182</v>
      </c>
      <c r="BA6" s="9">
        <v>2897</v>
      </c>
      <c r="BB6" s="9">
        <v>168</v>
      </c>
      <c r="BC6" s="9">
        <v>17834</v>
      </c>
      <c r="BD6" s="9">
        <v>72</v>
      </c>
      <c r="BE6" s="9">
        <v>436</v>
      </c>
      <c r="BF6" s="9">
        <v>813</v>
      </c>
      <c r="BG6" s="9">
        <v>73</v>
      </c>
      <c r="BH6" s="9">
        <v>2626</v>
      </c>
      <c r="BI6" s="9">
        <v>49</v>
      </c>
      <c r="BJ6" s="9">
        <v>20</v>
      </c>
      <c r="BK6" s="9">
        <v>1953</v>
      </c>
      <c r="BL6" s="9">
        <v>42</v>
      </c>
      <c r="BM6" s="9">
        <v>104</v>
      </c>
      <c r="BN6" s="9">
        <v>5528</v>
      </c>
      <c r="BO6" s="9">
        <v>710</v>
      </c>
      <c r="BP6" s="9">
        <v>258</v>
      </c>
      <c r="BQ6" s="9">
        <v>277</v>
      </c>
      <c r="BR6" s="9">
        <v>16</v>
      </c>
      <c r="BS6" s="9">
        <v>18</v>
      </c>
      <c r="BT6" s="9">
        <v>25</v>
      </c>
      <c r="BU6" s="9">
        <v>31</v>
      </c>
      <c r="BV6" s="9">
        <v>3817</v>
      </c>
      <c r="BW6" s="9">
        <v>304</v>
      </c>
      <c r="BX6" s="9">
        <v>46</v>
      </c>
      <c r="BY6" s="9">
        <v>4426</v>
      </c>
      <c r="BZ6" s="9">
        <v>79</v>
      </c>
      <c r="CA6" s="9">
        <v>276</v>
      </c>
      <c r="CB6" s="9">
        <v>29237</v>
      </c>
      <c r="CC6" s="9">
        <v>6</v>
      </c>
      <c r="CD6" s="9">
        <v>10</v>
      </c>
      <c r="CE6" s="9">
        <v>91651</v>
      </c>
      <c r="CF6" s="9">
        <v>44</v>
      </c>
      <c r="CG6" s="9">
        <v>30794</v>
      </c>
      <c r="CH6" s="9">
        <v>2</v>
      </c>
      <c r="CI6" s="9">
        <v>68</v>
      </c>
      <c r="CJ6" s="9">
        <v>57</v>
      </c>
      <c r="CK6" s="9">
        <v>60</v>
      </c>
      <c r="CL6" s="9">
        <v>106</v>
      </c>
      <c r="CM6" s="9">
        <v>114</v>
      </c>
      <c r="CN6" s="9">
        <v>2639</v>
      </c>
      <c r="CO6" s="9">
        <v>38</v>
      </c>
      <c r="CP6" s="9">
        <v>4122</v>
      </c>
      <c r="CQ6" s="9">
        <v>30</v>
      </c>
      <c r="CR6" s="9">
        <v>1250</v>
      </c>
      <c r="CS6" s="9">
        <v>4529</v>
      </c>
      <c r="CT6" s="9">
        <v>370</v>
      </c>
      <c r="CU6" s="9">
        <v>113</v>
      </c>
      <c r="CV6" s="9">
        <v>3117</v>
      </c>
      <c r="CW6" s="9">
        <v>16</v>
      </c>
      <c r="CX6" s="9">
        <v>147</v>
      </c>
      <c r="CY6" s="9">
        <v>43</v>
      </c>
      <c r="CZ6" s="9">
        <v>11</v>
      </c>
      <c r="DA6" s="9">
        <v>2295</v>
      </c>
      <c r="DB6" s="9">
        <v>37</v>
      </c>
      <c r="DC6" s="9">
        <v>66</v>
      </c>
      <c r="DD6" s="9">
        <v>82</v>
      </c>
      <c r="DE6" s="9">
        <v>10</v>
      </c>
      <c r="DF6" s="9">
        <v>5615</v>
      </c>
      <c r="DG6" s="9">
        <v>300000</v>
      </c>
      <c r="DH6" s="9">
        <v>43</v>
      </c>
      <c r="DI6" s="9">
        <v>20</v>
      </c>
      <c r="DJ6" s="9">
        <v>18</v>
      </c>
      <c r="DK6" s="9">
        <v>23</v>
      </c>
      <c r="DL6" s="9">
        <v>182</v>
      </c>
      <c r="DM6" s="9">
        <v>11</v>
      </c>
      <c r="DN6" s="9">
        <v>4139</v>
      </c>
      <c r="DO6" s="9">
        <v>2013</v>
      </c>
      <c r="DP6" s="9">
        <v>2493</v>
      </c>
      <c r="DQ6" s="9">
        <v>405</v>
      </c>
      <c r="DR6" s="9">
        <v>90</v>
      </c>
      <c r="DS6" s="9">
        <v>40</v>
      </c>
      <c r="DT6" s="9">
        <v>173178</v>
      </c>
      <c r="DU6" s="9">
        <v>2613</v>
      </c>
      <c r="DV6" s="9">
        <v>1979</v>
      </c>
      <c r="DW6" s="9">
        <v>22</v>
      </c>
      <c r="DX6" s="9">
        <v>4686</v>
      </c>
      <c r="DY6" s="9">
        <v>341</v>
      </c>
      <c r="DZ6" s="9">
        <v>8538</v>
      </c>
      <c r="EA6" s="9">
        <v>12947</v>
      </c>
      <c r="EB6" s="9">
        <v>5127</v>
      </c>
      <c r="EC6" s="9">
        <v>188083</v>
      </c>
      <c r="ED6" s="9">
        <v>57139</v>
      </c>
      <c r="EE6" s="9">
        <v>1399</v>
      </c>
      <c r="EF6" s="9">
        <v>2</v>
      </c>
      <c r="EG6" s="9">
        <v>294289</v>
      </c>
      <c r="EH6" s="9">
        <v>11</v>
      </c>
      <c r="EI6" s="9">
        <v>7053</v>
      </c>
      <c r="EJ6" s="9">
        <v>3019</v>
      </c>
      <c r="EK6" s="9">
        <v>12293</v>
      </c>
      <c r="EL6" s="9">
        <v>3010</v>
      </c>
      <c r="EM6" s="9">
        <v>419</v>
      </c>
      <c r="EN6" s="9">
        <v>20</v>
      </c>
      <c r="EO6" s="9">
        <v>262</v>
      </c>
      <c r="EP6" s="9">
        <v>291</v>
      </c>
      <c r="EQ6" s="9">
        <v>19</v>
      </c>
      <c r="ES6" s="8">
        <f t="shared" si="0"/>
        <v>1</v>
      </c>
      <c r="ET6" s="9">
        <f>MIN(B6:EQ6)</f>
        <v>2</v>
      </c>
      <c r="EU6" s="9">
        <f>_xlfn.PERCENTILE.EXC(B6:EQ6,0.25)</f>
        <v>56.75</v>
      </c>
      <c r="EV6" s="9">
        <f>MEDIAN(B6:EQ6)</f>
        <v>269</v>
      </c>
      <c r="EW6" s="9">
        <f>AVERAGE(B6:EQ6)</f>
        <v>9823.6369863013697</v>
      </c>
      <c r="EX6" s="9">
        <f>_xlfn.PERCENTILE.EXC(B6:EQ6,0.75)</f>
        <v>2925.25</v>
      </c>
      <c r="EY6" s="9">
        <f>MAX(B6:EQ6)</f>
        <v>300000</v>
      </c>
    </row>
    <row r="7" spans="1:155" s="8" customFormat="1" x14ac:dyDescent="0.35">
      <c r="A7" s="8" t="s">
        <v>5</v>
      </c>
      <c r="B7" s="9">
        <v>2488</v>
      </c>
      <c r="C7" s="9">
        <v>65</v>
      </c>
      <c r="D7" s="9">
        <v>324</v>
      </c>
      <c r="E7" s="9">
        <v>1184</v>
      </c>
      <c r="F7" s="9">
        <v>1174</v>
      </c>
      <c r="G7" s="9">
        <v>27637</v>
      </c>
      <c r="H7" s="9">
        <v>292</v>
      </c>
      <c r="I7" s="9">
        <v>195</v>
      </c>
      <c r="J7" s="9">
        <v>179</v>
      </c>
      <c r="K7" s="9">
        <v>1422</v>
      </c>
      <c r="L7" s="9">
        <v>702</v>
      </c>
      <c r="M7" s="9">
        <v>853</v>
      </c>
      <c r="N7" s="9">
        <v>776</v>
      </c>
      <c r="O7" s="9">
        <v>525</v>
      </c>
      <c r="P7" s="9">
        <v>1570</v>
      </c>
      <c r="Q7" s="9">
        <v>37443</v>
      </c>
      <c r="R7" s="9">
        <v>1945</v>
      </c>
      <c r="S7" s="9">
        <v>770</v>
      </c>
      <c r="T7" s="9">
        <v>448</v>
      </c>
      <c r="U7" s="9">
        <v>3735</v>
      </c>
      <c r="V7" s="9">
        <v>2065</v>
      </c>
      <c r="W7" s="9">
        <v>61</v>
      </c>
      <c r="X7" s="9">
        <v>160</v>
      </c>
      <c r="Y7" s="9">
        <v>706</v>
      </c>
      <c r="Z7" s="9">
        <v>268</v>
      </c>
      <c r="AA7" s="9">
        <v>848</v>
      </c>
      <c r="AB7" s="9">
        <v>111</v>
      </c>
      <c r="AC7" s="9">
        <v>234</v>
      </c>
      <c r="AD7" s="9">
        <v>366</v>
      </c>
      <c r="AE7" s="9">
        <v>10833</v>
      </c>
      <c r="AF7" s="9">
        <v>154</v>
      </c>
      <c r="AG7" s="9">
        <v>141</v>
      </c>
      <c r="AH7" s="9">
        <v>11395</v>
      </c>
      <c r="AI7" s="9">
        <v>3967</v>
      </c>
      <c r="AJ7" s="9">
        <v>20</v>
      </c>
      <c r="AK7" s="9">
        <v>300000</v>
      </c>
      <c r="AL7" s="9">
        <v>300000</v>
      </c>
      <c r="AM7" s="9">
        <v>300000</v>
      </c>
      <c r="AN7" s="9">
        <v>208</v>
      </c>
      <c r="AO7" s="9">
        <v>1062</v>
      </c>
      <c r="AP7" s="9">
        <v>243</v>
      </c>
      <c r="AQ7" s="9">
        <v>286</v>
      </c>
      <c r="AR7" s="9">
        <v>278</v>
      </c>
      <c r="AS7" s="9">
        <v>413</v>
      </c>
      <c r="AT7" s="9">
        <v>102</v>
      </c>
      <c r="AU7" s="9">
        <v>2030</v>
      </c>
      <c r="AV7" s="9">
        <v>22490</v>
      </c>
      <c r="AW7" s="9">
        <v>112</v>
      </c>
      <c r="AX7" s="9">
        <v>98</v>
      </c>
      <c r="AY7" s="9">
        <v>5671</v>
      </c>
      <c r="AZ7" s="9">
        <v>300000</v>
      </c>
      <c r="BA7" s="9">
        <v>6035</v>
      </c>
      <c r="BB7" s="9">
        <v>354</v>
      </c>
      <c r="BC7" s="9">
        <v>74336</v>
      </c>
      <c r="BD7" s="9">
        <v>2329</v>
      </c>
      <c r="BE7" s="9">
        <v>638</v>
      </c>
      <c r="BF7" s="9">
        <v>300000</v>
      </c>
      <c r="BG7" s="9">
        <v>148</v>
      </c>
      <c r="BH7" s="9">
        <v>4632</v>
      </c>
      <c r="BI7" s="9">
        <v>82</v>
      </c>
      <c r="BJ7" s="9">
        <v>111</v>
      </c>
      <c r="BK7" s="9">
        <v>3785</v>
      </c>
      <c r="BL7" s="9">
        <v>106</v>
      </c>
      <c r="BM7" s="9">
        <v>692</v>
      </c>
      <c r="BN7" s="9">
        <v>24496</v>
      </c>
      <c r="BO7" s="9">
        <v>2584</v>
      </c>
      <c r="BP7" s="9">
        <v>399</v>
      </c>
      <c r="BQ7" s="9">
        <v>499</v>
      </c>
      <c r="BR7" s="9">
        <v>45</v>
      </c>
      <c r="BS7" s="9">
        <v>49</v>
      </c>
      <c r="BT7" s="9">
        <v>99</v>
      </c>
      <c r="BU7" s="9">
        <v>535</v>
      </c>
      <c r="BV7" s="9">
        <v>7682</v>
      </c>
      <c r="BW7" s="9">
        <v>1635</v>
      </c>
      <c r="BX7" s="9">
        <v>1174</v>
      </c>
      <c r="BY7" s="9">
        <v>7618</v>
      </c>
      <c r="BZ7" s="9">
        <v>129</v>
      </c>
      <c r="CA7" s="9">
        <v>408</v>
      </c>
      <c r="CB7" s="9">
        <v>61245</v>
      </c>
      <c r="CC7" s="9">
        <v>71</v>
      </c>
      <c r="CD7" s="9">
        <v>120</v>
      </c>
      <c r="CE7" s="9">
        <v>215667</v>
      </c>
      <c r="CF7" s="9">
        <v>123</v>
      </c>
      <c r="CG7" s="9">
        <v>49237</v>
      </c>
      <c r="CH7" s="9">
        <v>22</v>
      </c>
      <c r="CI7" s="9">
        <v>116</v>
      </c>
      <c r="CJ7" s="9">
        <v>113</v>
      </c>
      <c r="CK7" s="9">
        <v>110</v>
      </c>
      <c r="CL7" s="9">
        <v>10221</v>
      </c>
      <c r="CM7" s="9">
        <v>244</v>
      </c>
      <c r="CN7" s="9">
        <v>300000</v>
      </c>
      <c r="CO7" s="9">
        <v>114</v>
      </c>
      <c r="CP7" s="9">
        <v>4118</v>
      </c>
      <c r="CQ7" s="9">
        <v>58</v>
      </c>
      <c r="CR7" s="9">
        <v>2791</v>
      </c>
      <c r="CS7" s="9">
        <v>13075</v>
      </c>
      <c r="CT7" s="9">
        <v>8994</v>
      </c>
      <c r="CU7" s="9">
        <v>604</v>
      </c>
      <c r="CV7" s="9">
        <v>1218</v>
      </c>
      <c r="CW7" s="9">
        <v>27</v>
      </c>
      <c r="CX7" s="9">
        <v>39</v>
      </c>
      <c r="CY7" s="9">
        <v>105</v>
      </c>
      <c r="CZ7" s="9">
        <v>36170</v>
      </c>
      <c r="DA7" s="9">
        <v>4855</v>
      </c>
      <c r="DB7" s="9">
        <v>106</v>
      </c>
      <c r="DC7" s="9">
        <v>135</v>
      </c>
      <c r="DD7" s="9">
        <v>544</v>
      </c>
      <c r="DE7" s="9">
        <v>47</v>
      </c>
      <c r="DF7" s="9">
        <v>11012</v>
      </c>
      <c r="DG7" s="9">
        <v>300000</v>
      </c>
      <c r="DH7" s="9">
        <v>344</v>
      </c>
      <c r="DI7" s="9">
        <v>34</v>
      </c>
      <c r="DJ7" s="9">
        <v>44</v>
      </c>
      <c r="DK7" s="9">
        <v>34</v>
      </c>
      <c r="DL7" s="9">
        <v>348</v>
      </c>
      <c r="DM7" s="9">
        <v>138</v>
      </c>
      <c r="DN7" s="9">
        <v>6406</v>
      </c>
      <c r="DO7" s="9">
        <v>1933</v>
      </c>
      <c r="DP7" s="9">
        <v>2264</v>
      </c>
      <c r="DQ7" s="9">
        <v>792</v>
      </c>
      <c r="DR7" s="9">
        <v>254</v>
      </c>
      <c r="DS7" s="9">
        <v>60</v>
      </c>
      <c r="DT7" s="9">
        <v>300000</v>
      </c>
      <c r="DU7" s="9">
        <v>6856</v>
      </c>
      <c r="DV7" s="9">
        <v>300000</v>
      </c>
      <c r="DW7" s="8">
        <v>300000</v>
      </c>
      <c r="DX7" s="9">
        <v>14722</v>
      </c>
      <c r="DY7" s="9">
        <v>10395</v>
      </c>
      <c r="DZ7" s="9">
        <v>188636</v>
      </c>
      <c r="EA7" s="9">
        <v>26634</v>
      </c>
      <c r="EB7" s="9">
        <v>30310</v>
      </c>
      <c r="EC7" s="9">
        <v>300000</v>
      </c>
      <c r="ED7" s="9">
        <v>300000</v>
      </c>
      <c r="EE7" s="9">
        <v>179</v>
      </c>
      <c r="EF7" s="9">
        <v>20</v>
      </c>
      <c r="EG7" s="9">
        <v>300000</v>
      </c>
      <c r="EH7" s="9">
        <v>29</v>
      </c>
      <c r="EI7" s="9">
        <v>29464</v>
      </c>
      <c r="EJ7" s="9">
        <v>300000</v>
      </c>
      <c r="EK7" s="9">
        <v>53120</v>
      </c>
      <c r="EL7" s="9">
        <v>69019</v>
      </c>
      <c r="EM7" s="9">
        <v>300000</v>
      </c>
      <c r="EN7" s="9">
        <v>300000</v>
      </c>
      <c r="EO7" s="9">
        <v>5513</v>
      </c>
      <c r="EP7" s="9">
        <v>1640</v>
      </c>
      <c r="EQ7" s="9">
        <v>300000</v>
      </c>
      <c r="ES7" s="8">
        <f t="shared" si="0"/>
        <v>17</v>
      </c>
      <c r="ET7" s="9">
        <f>MIN(B7:EQ7)</f>
        <v>20</v>
      </c>
      <c r="EU7" s="9">
        <f>_xlfn.PERCENTILE.EXC(B7:EQ7,0.25)</f>
        <v>140.25</v>
      </c>
      <c r="EV7" s="9">
        <f>MEDIAN(B7:EQ7)</f>
        <v>820</v>
      </c>
      <c r="EW7" s="9">
        <f>AVERAGE(B7:EQ7)</f>
        <v>42870.808219178085</v>
      </c>
      <c r="EX7" s="9">
        <f>_xlfn.PERCENTILE.EXC(B7:EQ7,0.75)</f>
        <v>10877.75</v>
      </c>
      <c r="EY7" s="9">
        <f>MAX(B7:EQ7)</f>
        <v>300000</v>
      </c>
    </row>
    <row r="8" spans="1:155" s="8" customFormat="1" x14ac:dyDescent="0.35">
      <c r="A8" s="8" t="s">
        <v>6</v>
      </c>
      <c r="B8" s="9">
        <v>5496</v>
      </c>
      <c r="C8" s="9">
        <v>495</v>
      </c>
      <c r="D8" s="9">
        <v>1108</v>
      </c>
      <c r="E8" s="9">
        <v>4345</v>
      </c>
      <c r="F8" s="9">
        <v>3826</v>
      </c>
      <c r="G8" s="9">
        <v>45292</v>
      </c>
      <c r="H8" s="9">
        <v>220</v>
      </c>
      <c r="I8" s="9">
        <v>231</v>
      </c>
      <c r="J8" s="9">
        <v>170</v>
      </c>
      <c r="K8" s="9">
        <v>1715</v>
      </c>
      <c r="L8" s="9">
        <v>802</v>
      </c>
      <c r="M8" s="9">
        <v>1048</v>
      </c>
      <c r="N8" s="9">
        <v>1299</v>
      </c>
      <c r="O8" s="9">
        <v>903</v>
      </c>
      <c r="P8" s="9">
        <v>2392</v>
      </c>
      <c r="Q8" s="9">
        <v>44333</v>
      </c>
      <c r="R8" s="9">
        <v>1922</v>
      </c>
      <c r="S8" s="9">
        <v>806</v>
      </c>
      <c r="T8" s="9">
        <v>462</v>
      </c>
      <c r="U8" s="9">
        <v>4076</v>
      </c>
      <c r="V8" s="9">
        <v>1434</v>
      </c>
      <c r="W8" s="9">
        <v>68</v>
      </c>
      <c r="X8" s="9">
        <v>189</v>
      </c>
      <c r="Y8" s="9">
        <v>480</v>
      </c>
      <c r="Z8" s="9">
        <v>195</v>
      </c>
      <c r="AA8" s="9">
        <v>759</v>
      </c>
      <c r="AB8" s="9">
        <v>137</v>
      </c>
      <c r="AC8" s="9">
        <v>218</v>
      </c>
      <c r="AD8" s="9">
        <v>386</v>
      </c>
      <c r="AE8" s="9">
        <v>7806</v>
      </c>
      <c r="AF8" s="9">
        <v>151</v>
      </c>
      <c r="AG8" s="9">
        <v>102</v>
      </c>
      <c r="AH8" s="9">
        <v>10663</v>
      </c>
      <c r="AI8" s="9">
        <v>3369</v>
      </c>
      <c r="AJ8" s="9">
        <v>20</v>
      </c>
      <c r="AK8" s="9">
        <v>300000</v>
      </c>
      <c r="AL8" s="9">
        <v>300000</v>
      </c>
      <c r="AM8" s="9">
        <v>300000</v>
      </c>
      <c r="AN8" s="9">
        <v>203</v>
      </c>
      <c r="AO8" s="9">
        <v>1143</v>
      </c>
      <c r="AP8" s="9">
        <v>227</v>
      </c>
      <c r="AQ8" s="9">
        <v>271</v>
      </c>
      <c r="AR8" s="9">
        <v>280</v>
      </c>
      <c r="AS8" s="9">
        <v>374</v>
      </c>
      <c r="AT8" s="9">
        <v>74</v>
      </c>
      <c r="AU8" s="9">
        <v>1761</v>
      </c>
      <c r="AV8" s="9">
        <v>29595</v>
      </c>
      <c r="AW8" s="9">
        <v>120</v>
      </c>
      <c r="AX8" s="9">
        <v>56</v>
      </c>
      <c r="AY8" s="9">
        <v>5518</v>
      </c>
      <c r="AZ8" s="9">
        <v>300000</v>
      </c>
      <c r="BA8" s="9">
        <v>5442</v>
      </c>
      <c r="BB8" s="9">
        <v>304</v>
      </c>
      <c r="BC8" s="9">
        <v>67236</v>
      </c>
      <c r="BD8" s="9">
        <v>1874</v>
      </c>
      <c r="BE8" s="9">
        <v>577</v>
      </c>
      <c r="BF8" s="9">
        <v>300000</v>
      </c>
      <c r="BG8" s="9">
        <v>171</v>
      </c>
      <c r="BH8" s="9">
        <v>4448</v>
      </c>
      <c r="BI8" s="9">
        <v>92</v>
      </c>
      <c r="BJ8" s="9">
        <v>67</v>
      </c>
      <c r="BK8" s="9">
        <v>3326</v>
      </c>
      <c r="BL8" s="9">
        <v>118</v>
      </c>
      <c r="BM8" s="9">
        <v>537</v>
      </c>
      <c r="BN8" s="9">
        <v>19545</v>
      </c>
      <c r="BO8" s="9">
        <v>1974</v>
      </c>
      <c r="BP8" s="9">
        <v>406</v>
      </c>
      <c r="BQ8" s="9">
        <v>431</v>
      </c>
      <c r="BR8" s="9">
        <v>52</v>
      </c>
      <c r="BS8" s="9">
        <v>28</v>
      </c>
      <c r="BT8" s="9">
        <v>92</v>
      </c>
      <c r="BU8" s="9">
        <v>688</v>
      </c>
      <c r="BV8" s="9">
        <v>6619</v>
      </c>
      <c r="BW8" s="9">
        <v>1454</v>
      </c>
      <c r="BX8" s="9">
        <v>935</v>
      </c>
      <c r="BY8" s="9">
        <v>6889</v>
      </c>
      <c r="BZ8" s="9">
        <v>160</v>
      </c>
      <c r="CA8" s="9">
        <v>323</v>
      </c>
      <c r="CB8" s="9">
        <v>74879</v>
      </c>
      <c r="CC8" s="9">
        <v>57</v>
      </c>
      <c r="CD8" s="9">
        <v>77</v>
      </c>
      <c r="CE8" s="9">
        <v>300000</v>
      </c>
      <c r="CF8" s="9">
        <v>113</v>
      </c>
      <c r="CG8" s="9">
        <v>49794</v>
      </c>
      <c r="CH8" s="9">
        <v>16</v>
      </c>
      <c r="CI8" s="9">
        <v>104</v>
      </c>
      <c r="CJ8" s="9">
        <v>98</v>
      </c>
      <c r="CK8" s="9">
        <v>107</v>
      </c>
      <c r="CL8" s="9">
        <v>10152</v>
      </c>
      <c r="CM8" s="9">
        <v>213</v>
      </c>
      <c r="CN8" s="9">
        <v>300000</v>
      </c>
      <c r="CO8" s="9">
        <v>106</v>
      </c>
      <c r="CP8" s="9">
        <v>4068</v>
      </c>
      <c r="CQ8" s="9">
        <v>76</v>
      </c>
      <c r="CR8" s="9">
        <v>2991</v>
      </c>
      <c r="CS8" s="9">
        <v>13022</v>
      </c>
      <c r="CT8" s="9">
        <v>9526</v>
      </c>
      <c r="CU8" s="9">
        <v>613</v>
      </c>
      <c r="CV8" s="9">
        <v>1293</v>
      </c>
      <c r="CW8" s="9">
        <v>63</v>
      </c>
      <c r="CX8" s="9">
        <v>45</v>
      </c>
      <c r="CY8" s="9">
        <v>122</v>
      </c>
      <c r="CZ8" s="9">
        <v>37886</v>
      </c>
      <c r="DA8" s="9">
        <v>4988</v>
      </c>
      <c r="DB8" s="9">
        <v>160</v>
      </c>
      <c r="DC8" s="9">
        <v>134</v>
      </c>
      <c r="DD8" s="9">
        <v>537</v>
      </c>
      <c r="DE8" s="9">
        <v>36</v>
      </c>
      <c r="DF8" s="9">
        <v>10159</v>
      </c>
      <c r="DG8" s="9">
        <v>300000</v>
      </c>
      <c r="DH8" s="9">
        <v>335</v>
      </c>
      <c r="DI8" s="9">
        <v>34</v>
      </c>
      <c r="DJ8" s="9">
        <v>46</v>
      </c>
      <c r="DK8" s="9">
        <v>28</v>
      </c>
      <c r="DL8" s="9">
        <v>309</v>
      </c>
      <c r="DM8" s="9">
        <v>130</v>
      </c>
      <c r="DN8" s="9">
        <v>5943</v>
      </c>
      <c r="DO8" s="9">
        <v>2441</v>
      </c>
      <c r="DP8" s="9">
        <v>2223</v>
      </c>
      <c r="DQ8" s="9">
        <v>512</v>
      </c>
      <c r="DR8" s="9">
        <v>231</v>
      </c>
      <c r="DS8" s="9">
        <v>105</v>
      </c>
      <c r="DT8" s="9">
        <v>300000</v>
      </c>
      <c r="DU8" s="9">
        <v>5537</v>
      </c>
      <c r="DV8" s="9">
        <v>300000</v>
      </c>
      <c r="DW8" s="9">
        <v>299629</v>
      </c>
      <c r="DX8" s="9">
        <v>13843</v>
      </c>
      <c r="DY8" s="9">
        <v>13780</v>
      </c>
      <c r="DZ8" s="9">
        <v>178470</v>
      </c>
      <c r="EA8" s="9">
        <v>26730</v>
      </c>
      <c r="EB8" s="9">
        <v>28731</v>
      </c>
      <c r="EC8" s="9">
        <v>300000</v>
      </c>
      <c r="ED8" s="9">
        <v>300000</v>
      </c>
      <c r="EE8" s="9">
        <v>609</v>
      </c>
      <c r="EF8" s="9">
        <v>24</v>
      </c>
      <c r="EG8" s="9">
        <v>300000</v>
      </c>
      <c r="EH8" s="9">
        <v>33</v>
      </c>
      <c r="EI8" s="9">
        <v>20256</v>
      </c>
      <c r="EJ8" s="9">
        <v>300000</v>
      </c>
      <c r="EK8" s="9">
        <v>52090</v>
      </c>
      <c r="EL8" s="9">
        <v>58478</v>
      </c>
      <c r="EM8" s="9">
        <v>300000</v>
      </c>
      <c r="EN8" s="9">
        <v>300000</v>
      </c>
      <c r="EO8" s="9">
        <v>4795</v>
      </c>
      <c r="EP8" s="9">
        <v>1434</v>
      </c>
      <c r="EQ8" s="9">
        <v>300000</v>
      </c>
      <c r="ES8" s="8">
        <f t="shared" si="0"/>
        <v>17</v>
      </c>
      <c r="ET8" s="9">
        <f>MIN(B8:EQ8)</f>
        <v>16</v>
      </c>
      <c r="EU8" s="9">
        <f>_xlfn.PERCENTILE.EXC(B8:EQ8,0.25)</f>
        <v>160</v>
      </c>
      <c r="EV8" s="9">
        <f>MEDIAN(B8:EQ8)</f>
        <v>991.5</v>
      </c>
      <c r="EW8" s="9">
        <f>AVERAGE(B8:EQ8)</f>
        <v>43483.143835616436</v>
      </c>
      <c r="EX8" s="9">
        <f>_xlfn.PERCENTILE.EXC(B8:EQ8,0.75)</f>
        <v>10285</v>
      </c>
      <c r="EY8" s="9">
        <f>MAX(B8:EQ8)</f>
        <v>300000</v>
      </c>
    </row>
    <row r="9" spans="1:155" s="6" customFormat="1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55" s="3" customFormat="1" x14ac:dyDescent="0.35">
      <c r="A10" s="3" t="s">
        <v>155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U10" s="6"/>
      <c r="EW10" s="6"/>
      <c r="EX10" s="6"/>
    </row>
    <row r="11" spans="1:155" x14ac:dyDescent="0.35">
      <c r="A11" s="5" t="s">
        <v>7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  <c r="I11" s="5" t="s">
        <v>15</v>
      </c>
      <c r="J11" s="5" t="s">
        <v>16</v>
      </c>
      <c r="K11" s="5" t="s">
        <v>17</v>
      </c>
      <c r="L11" s="5" t="s">
        <v>18</v>
      </c>
      <c r="M11" s="5" t="s">
        <v>19</v>
      </c>
      <c r="N11" s="5" t="s">
        <v>20</v>
      </c>
      <c r="O11" s="5" t="s">
        <v>21</v>
      </c>
      <c r="P11" s="5" t="s">
        <v>22</v>
      </c>
      <c r="Q11" s="5" t="s">
        <v>23</v>
      </c>
      <c r="R11" s="5" t="s">
        <v>24</v>
      </c>
      <c r="S11" s="5" t="s">
        <v>25</v>
      </c>
      <c r="T11" s="5" t="s">
        <v>26</v>
      </c>
      <c r="U11" s="5" t="s">
        <v>27</v>
      </c>
      <c r="V11" s="5" t="s">
        <v>28</v>
      </c>
      <c r="W11" s="5" t="s">
        <v>29</v>
      </c>
      <c r="X11" s="5" t="s">
        <v>30</v>
      </c>
      <c r="Y11" s="5" t="s">
        <v>31</v>
      </c>
      <c r="Z11" s="5" t="s">
        <v>32</v>
      </c>
      <c r="AA11" s="5" t="s">
        <v>33</v>
      </c>
      <c r="AB11" s="5" t="s">
        <v>34</v>
      </c>
      <c r="AC11" s="5" t="s">
        <v>35</v>
      </c>
      <c r="AD11" s="5" t="s">
        <v>36</v>
      </c>
      <c r="AE11" s="5" t="s">
        <v>37</v>
      </c>
      <c r="AF11" s="5" t="s">
        <v>38</v>
      </c>
      <c r="AG11" s="5" t="s">
        <v>39</v>
      </c>
      <c r="AH11" s="5" t="s">
        <v>40</v>
      </c>
      <c r="AI11" s="5" t="s">
        <v>41</v>
      </c>
      <c r="AJ11" s="5" t="s">
        <v>42</v>
      </c>
      <c r="AK11" s="5" t="s">
        <v>43</v>
      </c>
      <c r="AL11" s="5" t="s">
        <v>44</v>
      </c>
      <c r="AM11" s="5" t="s">
        <v>45</v>
      </c>
      <c r="AN11" s="5" t="s">
        <v>46</v>
      </c>
      <c r="AO11" s="5" t="s">
        <v>47</v>
      </c>
      <c r="AP11" s="5" t="s">
        <v>48</v>
      </c>
      <c r="AQ11" s="5" t="s">
        <v>49</v>
      </c>
      <c r="AR11" s="5" t="s">
        <v>50</v>
      </c>
      <c r="AS11" s="5" t="s">
        <v>51</v>
      </c>
      <c r="AT11" s="5" t="s">
        <v>52</v>
      </c>
      <c r="AU11" s="5" t="s">
        <v>53</v>
      </c>
      <c r="AV11" s="5" t="s">
        <v>54</v>
      </c>
      <c r="AW11" s="5" t="s">
        <v>55</v>
      </c>
      <c r="AX11" s="5" t="s">
        <v>56</v>
      </c>
      <c r="AY11" s="5" t="s">
        <v>57</v>
      </c>
      <c r="AZ11" s="5" t="s">
        <v>58</v>
      </c>
      <c r="BA11" s="5" t="s">
        <v>59</v>
      </c>
      <c r="BB11" s="5" t="s">
        <v>60</v>
      </c>
      <c r="BC11" s="5" t="s">
        <v>61</v>
      </c>
      <c r="BD11" s="5" t="s">
        <v>62</v>
      </c>
      <c r="BE11" s="5" t="s">
        <v>63</v>
      </c>
      <c r="BF11" s="5" t="s">
        <v>64</v>
      </c>
      <c r="BG11" s="5" t="s">
        <v>65</v>
      </c>
      <c r="BH11" s="5" t="s">
        <v>66</v>
      </c>
      <c r="BI11" s="5" t="s">
        <v>67</v>
      </c>
      <c r="BJ11" s="5" t="s">
        <v>68</v>
      </c>
      <c r="BK11" s="5" t="s">
        <v>69</v>
      </c>
      <c r="BL11" s="5" t="s">
        <v>70</v>
      </c>
      <c r="BM11" s="5" t="s">
        <v>71</v>
      </c>
      <c r="BN11" s="5" t="s">
        <v>72</v>
      </c>
      <c r="BO11" s="5" t="s">
        <v>73</v>
      </c>
      <c r="BP11" s="5" t="s">
        <v>74</v>
      </c>
      <c r="BQ11" s="5" t="s">
        <v>75</v>
      </c>
      <c r="BR11" s="5" t="s">
        <v>76</v>
      </c>
      <c r="BS11" s="5" t="s">
        <v>77</v>
      </c>
      <c r="BT11" s="5" t="s">
        <v>78</v>
      </c>
      <c r="BU11" s="5" t="s">
        <v>79</v>
      </c>
      <c r="BV11" s="5" t="s">
        <v>80</v>
      </c>
      <c r="BW11" s="5" t="s">
        <v>81</v>
      </c>
      <c r="BX11" s="5" t="s">
        <v>82</v>
      </c>
      <c r="BY11" s="5" t="s">
        <v>83</v>
      </c>
      <c r="BZ11" s="5" t="s">
        <v>84</v>
      </c>
      <c r="CA11" s="5" t="s">
        <v>85</v>
      </c>
      <c r="CB11" s="5" t="s">
        <v>86</v>
      </c>
      <c r="CC11" s="5" t="s">
        <v>87</v>
      </c>
      <c r="CD11" s="5" t="s">
        <v>88</v>
      </c>
      <c r="CE11" s="5" t="s">
        <v>89</v>
      </c>
      <c r="CF11" s="5" t="s">
        <v>90</v>
      </c>
      <c r="CG11" s="5" t="s">
        <v>91</v>
      </c>
      <c r="CH11" s="5" t="s">
        <v>92</v>
      </c>
      <c r="CI11" s="5" t="s">
        <v>93</v>
      </c>
      <c r="CJ11" s="5" t="s">
        <v>94</v>
      </c>
      <c r="CK11" s="5" t="s">
        <v>95</v>
      </c>
      <c r="CL11" s="5" t="s">
        <v>96</v>
      </c>
      <c r="CM11" s="5" t="s">
        <v>97</v>
      </c>
      <c r="CN11" s="5" t="s">
        <v>98</v>
      </c>
      <c r="CO11" s="5" t="s">
        <v>99</v>
      </c>
      <c r="CP11" s="5" t="s">
        <v>100</v>
      </c>
      <c r="CQ11" s="5" t="s">
        <v>101</v>
      </c>
      <c r="CR11" s="5" t="s">
        <v>102</v>
      </c>
      <c r="CS11" s="5" t="s">
        <v>103</v>
      </c>
      <c r="CT11" s="5" t="s">
        <v>104</v>
      </c>
      <c r="CU11" s="5" t="s">
        <v>105</v>
      </c>
      <c r="CV11" s="5" t="s">
        <v>106</v>
      </c>
      <c r="CW11" s="5" t="s">
        <v>107</v>
      </c>
      <c r="CX11" s="5" t="s">
        <v>108</v>
      </c>
      <c r="CY11" s="5" t="s">
        <v>109</v>
      </c>
      <c r="CZ11" s="5" t="s">
        <v>110</v>
      </c>
      <c r="DA11" s="5" t="s">
        <v>111</v>
      </c>
      <c r="DB11" s="5" t="s">
        <v>112</v>
      </c>
      <c r="DC11" s="5" t="s">
        <v>113</v>
      </c>
      <c r="DD11" s="5" t="s">
        <v>114</v>
      </c>
      <c r="DE11" s="5" t="s">
        <v>115</v>
      </c>
      <c r="DF11" s="5" t="s">
        <v>116</v>
      </c>
      <c r="DG11" s="5" t="s">
        <v>117</v>
      </c>
      <c r="DH11" s="5" t="s">
        <v>118</v>
      </c>
      <c r="DI11" s="5" t="s">
        <v>119</v>
      </c>
      <c r="DJ11" s="5" t="s">
        <v>120</v>
      </c>
      <c r="DK11" s="5" t="s">
        <v>121</v>
      </c>
      <c r="DL11" s="5" t="s">
        <v>122</v>
      </c>
      <c r="DM11" s="5" t="s">
        <v>123</v>
      </c>
      <c r="DN11" s="5" t="s">
        <v>124</v>
      </c>
      <c r="DO11" s="5" t="s">
        <v>125</v>
      </c>
      <c r="DP11" s="5" t="s">
        <v>126</v>
      </c>
      <c r="DQ11" s="5" t="s">
        <v>127</v>
      </c>
      <c r="DR11" s="5" t="s">
        <v>128</v>
      </c>
      <c r="DS11" s="5" t="s">
        <v>129</v>
      </c>
      <c r="DT11" s="5" t="s">
        <v>130</v>
      </c>
      <c r="DU11" s="5" t="s">
        <v>131</v>
      </c>
      <c r="DV11" s="5" t="s">
        <v>132</v>
      </c>
      <c r="DW11" s="5" t="s">
        <v>133</v>
      </c>
      <c r="DX11" s="5" t="s">
        <v>134</v>
      </c>
      <c r="DY11" s="5" t="s">
        <v>135</v>
      </c>
      <c r="DZ11" s="5" t="s">
        <v>136</v>
      </c>
      <c r="EA11" s="5" t="s">
        <v>137</v>
      </c>
      <c r="EB11" s="5" t="s">
        <v>138</v>
      </c>
      <c r="EC11" s="5" t="s">
        <v>139</v>
      </c>
      <c r="ED11" s="5" t="s">
        <v>140</v>
      </c>
      <c r="EE11" s="5" t="s">
        <v>141</v>
      </c>
      <c r="EF11" s="5" t="s">
        <v>142</v>
      </c>
      <c r="EG11" s="5" t="s">
        <v>143</v>
      </c>
      <c r="EH11" s="5" t="s">
        <v>144</v>
      </c>
      <c r="EI11" s="5" t="s">
        <v>145</v>
      </c>
      <c r="EJ11" s="5" t="s">
        <v>146</v>
      </c>
      <c r="EK11" s="5" t="s">
        <v>147</v>
      </c>
      <c r="EL11" s="5" t="s">
        <v>148</v>
      </c>
      <c r="EM11" s="5" t="s">
        <v>149</v>
      </c>
      <c r="EN11" s="5" t="s">
        <v>150</v>
      </c>
      <c r="EO11" s="5" t="s">
        <v>151</v>
      </c>
      <c r="EP11" s="5" t="s">
        <v>152</v>
      </c>
      <c r="EQ11" s="5" t="s">
        <v>153</v>
      </c>
    </row>
    <row r="12" spans="1:155" s="8" customFormat="1" x14ac:dyDescent="0.35">
      <c r="A12" s="8" t="s">
        <v>1</v>
      </c>
      <c r="B12" s="8">
        <v>11</v>
      </c>
      <c r="C12" s="8">
        <v>1</v>
      </c>
      <c r="D12" s="8">
        <v>5</v>
      </c>
      <c r="E12" s="8">
        <v>28</v>
      </c>
      <c r="F12" s="8">
        <v>346</v>
      </c>
      <c r="G12" s="8">
        <v>8373</v>
      </c>
      <c r="H12" s="8">
        <v>31</v>
      </c>
      <c r="I12" s="8">
        <v>11</v>
      </c>
      <c r="J12" s="8">
        <v>5</v>
      </c>
      <c r="K12" s="8">
        <v>8</v>
      </c>
      <c r="L12" s="8">
        <v>7</v>
      </c>
      <c r="M12" s="8">
        <v>16</v>
      </c>
      <c r="N12" s="8">
        <v>793</v>
      </c>
      <c r="O12" s="8">
        <v>151</v>
      </c>
      <c r="P12" s="8">
        <v>132</v>
      </c>
      <c r="Q12" s="8">
        <v>8779</v>
      </c>
      <c r="R12" s="8">
        <v>755</v>
      </c>
      <c r="S12" s="8">
        <v>77</v>
      </c>
      <c r="T12" s="8">
        <v>89</v>
      </c>
      <c r="U12" s="8">
        <v>254</v>
      </c>
      <c r="V12" s="8">
        <v>29</v>
      </c>
      <c r="W12" s="8">
        <v>3</v>
      </c>
      <c r="X12" s="8">
        <v>1605</v>
      </c>
      <c r="Y12" s="8">
        <v>117</v>
      </c>
      <c r="Z12" s="8">
        <v>92</v>
      </c>
      <c r="AA12" s="8">
        <v>1654</v>
      </c>
      <c r="AB12" s="8">
        <v>55</v>
      </c>
      <c r="AC12" s="8">
        <v>113</v>
      </c>
      <c r="AD12" s="8">
        <v>78</v>
      </c>
      <c r="AE12" s="8">
        <v>2282</v>
      </c>
      <c r="AF12" s="8">
        <v>11</v>
      </c>
      <c r="AG12" s="8">
        <v>8</v>
      </c>
      <c r="AH12" s="8">
        <v>10006</v>
      </c>
      <c r="AI12" s="8">
        <v>551</v>
      </c>
      <c r="AJ12" s="8">
        <v>7</v>
      </c>
      <c r="AK12" s="8">
        <v>13</v>
      </c>
      <c r="AL12" s="8">
        <v>230</v>
      </c>
      <c r="AM12" s="8">
        <v>3765</v>
      </c>
      <c r="AN12" s="8">
        <v>151</v>
      </c>
      <c r="AO12" s="8">
        <v>156</v>
      </c>
      <c r="AP12" s="8">
        <v>732</v>
      </c>
      <c r="AQ12" s="8">
        <v>502</v>
      </c>
      <c r="AR12" s="8">
        <v>513</v>
      </c>
      <c r="AS12" s="8">
        <v>11</v>
      </c>
      <c r="AT12" s="8">
        <v>19</v>
      </c>
      <c r="AU12" s="8">
        <v>14</v>
      </c>
      <c r="AV12" s="8">
        <v>8977</v>
      </c>
      <c r="AW12" s="8">
        <v>29</v>
      </c>
      <c r="AX12" s="8">
        <v>4</v>
      </c>
      <c r="AY12" s="8">
        <v>5265</v>
      </c>
      <c r="AZ12" s="8">
        <v>942</v>
      </c>
      <c r="BA12" s="8">
        <v>2653</v>
      </c>
      <c r="BB12" s="8">
        <v>658</v>
      </c>
      <c r="BC12" s="8">
        <v>17868</v>
      </c>
      <c r="BD12" s="8">
        <v>34</v>
      </c>
      <c r="BE12" s="8">
        <v>399</v>
      </c>
      <c r="BF12" s="8">
        <v>711</v>
      </c>
      <c r="BG12" s="8">
        <v>918</v>
      </c>
      <c r="BH12" s="8">
        <v>3077</v>
      </c>
      <c r="BI12" s="8">
        <v>15</v>
      </c>
      <c r="BJ12" s="8">
        <v>3</v>
      </c>
      <c r="BK12" s="8">
        <v>1228</v>
      </c>
      <c r="BL12" s="8">
        <v>16</v>
      </c>
      <c r="BM12" s="8">
        <v>35</v>
      </c>
      <c r="BN12" s="8">
        <v>3491</v>
      </c>
      <c r="BO12" s="8">
        <v>400</v>
      </c>
      <c r="BP12" s="8">
        <v>177</v>
      </c>
      <c r="BQ12" s="8">
        <v>172</v>
      </c>
      <c r="BR12" s="8">
        <v>9</v>
      </c>
      <c r="BS12" s="8">
        <v>1</v>
      </c>
      <c r="BT12" s="8">
        <v>8</v>
      </c>
      <c r="BU12" s="8">
        <v>15</v>
      </c>
      <c r="BV12" s="8">
        <v>3639</v>
      </c>
      <c r="BW12" s="8">
        <v>230</v>
      </c>
      <c r="BX12" s="8">
        <v>40</v>
      </c>
      <c r="BY12" s="8">
        <v>4119</v>
      </c>
      <c r="BZ12" s="8">
        <v>52</v>
      </c>
      <c r="CA12" s="8">
        <v>118</v>
      </c>
      <c r="CB12" s="8">
        <v>32853</v>
      </c>
      <c r="CC12" s="8">
        <v>3</v>
      </c>
      <c r="CD12" s="8">
        <v>4</v>
      </c>
      <c r="CE12" s="8">
        <v>153619</v>
      </c>
      <c r="CF12" s="8">
        <v>4</v>
      </c>
      <c r="CG12" s="8">
        <v>31538</v>
      </c>
      <c r="CH12" s="8">
        <v>32</v>
      </c>
      <c r="CI12" s="8">
        <v>43</v>
      </c>
      <c r="CJ12" s="8">
        <v>44</v>
      </c>
      <c r="CK12" s="8">
        <v>47</v>
      </c>
      <c r="CL12" s="8">
        <v>671</v>
      </c>
      <c r="CM12" s="8">
        <v>90</v>
      </c>
      <c r="CN12" s="8">
        <v>54</v>
      </c>
      <c r="CO12" s="8">
        <v>28</v>
      </c>
      <c r="CP12" s="8">
        <v>1669</v>
      </c>
      <c r="CQ12" s="8">
        <v>4</v>
      </c>
      <c r="CR12" s="8">
        <v>1167</v>
      </c>
      <c r="CS12" s="8">
        <v>4909</v>
      </c>
      <c r="CT12" s="8">
        <v>271</v>
      </c>
      <c r="CU12" s="8">
        <v>40</v>
      </c>
      <c r="CV12" s="8">
        <v>2810</v>
      </c>
      <c r="CW12" s="8">
        <v>10</v>
      </c>
      <c r="CX12" s="8">
        <v>142</v>
      </c>
      <c r="CY12" s="8">
        <v>433</v>
      </c>
      <c r="CZ12" s="8">
        <v>6</v>
      </c>
      <c r="DA12" s="8">
        <v>1804</v>
      </c>
      <c r="DB12" s="8">
        <v>17</v>
      </c>
      <c r="DC12" s="8">
        <v>32</v>
      </c>
      <c r="DD12" s="8">
        <v>41</v>
      </c>
      <c r="DE12" s="8">
        <v>3</v>
      </c>
      <c r="DF12" s="8">
        <v>3013</v>
      </c>
      <c r="DG12" s="8">
        <v>300000</v>
      </c>
      <c r="DH12" s="8">
        <v>782</v>
      </c>
      <c r="DI12" s="8">
        <v>14</v>
      </c>
      <c r="DJ12" s="8">
        <v>9</v>
      </c>
      <c r="DK12" s="8">
        <v>2</v>
      </c>
      <c r="DL12" s="8">
        <v>188</v>
      </c>
      <c r="DM12" s="8">
        <v>5</v>
      </c>
      <c r="DN12" s="8">
        <v>2391</v>
      </c>
      <c r="DO12" s="8">
        <v>932</v>
      </c>
      <c r="DP12" s="8">
        <v>1066</v>
      </c>
      <c r="DQ12" s="8">
        <v>105</v>
      </c>
      <c r="DR12" s="8">
        <v>84</v>
      </c>
      <c r="DS12" s="8">
        <v>19</v>
      </c>
      <c r="DT12" s="8">
        <v>159108</v>
      </c>
      <c r="DU12" s="8">
        <v>513</v>
      </c>
      <c r="DV12" s="8">
        <v>1714</v>
      </c>
      <c r="DW12" s="8">
        <v>3</v>
      </c>
      <c r="DX12" s="8">
        <v>5106</v>
      </c>
      <c r="DY12" s="8">
        <v>142</v>
      </c>
      <c r="DZ12" s="8">
        <v>2596</v>
      </c>
      <c r="EA12" s="8">
        <v>6602</v>
      </c>
      <c r="EB12" s="8">
        <v>5883</v>
      </c>
      <c r="EC12" s="8">
        <v>229491</v>
      </c>
      <c r="ED12" s="8">
        <v>71178</v>
      </c>
      <c r="EE12" s="8">
        <v>670</v>
      </c>
      <c r="EF12" s="8">
        <v>1</v>
      </c>
      <c r="EG12" s="8">
        <v>263922</v>
      </c>
      <c r="EH12" s="8">
        <v>8</v>
      </c>
      <c r="EI12" s="8">
        <v>6685</v>
      </c>
      <c r="EJ12" s="8">
        <v>4757</v>
      </c>
      <c r="EK12" s="8">
        <v>12440</v>
      </c>
      <c r="EL12" s="8">
        <v>1133</v>
      </c>
      <c r="EM12" s="8">
        <v>153</v>
      </c>
      <c r="EN12" s="8">
        <v>81</v>
      </c>
      <c r="EO12" s="8">
        <v>213</v>
      </c>
      <c r="EP12" s="8">
        <v>104</v>
      </c>
      <c r="EQ12" s="8">
        <v>1</v>
      </c>
      <c r="ES12" s="8">
        <f t="shared" ref="ES12:ES17" si="1">COUNTIF(B12:EQ12,"&gt;299999")</f>
        <v>1</v>
      </c>
      <c r="ET12" s="9">
        <f>MIN(B12:EQ12)</f>
        <v>1</v>
      </c>
      <c r="EU12" s="9">
        <f>_xlfn.PERCENTILE.EXC(B12:EQ12,0.25)</f>
        <v>15.75</v>
      </c>
      <c r="EV12" s="9">
        <f>MEDIAN(B12:EQ12)</f>
        <v>142</v>
      </c>
      <c r="EW12" s="9">
        <f>AVERAGE(B12:EQ12)</f>
        <v>9667.0821917808225</v>
      </c>
      <c r="EX12" s="9">
        <f>_xlfn.PERCENTILE.EXC(B12:EQ12,0.75)</f>
        <v>1617.25</v>
      </c>
      <c r="EY12" s="9">
        <f>MAX(B12:EQ12)</f>
        <v>300000</v>
      </c>
    </row>
    <row r="13" spans="1:155" s="8" customFormat="1" x14ac:dyDescent="0.35">
      <c r="A13" s="8" t="s">
        <v>2</v>
      </c>
      <c r="B13" s="8">
        <v>11</v>
      </c>
      <c r="C13" s="8">
        <v>2</v>
      </c>
      <c r="D13" s="8">
        <v>7</v>
      </c>
      <c r="E13" s="8">
        <v>33</v>
      </c>
      <c r="F13" s="8">
        <v>659</v>
      </c>
      <c r="G13" s="8">
        <v>8604</v>
      </c>
      <c r="H13" s="8">
        <v>28</v>
      </c>
      <c r="I13" s="8">
        <v>5</v>
      </c>
      <c r="J13" s="8">
        <v>60</v>
      </c>
      <c r="K13" s="8">
        <v>28</v>
      </c>
      <c r="L13" s="8">
        <v>2842</v>
      </c>
      <c r="M13" s="8">
        <v>20</v>
      </c>
      <c r="N13" s="8">
        <v>20193</v>
      </c>
      <c r="O13" s="8">
        <v>228</v>
      </c>
      <c r="P13" s="8">
        <v>440</v>
      </c>
      <c r="Q13" s="8">
        <v>8420</v>
      </c>
      <c r="R13" s="8">
        <v>901</v>
      </c>
      <c r="S13" s="8">
        <v>4779</v>
      </c>
      <c r="T13" s="8">
        <v>99</v>
      </c>
      <c r="U13" s="8">
        <v>242</v>
      </c>
      <c r="V13" s="8">
        <v>1829</v>
      </c>
      <c r="W13" s="8">
        <v>4</v>
      </c>
      <c r="X13" s="8">
        <v>21</v>
      </c>
      <c r="Y13" s="8">
        <v>527</v>
      </c>
      <c r="Z13" s="8">
        <v>89</v>
      </c>
      <c r="AA13" s="8">
        <v>151</v>
      </c>
      <c r="AB13" s="8">
        <v>56</v>
      </c>
      <c r="AC13" s="8">
        <v>111</v>
      </c>
      <c r="AD13" s="8">
        <v>43</v>
      </c>
      <c r="AE13" s="8">
        <v>3921</v>
      </c>
      <c r="AF13" s="8">
        <v>14</v>
      </c>
      <c r="AG13" s="8">
        <v>10</v>
      </c>
      <c r="AH13" s="8">
        <v>10379</v>
      </c>
      <c r="AI13" s="8">
        <v>271</v>
      </c>
      <c r="AJ13" s="8">
        <v>8</v>
      </c>
      <c r="AK13" s="8">
        <v>39</v>
      </c>
      <c r="AL13" s="8">
        <v>247</v>
      </c>
      <c r="AM13" s="8">
        <v>14848</v>
      </c>
      <c r="AN13" s="8">
        <v>149</v>
      </c>
      <c r="AO13" s="8">
        <v>172</v>
      </c>
      <c r="AP13" s="8">
        <v>1187</v>
      </c>
      <c r="AQ13" s="8">
        <v>24580</v>
      </c>
      <c r="AR13" s="8">
        <v>24403</v>
      </c>
      <c r="AS13" s="8">
        <v>38</v>
      </c>
      <c r="AT13" s="8">
        <v>21</v>
      </c>
      <c r="AU13" s="8">
        <v>14</v>
      </c>
      <c r="AV13" s="8">
        <v>10678</v>
      </c>
      <c r="AW13" s="8">
        <v>35</v>
      </c>
      <c r="AX13" s="8">
        <v>4</v>
      </c>
      <c r="AY13" s="8">
        <v>4938</v>
      </c>
      <c r="AZ13" s="8">
        <v>1148</v>
      </c>
      <c r="BA13" s="8">
        <v>4631</v>
      </c>
      <c r="BB13" s="8">
        <v>130</v>
      </c>
      <c r="BC13" s="8">
        <v>17705</v>
      </c>
      <c r="BD13" s="8">
        <v>35</v>
      </c>
      <c r="BE13" s="8">
        <v>412</v>
      </c>
      <c r="BF13" s="8">
        <v>64516</v>
      </c>
      <c r="BG13" s="8">
        <v>73</v>
      </c>
      <c r="BH13" s="8">
        <v>2371</v>
      </c>
      <c r="BI13" s="8">
        <v>16</v>
      </c>
      <c r="BJ13" s="8">
        <v>5</v>
      </c>
      <c r="BK13" s="8">
        <v>6043</v>
      </c>
      <c r="BL13" s="8">
        <v>22</v>
      </c>
      <c r="BM13" s="8">
        <v>1034</v>
      </c>
      <c r="BN13" s="8">
        <v>73197</v>
      </c>
      <c r="BO13" s="8">
        <v>1920</v>
      </c>
      <c r="BP13" s="8">
        <v>326</v>
      </c>
      <c r="BQ13" s="8">
        <v>246</v>
      </c>
      <c r="BR13" s="8">
        <v>10</v>
      </c>
      <c r="BS13" s="8">
        <v>3</v>
      </c>
      <c r="BT13" s="8">
        <v>33</v>
      </c>
      <c r="BU13" s="8">
        <v>19</v>
      </c>
      <c r="BV13" s="8">
        <v>3558</v>
      </c>
      <c r="BW13" s="8">
        <v>326</v>
      </c>
      <c r="BX13" s="8">
        <v>48</v>
      </c>
      <c r="BY13" s="8">
        <v>5086</v>
      </c>
      <c r="BZ13" s="8">
        <v>182</v>
      </c>
      <c r="CA13" s="8">
        <v>119</v>
      </c>
      <c r="CB13" s="8">
        <v>41063</v>
      </c>
      <c r="CC13" s="8">
        <v>6</v>
      </c>
      <c r="CD13" s="8">
        <v>19</v>
      </c>
      <c r="CE13" s="8">
        <v>160540</v>
      </c>
      <c r="CF13" s="8">
        <v>8</v>
      </c>
      <c r="CG13" s="8">
        <v>33654</v>
      </c>
      <c r="CH13" s="8">
        <v>3</v>
      </c>
      <c r="CI13" s="8">
        <v>42</v>
      </c>
      <c r="CJ13" s="8">
        <v>44</v>
      </c>
      <c r="CK13" s="8">
        <v>451</v>
      </c>
      <c r="CL13" s="8">
        <v>52</v>
      </c>
      <c r="CM13" s="8">
        <v>84</v>
      </c>
      <c r="CN13" s="8">
        <v>52</v>
      </c>
      <c r="CO13" s="8">
        <v>40</v>
      </c>
      <c r="CP13" s="8">
        <v>7079</v>
      </c>
      <c r="CQ13" s="8">
        <v>5</v>
      </c>
      <c r="CR13" s="8">
        <v>1025</v>
      </c>
      <c r="CS13" s="8">
        <v>33851</v>
      </c>
      <c r="CT13" s="8">
        <v>228</v>
      </c>
      <c r="CU13" s="8">
        <v>45</v>
      </c>
      <c r="CV13" s="8">
        <v>2751</v>
      </c>
      <c r="CW13" s="8">
        <v>10</v>
      </c>
      <c r="CX13" s="8">
        <v>133</v>
      </c>
      <c r="CY13" s="8">
        <v>22</v>
      </c>
      <c r="CZ13" s="8">
        <v>7</v>
      </c>
      <c r="DA13" s="8">
        <v>20379</v>
      </c>
      <c r="DB13" s="8">
        <v>17</v>
      </c>
      <c r="DC13" s="8">
        <v>32</v>
      </c>
      <c r="DD13" s="8">
        <v>43</v>
      </c>
      <c r="DE13" s="8">
        <v>6</v>
      </c>
      <c r="DF13" s="8">
        <v>24720</v>
      </c>
      <c r="DG13" s="8">
        <v>300000</v>
      </c>
      <c r="DH13" s="8">
        <v>42</v>
      </c>
      <c r="DI13" s="8">
        <v>14</v>
      </c>
      <c r="DJ13" s="8">
        <v>9</v>
      </c>
      <c r="DK13" s="8">
        <v>10</v>
      </c>
      <c r="DL13" s="8">
        <v>223</v>
      </c>
      <c r="DM13" s="8">
        <v>10</v>
      </c>
      <c r="DN13" s="8">
        <v>3384</v>
      </c>
      <c r="DO13" s="8">
        <v>950</v>
      </c>
      <c r="DP13" s="8">
        <v>1120</v>
      </c>
      <c r="DQ13" s="8">
        <v>141</v>
      </c>
      <c r="DR13" s="8">
        <v>80</v>
      </c>
      <c r="DS13" s="8">
        <v>20</v>
      </c>
      <c r="DT13" s="8">
        <v>132173</v>
      </c>
      <c r="DU13" s="8">
        <v>159</v>
      </c>
      <c r="DV13" s="8">
        <v>92180</v>
      </c>
      <c r="DW13" s="8">
        <v>3</v>
      </c>
      <c r="DX13" s="8">
        <v>5308</v>
      </c>
      <c r="DY13" s="8">
        <v>279</v>
      </c>
      <c r="DZ13" s="8">
        <v>1438</v>
      </c>
      <c r="EA13" s="8">
        <v>9860</v>
      </c>
      <c r="EB13" s="8">
        <v>7800</v>
      </c>
      <c r="EC13" s="8">
        <v>209246</v>
      </c>
      <c r="ED13" s="8">
        <v>71661</v>
      </c>
      <c r="EE13" s="8">
        <v>800</v>
      </c>
      <c r="EF13" s="8">
        <v>2</v>
      </c>
      <c r="EG13" s="8">
        <v>300000</v>
      </c>
      <c r="EH13" s="8">
        <v>10</v>
      </c>
      <c r="EI13" s="8">
        <v>6879</v>
      </c>
      <c r="EJ13" s="8">
        <v>3836</v>
      </c>
      <c r="EK13" s="8">
        <v>12415</v>
      </c>
      <c r="EL13" s="8">
        <v>1362</v>
      </c>
      <c r="EM13" s="8">
        <v>1573</v>
      </c>
      <c r="EN13" s="8">
        <v>14</v>
      </c>
      <c r="EO13" s="8">
        <v>119</v>
      </c>
      <c r="EP13" s="8">
        <v>984</v>
      </c>
      <c r="EQ13" s="8">
        <v>2</v>
      </c>
      <c r="ES13" s="8">
        <f t="shared" si="1"/>
        <v>2</v>
      </c>
      <c r="ET13" s="9">
        <f>MIN(B13:EQ13)</f>
        <v>2</v>
      </c>
      <c r="EU13" s="9">
        <f>_xlfn.PERCENTILE.EXC(B13:EQ13,0.25)</f>
        <v>21</v>
      </c>
      <c r="EV13" s="9">
        <f>MEDIAN(B13:EQ13)</f>
        <v>155</v>
      </c>
      <c r="EW13" s="9">
        <f>AVERAGE(B13:EQ13)</f>
        <v>12466.568493150686</v>
      </c>
      <c r="EX13" s="9">
        <f>_xlfn.PERCENTILE.EXC(B13:EQ13,0.75)</f>
        <v>3627.5</v>
      </c>
      <c r="EY13" s="9">
        <f>MAX(B13:EQ13)</f>
        <v>300000</v>
      </c>
    </row>
    <row r="14" spans="1:155" s="8" customFormat="1" x14ac:dyDescent="0.35">
      <c r="A14" s="8" t="s">
        <v>3</v>
      </c>
      <c r="B14" s="8">
        <v>987</v>
      </c>
      <c r="C14" s="8">
        <v>2</v>
      </c>
      <c r="D14" s="8">
        <v>8</v>
      </c>
      <c r="E14" s="8">
        <v>39</v>
      </c>
      <c r="F14" s="8">
        <v>1067</v>
      </c>
      <c r="G14" s="8">
        <v>11349</v>
      </c>
      <c r="H14" s="8">
        <v>16</v>
      </c>
      <c r="I14" s="8">
        <v>4</v>
      </c>
      <c r="J14" s="8">
        <v>14</v>
      </c>
      <c r="K14" s="8">
        <v>224</v>
      </c>
      <c r="L14" s="8">
        <v>281</v>
      </c>
      <c r="M14" s="8">
        <v>38</v>
      </c>
      <c r="N14" s="8">
        <v>341</v>
      </c>
      <c r="O14" s="8">
        <v>519</v>
      </c>
      <c r="P14" s="8">
        <v>152</v>
      </c>
      <c r="Q14" s="8">
        <v>22361</v>
      </c>
      <c r="R14" s="8">
        <v>908</v>
      </c>
      <c r="S14" s="8">
        <v>87</v>
      </c>
      <c r="T14" s="8">
        <v>189</v>
      </c>
      <c r="U14" s="8">
        <v>325</v>
      </c>
      <c r="V14" s="8">
        <v>226</v>
      </c>
      <c r="W14" s="8">
        <v>5</v>
      </c>
      <c r="X14" s="8">
        <v>23</v>
      </c>
      <c r="Y14" s="8">
        <v>130</v>
      </c>
      <c r="Z14" s="8">
        <v>115</v>
      </c>
      <c r="AA14" s="8">
        <v>78</v>
      </c>
      <c r="AB14" s="8">
        <v>68</v>
      </c>
      <c r="AC14" s="8">
        <v>123</v>
      </c>
      <c r="AD14" s="8">
        <v>26</v>
      </c>
      <c r="AE14" s="8">
        <v>3763</v>
      </c>
      <c r="AF14" s="8">
        <v>28</v>
      </c>
      <c r="AG14" s="8">
        <v>19</v>
      </c>
      <c r="AH14" s="8">
        <v>11108</v>
      </c>
      <c r="AI14" s="8">
        <v>305</v>
      </c>
      <c r="AJ14" s="8">
        <v>9</v>
      </c>
      <c r="AK14" s="8">
        <v>31</v>
      </c>
      <c r="AL14" s="8">
        <v>262</v>
      </c>
      <c r="AM14" s="8">
        <v>3052</v>
      </c>
      <c r="AN14" s="8">
        <v>155</v>
      </c>
      <c r="AO14" s="8">
        <v>188</v>
      </c>
      <c r="AP14" s="8">
        <v>1395</v>
      </c>
      <c r="AQ14" s="8">
        <v>581</v>
      </c>
      <c r="AR14" s="8">
        <v>592</v>
      </c>
      <c r="AS14" s="8">
        <v>17</v>
      </c>
      <c r="AT14" s="8">
        <v>25</v>
      </c>
      <c r="AU14" s="8">
        <v>18</v>
      </c>
      <c r="AV14" s="8">
        <v>9374</v>
      </c>
      <c r="AW14" s="8">
        <v>48</v>
      </c>
      <c r="AX14" s="8">
        <v>5</v>
      </c>
      <c r="AY14" s="8">
        <v>5963</v>
      </c>
      <c r="AZ14" s="8">
        <v>995</v>
      </c>
      <c r="BA14" s="8">
        <v>3088</v>
      </c>
      <c r="BB14" s="8">
        <v>179</v>
      </c>
      <c r="BC14" s="8">
        <v>22082</v>
      </c>
      <c r="BD14" s="8">
        <v>42</v>
      </c>
      <c r="BE14" s="8">
        <v>510</v>
      </c>
      <c r="BF14" s="8">
        <v>918</v>
      </c>
      <c r="BG14" s="8">
        <v>85</v>
      </c>
      <c r="BH14" s="8">
        <v>2870</v>
      </c>
      <c r="BI14" s="8">
        <v>21</v>
      </c>
      <c r="BJ14" s="8">
        <v>5</v>
      </c>
      <c r="BK14" s="8">
        <v>1864</v>
      </c>
      <c r="BL14" s="8">
        <v>19</v>
      </c>
      <c r="BM14" s="8">
        <v>114</v>
      </c>
      <c r="BN14" s="8">
        <v>5419</v>
      </c>
      <c r="BO14" s="8">
        <v>533</v>
      </c>
      <c r="BP14" s="8">
        <v>206</v>
      </c>
      <c r="BQ14" s="8">
        <v>241</v>
      </c>
      <c r="BR14" s="8">
        <v>12</v>
      </c>
      <c r="BS14" s="8">
        <v>3</v>
      </c>
      <c r="BT14" s="8">
        <v>12</v>
      </c>
      <c r="BU14" s="8">
        <v>25</v>
      </c>
      <c r="BV14" s="8">
        <v>3800</v>
      </c>
      <c r="BW14" s="8">
        <v>323</v>
      </c>
      <c r="BX14" s="8">
        <v>51</v>
      </c>
      <c r="BY14" s="8">
        <v>4121</v>
      </c>
      <c r="BZ14" s="8">
        <v>70</v>
      </c>
      <c r="CA14" s="8">
        <v>137</v>
      </c>
      <c r="CB14" s="8">
        <v>37746</v>
      </c>
      <c r="CC14" s="8">
        <v>6</v>
      </c>
      <c r="CD14" s="8">
        <v>8</v>
      </c>
      <c r="CE14" s="8">
        <v>163029</v>
      </c>
      <c r="CF14" s="8">
        <v>17</v>
      </c>
      <c r="CG14" s="8">
        <v>31877</v>
      </c>
      <c r="CH14" s="8">
        <v>2</v>
      </c>
      <c r="CI14" s="8">
        <v>54</v>
      </c>
      <c r="CJ14" s="8">
        <v>52</v>
      </c>
      <c r="CK14" s="8">
        <v>83</v>
      </c>
      <c r="CL14" s="8">
        <v>91</v>
      </c>
      <c r="CM14" s="8">
        <v>109</v>
      </c>
      <c r="CN14" s="8">
        <v>1667</v>
      </c>
      <c r="CO14" s="8">
        <v>38</v>
      </c>
      <c r="CP14" s="8">
        <v>1590</v>
      </c>
      <c r="CQ14" s="8">
        <v>6</v>
      </c>
      <c r="CR14" s="8">
        <v>1256</v>
      </c>
      <c r="CS14" s="8">
        <v>4569</v>
      </c>
      <c r="CT14" s="8">
        <v>285</v>
      </c>
      <c r="CU14" s="8">
        <v>44</v>
      </c>
      <c r="CV14" s="8">
        <v>3254</v>
      </c>
      <c r="CW14" s="8">
        <v>13</v>
      </c>
      <c r="CX14" s="8">
        <v>141</v>
      </c>
      <c r="CY14" s="8">
        <v>28</v>
      </c>
      <c r="CZ14" s="8">
        <v>52</v>
      </c>
      <c r="DA14" s="8">
        <v>2357</v>
      </c>
      <c r="DB14" s="8">
        <v>21</v>
      </c>
      <c r="DC14" s="8">
        <v>39</v>
      </c>
      <c r="DD14" s="8">
        <v>48</v>
      </c>
      <c r="DE14" s="8">
        <v>5</v>
      </c>
      <c r="DF14" s="8">
        <v>5712</v>
      </c>
      <c r="DG14" s="8">
        <v>300000</v>
      </c>
      <c r="DH14" s="8">
        <v>39</v>
      </c>
      <c r="DI14" s="8">
        <v>17</v>
      </c>
      <c r="DJ14" s="8">
        <v>13</v>
      </c>
      <c r="DK14" s="8">
        <v>20</v>
      </c>
      <c r="DL14" s="8">
        <v>184</v>
      </c>
      <c r="DM14" s="8">
        <v>9</v>
      </c>
      <c r="DN14" s="8">
        <v>2466</v>
      </c>
      <c r="DO14" s="8">
        <v>943</v>
      </c>
      <c r="DP14" s="8">
        <v>1382</v>
      </c>
      <c r="DQ14" s="8">
        <v>122</v>
      </c>
      <c r="DR14" s="8">
        <v>90</v>
      </c>
      <c r="DS14" s="8">
        <v>24</v>
      </c>
      <c r="DT14" s="8">
        <v>192648</v>
      </c>
      <c r="DU14" s="8">
        <v>993</v>
      </c>
      <c r="DV14" s="8">
        <v>1894</v>
      </c>
      <c r="DW14" s="8">
        <v>3</v>
      </c>
      <c r="DX14" s="8">
        <v>5498</v>
      </c>
      <c r="DY14" s="8">
        <v>168</v>
      </c>
      <c r="DZ14" s="8">
        <v>4091</v>
      </c>
      <c r="EA14" s="8">
        <v>9282</v>
      </c>
      <c r="EB14" s="8">
        <v>5114</v>
      </c>
      <c r="EC14" s="8">
        <v>72849</v>
      </c>
      <c r="ED14" s="8">
        <v>59048</v>
      </c>
      <c r="EE14" s="8">
        <v>882</v>
      </c>
      <c r="EF14" s="8">
        <v>2</v>
      </c>
      <c r="EG14" s="8">
        <v>273610</v>
      </c>
      <c r="EH14" s="8">
        <v>10</v>
      </c>
      <c r="EI14" s="8">
        <v>7086</v>
      </c>
      <c r="EJ14" s="8">
        <v>3028</v>
      </c>
      <c r="EK14" s="8">
        <v>12881</v>
      </c>
      <c r="EL14" s="8">
        <v>1895</v>
      </c>
      <c r="EM14" s="8">
        <v>459</v>
      </c>
      <c r="EN14" s="8">
        <v>20</v>
      </c>
      <c r="EO14" s="8">
        <v>260</v>
      </c>
      <c r="EP14" s="8">
        <v>274</v>
      </c>
      <c r="EQ14" s="8">
        <v>2</v>
      </c>
      <c r="ES14" s="8">
        <f t="shared" si="1"/>
        <v>1</v>
      </c>
      <c r="ET14" s="9">
        <f>MIN(B14:EQ14)</f>
        <v>2</v>
      </c>
      <c r="EU14" s="9">
        <f>_xlfn.PERCENTILE.EXC(B14:EQ14,0.25)</f>
        <v>24.75</v>
      </c>
      <c r="EV14" s="9">
        <f>MEDIAN(B14:EQ14)</f>
        <v>161.5</v>
      </c>
      <c r="EW14" s="9">
        <f>AVERAGE(B14:EQ14)</f>
        <v>9149.9520547945212</v>
      </c>
      <c r="EX14" s="9">
        <f>_xlfn.PERCENTILE.EXC(B14:EQ14,0.75)</f>
        <v>1716.25</v>
      </c>
      <c r="EY14" s="9">
        <f>MAX(B14:EQ14)</f>
        <v>300000</v>
      </c>
    </row>
    <row r="15" spans="1:155" s="8" customFormat="1" x14ac:dyDescent="0.35">
      <c r="A15" s="8" t="s">
        <v>4</v>
      </c>
      <c r="B15" s="8">
        <v>15</v>
      </c>
      <c r="C15" s="8">
        <v>2</v>
      </c>
      <c r="D15" s="8">
        <v>7</v>
      </c>
      <c r="E15" s="8">
        <v>35</v>
      </c>
      <c r="F15" s="8">
        <v>481</v>
      </c>
      <c r="G15" s="8">
        <v>10189</v>
      </c>
      <c r="H15" s="8">
        <v>22</v>
      </c>
      <c r="I15" s="8">
        <v>5</v>
      </c>
      <c r="J15" s="8">
        <v>19</v>
      </c>
      <c r="K15" s="8">
        <v>16</v>
      </c>
      <c r="L15" s="8">
        <v>10</v>
      </c>
      <c r="M15" s="8">
        <v>34</v>
      </c>
      <c r="N15" s="8">
        <v>286</v>
      </c>
      <c r="O15" s="8">
        <v>531</v>
      </c>
      <c r="P15" s="8">
        <v>169</v>
      </c>
      <c r="Q15" s="8">
        <v>13768</v>
      </c>
      <c r="R15" s="8">
        <v>824</v>
      </c>
      <c r="S15" s="8">
        <v>90</v>
      </c>
      <c r="T15" s="8">
        <v>200</v>
      </c>
      <c r="U15" s="8">
        <v>348</v>
      </c>
      <c r="V15" s="8">
        <v>232</v>
      </c>
      <c r="W15" s="8">
        <v>5</v>
      </c>
      <c r="X15" s="8">
        <v>23</v>
      </c>
      <c r="Y15" s="8">
        <v>137</v>
      </c>
      <c r="Z15" s="8">
        <v>113</v>
      </c>
      <c r="AA15" s="8">
        <v>82</v>
      </c>
      <c r="AB15" s="8">
        <v>65</v>
      </c>
      <c r="AC15" s="8">
        <v>129</v>
      </c>
      <c r="AD15" s="8">
        <v>49</v>
      </c>
      <c r="AE15" s="8">
        <v>2815</v>
      </c>
      <c r="AF15" s="8">
        <v>21</v>
      </c>
      <c r="AG15" s="8">
        <v>11</v>
      </c>
      <c r="AH15" s="8">
        <v>11583</v>
      </c>
      <c r="AI15" s="8">
        <v>310</v>
      </c>
      <c r="AJ15" s="8">
        <v>10</v>
      </c>
      <c r="AK15" s="8">
        <v>32</v>
      </c>
      <c r="AL15" s="8">
        <v>281</v>
      </c>
      <c r="AM15" s="8">
        <v>4507</v>
      </c>
      <c r="AN15" s="8">
        <v>171</v>
      </c>
      <c r="AO15" s="8">
        <v>202</v>
      </c>
      <c r="AP15" s="8">
        <v>1255</v>
      </c>
      <c r="AQ15" s="8">
        <v>579</v>
      </c>
      <c r="AR15" s="8">
        <v>591</v>
      </c>
      <c r="AS15" s="8">
        <v>18</v>
      </c>
      <c r="AT15" s="8">
        <v>27</v>
      </c>
      <c r="AU15" s="8">
        <v>20</v>
      </c>
      <c r="AV15" s="8">
        <v>9784</v>
      </c>
      <c r="AW15" s="8">
        <v>42</v>
      </c>
      <c r="AX15" s="8">
        <v>5</v>
      </c>
      <c r="AY15" s="8">
        <v>6069</v>
      </c>
      <c r="AZ15" s="8">
        <v>1006</v>
      </c>
      <c r="BA15" s="8">
        <v>3275</v>
      </c>
      <c r="BB15" s="8">
        <v>196</v>
      </c>
      <c r="BC15" s="8">
        <v>19260</v>
      </c>
      <c r="BD15" s="8">
        <v>43</v>
      </c>
      <c r="BE15" s="8">
        <v>465</v>
      </c>
      <c r="BF15" s="8">
        <v>913</v>
      </c>
      <c r="BG15" s="8">
        <v>86</v>
      </c>
      <c r="BH15" s="8">
        <v>2914</v>
      </c>
      <c r="BI15" s="8">
        <v>20</v>
      </c>
      <c r="BJ15" s="8">
        <v>5</v>
      </c>
      <c r="BK15" s="8">
        <v>1882</v>
      </c>
      <c r="BL15" s="8">
        <v>20</v>
      </c>
      <c r="BM15" s="8">
        <v>70</v>
      </c>
      <c r="BN15" s="8">
        <v>5441</v>
      </c>
      <c r="BO15" s="8">
        <v>551</v>
      </c>
      <c r="BP15" s="8">
        <v>219</v>
      </c>
      <c r="BQ15" s="8">
        <v>219</v>
      </c>
      <c r="BR15" s="8">
        <v>11</v>
      </c>
      <c r="BS15" s="8">
        <v>3</v>
      </c>
      <c r="BT15" s="8">
        <v>12</v>
      </c>
      <c r="BU15" s="8">
        <v>33</v>
      </c>
      <c r="BV15" s="8">
        <v>3820</v>
      </c>
      <c r="BW15" s="8">
        <v>308</v>
      </c>
      <c r="BX15" s="8">
        <v>45</v>
      </c>
      <c r="BY15" s="8">
        <v>4796</v>
      </c>
      <c r="BZ15" s="8">
        <v>74</v>
      </c>
      <c r="CA15" s="8">
        <v>144</v>
      </c>
      <c r="CB15" s="8">
        <v>42318</v>
      </c>
      <c r="CC15" s="8">
        <v>6</v>
      </c>
      <c r="CD15" s="8">
        <v>8</v>
      </c>
      <c r="CE15" s="8">
        <v>172686</v>
      </c>
      <c r="CF15" s="8">
        <v>8</v>
      </c>
      <c r="CG15" s="8">
        <v>34897</v>
      </c>
      <c r="CH15" s="8">
        <v>2</v>
      </c>
      <c r="CI15" s="8">
        <v>74</v>
      </c>
      <c r="CJ15" s="8">
        <v>59</v>
      </c>
      <c r="CK15" s="8">
        <v>33</v>
      </c>
      <c r="CL15" s="8">
        <v>80</v>
      </c>
      <c r="CM15" s="8">
        <v>117</v>
      </c>
      <c r="CN15" s="8">
        <v>1534</v>
      </c>
      <c r="CO15" s="8">
        <v>40</v>
      </c>
      <c r="CP15" s="8">
        <v>2411</v>
      </c>
      <c r="CQ15" s="8">
        <v>5</v>
      </c>
      <c r="CR15" s="8">
        <v>1336</v>
      </c>
      <c r="CS15" s="8">
        <v>4808</v>
      </c>
      <c r="CT15" s="8">
        <v>367</v>
      </c>
      <c r="CU15" s="8">
        <v>52</v>
      </c>
      <c r="CV15" s="8">
        <v>3264</v>
      </c>
      <c r="CW15" s="8">
        <v>15</v>
      </c>
      <c r="CX15" s="8">
        <v>161</v>
      </c>
      <c r="CY15" s="8">
        <v>32</v>
      </c>
      <c r="CZ15" s="8">
        <v>9</v>
      </c>
      <c r="DA15" s="8">
        <v>2562</v>
      </c>
      <c r="DB15" s="8">
        <v>25</v>
      </c>
      <c r="DC15" s="8">
        <v>46</v>
      </c>
      <c r="DD15" s="8">
        <v>57</v>
      </c>
      <c r="DE15" s="8">
        <v>18</v>
      </c>
      <c r="DF15" s="8">
        <v>5993</v>
      </c>
      <c r="DG15" s="8">
        <v>300000</v>
      </c>
      <c r="DH15" s="8">
        <v>54</v>
      </c>
      <c r="DI15" s="8">
        <v>19</v>
      </c>
      <c r="DJ15" s="8">
        <v>14</v>
      </c>
      <c r="DK15" s="8">
        <v>6</v>
      </c>
      <c r="DL15" s="8">
        <v>208</v>
      </c>
      <c r="DM15" s="8">
        <v>9</v>
      </c>
      <c r="DN15" s="8">
        <v>2732</v>
      </c>
      <c r="DO15" s="8">
        <v>968</v>
      </c>
      <c r="DP15" s="8">
        <v>1101</v>
      </c>
      <c r="DQ15" s="8">
        <v>116</v>
      </c>
      <c r="DR15" s="8">
        <v>91</v>
      </c>
      <c r="DS15" s="8">
        <v>23</v>
      </c>
      <c r="DT15" s="8">
        <v>173375</v>
      </c>
      <c r="DU15" s="8">
        <v>479</v>
      </c>
      <c r="DV15" s="8">
        <v>1876</v>
      </c>
      <c r="DW15" s="8">
        <v>3</v>
      </c>
      <c r="DX15" s="8">
        <v>5091</v>
      </c>
      <c r="DY15" s="8">
        <v>338</v>
      </c>
      <c r="DZ15" s="8">
        <v>8489</v>
      </c>
      <c r="EA15" s="8">
        <v>9236</v>
      </c>
      <c r="EB15" s="8">
        <v>5070</v>
      </c>
      <c r="EC15" s="8">
        <v>6103</v>
      </c>
      <c r="ED15" s="8">
        <v>57588</v>
      </c>
      <c r="EE15" s="8">
        <v>1550</v>
      </c>
      <c r="EF15" s="8">
        <v>2</v>
      </c>
      <c r="EG15" s="8">
        <v>300000</v>
      </c>
      <c r="EH15" s="8">
        <v>10</v>
      </c>
      <c r="EI15" s="8">
        <v>7092</v>
      </c>
      <c r="EJ15" s="8">
        <v>3165</v>
      </c>
      <c r="EK15" s="8">
        <v>12724</v>
      </c>
      <c r="EL15" s="8">
        <v>3145</v>
      </c>
      <c r="EM15" s="8">
        <v>458</v>
      </c>
      <c r="EN15" s="8">
        <v>20</v>
      </c>
      <c r="EO15" s="8">
        <v>255</v>
      </c>
      <c r="EP15" s="8">
        <v>321</v>
      </c>
      <c r="EQ15" s="8">
        <v>2</v>
      </c>
      <c r="ES15" s="8">
        <f t="shared" si="1"/>
        <v>2</v>
      </c>
      <c r="ET15" s="9">
        <f>MIN(B15:EQ15)</f>
        <v>2</v>
      </c>
      <c r="EU15" s="9">
        <f>_xlfn.PERCENTILE.EXC(B15:EQ15,0.25)</f>
        <v>20.75</v>
      </c>
      <c r="EV15" s="9">
        <f>MEDIAN(B15:EQ15)</f>
        <v>152.5</v>
      </c>
      <c r="EW15" s="9">
        <f>AVERAGE(B15:EQ15)</f>
        <v>8813.7397260273974</v>
      </c>
      <c r="EX15" s="9">
        <f>_xlfn.PERCENTILE.EXC(B15:EQ15,0.75)</f>
        <v>1877.5</v>
      </c>
      <c r="EY15" s="9">
        <f>MAX(B15:EQ15)</f>
        <v>300000</v>
      </c>
    </row>
    <row r="16" spans="1:155" s="8" customFormat="1" x14ac:dyDescent="0.35">
      <c r="A16" s="8" t="s">
        <v>5</v>
      </c>
      <c r="B16" s="8">
        <v>31</v>
      </c>
      <c r="C16" s="8">
        <v>16</v>
      </c>
      <c r="D16" s="8">
        <v>34</v>
      </c>
      <c r="E16" s="8">
        <v>64</v>
      </c>
      <c r="F16" s="8">
        <v>413</v>
      </c>
      <c r="G16" s="8">
        <v>26505</v>
      </c>
      <c r="H16" s="8">
        <v>143</v>
      </c>
      <c r="I16" s="8">
        <v>90</v>
      </c>
      <c r="J16" s="8">
        <v>168</v>
      </c>
      <c r="K16" s="8">
        <v>243</v>
      </c>
      <c r="L16" s="8">
        <v>82</v>
      </c>
      <c r="M16" s="8">
        <v>538</v>
      </c>
      <c r="N16" s="8">
        <v>404</v>
      </c>
      <c r="O16" s="8">
        <v>245</v>
      </c>
      <c r="P16" s="8">
        <v>666</v>
      </c>
      <c r="Q16" s="8">
        <v>35860</v>
      </c>
      <c r="R16" s="8">
        <v>1786</v>
      </c>
      <c r="S16" s="8">
        <v>711</v>
      </c>
      <c r="T16" s="8">
        <v>384</v>
      </c>
      <c r="U16" s="8">
        <v>1918</v>
      </c>
      <c r="V16" s="8">
        <v>1636</v>
      </c>
      <c r="W16" s="8">
        <v>28</v>
      </c>
      <c r="X16" s="8">
        <v>133</v>
      </c>
      <c r="Y16" s="8">
        <v>704</v>
      </c>
      <c r="Z16" s="8">
        <v>182</v>
      </c>
      <c r="AA16" s="8">
        <v>614</v>
      </c>
      <c r="AB16" s="8">
        <v>110</v>
      </c>
      <c r="AC16" s="8">
        <v>211</v>
      </c>
      <c r="AD16" s="8">
        <v>324</v>
      </c>
      <c r="AE16" s="8">
        <v>9328</v>
      </c>
      <c r="AF16" s="8">
        <v>67</v>
      </c>
      <c r="AG16" s="8">
        <v>66</v>
      </c>
      <c r="AH16" s="8">
        <v>11866</v>
      </c>
      <c r="AI16" s="8">
        <v>3811</v>
      </c>
      <c r="AJ16" s="8">
        <v>21</v>
      </c>
      <c r="AK16" s="8">
        <v>300000</v>
      </c>
      <c r="AL16" s="8">
        <v>300000</v>
      </c>
      <c r="AM16" s="8">
        <v>300000</v>
      </c>
      <c r="AN16" s="8">
        <v>189</v>
      </c>
      <c r="AO16" s="8">
        <v>1094</v>
      </c>
      <c r="AP16" s="8">
        <v>217</v>
      </c>
      <c r="AQ16" s="8">
        <v>257</v>
      </c>
      <c r="AR16" s="8">
        <v>265</v>
      </c>
      <c r="AS16" s="8">
        <v>400</v>
      </c>
      <c r="AT16" s="8">
        <v>51</v>
      </c>
      <c r="AU16" s="8">
        <v>2035</v>
      </c>
      <c r="AV16" s="8">
        <v>23999</v>
      </c>
      <c r="AW16" s="8">
        <v>78</v>
      </c>
      <c r="AX16" s="8">
        <v>26</v>
      </c>
      <c r="AY16" s="8">
        <v>5675</v>
      </c>
      <c r="AZ16" s="8">
        <v>300000</v>
      </c>
      <c r="BA16" s="8">
        <v>6020</v>
      </c>
      <c r="BB16" s="8">
        <v>346</v>
      </c>
      <c r="BC16" s="8">
        <v>76555</v>
      </c>
      <c r="BD16" s="8">
        <v>2315</v>
      </c>
      <c r="BE16" s="8">
        <v>613</v>
      </c>
      <c r="BF16" s="8">
        <v>300000</v>
      </c>
      <c r="BG16" s="8">
        <v>150</v>
      </c>
      <c r="BH16" s="8">
        <v>4141</v>
      </c>
      <c r="BI16" s="8">
        <v>46</v>
      </c>
      <c r="BJ16" s="8">
        <v>55</v>
      </c>
      <c r="BK16" s="8">
        <v>3869</v>
      </c>
      <c r="BL16" s="8">
        <v>62</v>
      </c>
      <c r="BM16" s="8">
        <v>652</v>
      </c>
      <c r="BN16" s="8">
        <v>24535</v>
      </c>
      <c r="BO16" s="8">
        <v>2376</v>
      </c>
      <c r="BP16" s="8">
        <v>362</v>
      </c>
      <c r="BQ16" s="8">
        <v>412</v>
      </c>
      <c r="BR16" s="8">
        <v>34</v>
      </c>
      <c r="BS16" s="8">
        <v>22</v>
      </c>
      <c r="BT16" s="8">
        <v>84</v>
      </c>
      <c r="BU16" s="8">
        <v>538</v>
      </c>
      <c r="BV16" s="8">
        <v>7608</v>
      </c>
      <c r="BW16" s="8">
        <v>1743</v>
      </c>
      <c r="BX16" s="8">
        <v>1210</v>
      </c>
      <c r="BY16" s="8">
        <v>7653</v>
      </c>
      <c r="BZ16" s="8">
        <v>126</v>
      </c>
      <c r="CA16" s="8">
        <v>399</v>
      </c>
      <c r="CB16" s="8">
        <v>77051</v>
      </c>
      <c r="CC16" s="8">
        <v>56</v>
      </c>
      <c r="CD16" s="8">
        <v>68</v>
      </c>
      <c r="CE16" s="8">
        <v>300000</v>
      </c>
      <c r="CF16" s="8">
        <v>68</v>
      </c>
      <c r="CG16" s="8">
        <v>61856</v>
      </c>
      <c r="CH16" s="8">
        <v>15</v>
      </c>
      <c r="CI16" s="8">
        <v>114</v>
      </c>
      <c r="CJ16" s="8">
        <v>120</v>
      </c>
      <c r="CK16" s="8">
        <v>79</v>
      </c>
      <c r="CL16" s="8">
        <v>11253</v>
      </c>
      <c r="CM16" s="8">
        <v>247</v>
      </c>
      <c r="CN16" s="8">
        <v>300000</v>
      </c>
      <c r="CO16" s="8">
        <v>104</v>
      </c>
      <c r="CP16" s="8">
        <v>3981</v>
      </c>
      <c r="CQ16" s="8">
        <v>31</v>
      </c>
      <c r="CR16" s="8">
        <v>2775</v>
      </c>
      <c r="CS16" s="8">
        <v>13350</v>
      </c>
      <c r="CT16" s="8">
        <v>8935</v>
      </c>
      <c r="CU16" s="8">
        <v>494</v>
      </c>
      <c r="CV16" s="8">
        <v>1234</v>
      </c>
      <c r="CW16" s="8">
        <v>29</v>
      </c>
      <c r="CX16" s="8">
        <v>40</v>
      </c>
      <c r="CY16" s="8">
        <v>92</v>
      </c>
      <c r="CZ16" s="8">
        <v>38464</v>
      </c>
      <c r="DA16" s="8">
        <v>5156</v>
      </c>
      <c r="DB16" s="8">
        <v>43</v>
      </c>
      <c r="DC16" s="8">
        <v>104</v>
      </c>
      <c r="DD16" s="8">
        <v>520</v>
      </c>
      <c r="DE16" s="8">
        <v>36</v>
      </c>
      <c r="DF16" s="8">
        <v>11720</v>
      </c>
      <c r="DG16" s="8">
        <v>300000</v>
      </c>
      <c r="DH16" s="8">
        <v>344</v>
      </c>
      <c r="DI16" s="8">
        <v>34</v>
      </c>
      <c r="DJ16" s="8">
        <v>44</v>
      </c>
      <c r="DK16" s="8">
        <v>27</v>
      </c>
      <c r="DL16" s="8">
        <v>337</v>
      </c>
      <c r="DM16" s="8">
        <v>132</v>
      </c>
      <c r="DN16" s="8">
        <v>6467</v>
      </c>
      <c r="DO16" s="8">
        <v>1755</v>
      </c>
      <c r="DP16" s="8">
        <v>2170</v>
      </c>
      <c r="DQ16" s="8">
        <v>334</v>
      </c>
      <c r="DR16" s="8">
        <v>251</v>
      </c>
      <c r="DS16" s="8">
        <v>94</v>
      </c>
      <c r="DT16" s="8">
        <v>300000</v>
      </c>
      <c r="DU16" s="8">
        <v>6884</v>
      </c>
      <c r="DV16" s="8">
        <v>300000</v>
      </c>
      <c r="DW16" s="8">
        <v>300000</v>
      </c>
      <c r="DX16" s="8">
        <v>15941</v>
      </c>
      <c r="DY16" s="8">
        <v>10935</v>
      </c>
      <c r="DZ16" s="8">
        <v>194576</v>
      </c>
      <c r="EA16" s="8">
        <v>27003</v>
      </c>
      <c r="EB16" s="8">
        <v>30647</v>
      </c>
      <c r="EC16" s="8">
        <v>300000</v>
      </c>
      <c r="ED16" s="8">
        <v>300000</v>
      </c>
      <c r="EE16" s="8">
        <v>745</v>
      </c>
      <c r="EF16" s="8">
        <v>15</v>
      </c>
      <c r="EG16" s="8">
        <v>300000</v>
      </c>
      <c r="EH16" s="8">
        <v>30</v>
      </c>
      <c r="EI16" s="8">
        <v>29123</v>
      </c>
      <c r="EJ16" s="8">
        <v>300000</v>
      </c>
      <c r="EK16" s="8">
        <v>55125</v>
      </c>
      <c r="EL16" s="8">
        <v>69055</v>
      </c>
      <c r="EM16" s="8">
        <v>300000</v>
      </c>
      <c r="EN16" s="8">
        <v>300000</v>
      </c>
      <c r="EO16" s="8">
        <v>5630</v>
      </c>
      <c r="EP16" s="8">
        <v>1590</v>
      </c>
      <c r="EQ16" s="8">
        <v>300000</v>
      </c>
      <c r="ES16" s="8">
        <f t="shared" si="1"/>
        <v>18</v>
      </c>
      <c r="ET16" s="9">
        <f>MIN(B16:EQ16)</f>
        <v>15</v>
      </c>
      <c r="EU16" s="9">
        <f>_xlfn.PERCENTILE.EXC(B16:EQ16,0.25)</f>
        <v>101.5</v>
      </c>
      <c r="EV16" s="9">
        <f>MEDIAN(B16:EQ16)</f>
        <v>575.5</v>
      </c>
      <c r="EW16" s="9">
        <f>AVERAGE(B16:EQ16)</f>
        <v>43650.253424657538</v>
      </c>
      <c r="EX16" s="9">
        <f>_xlfn.PERCENTILE.EXC(B16:EQ16,0.75)</f>
        <v>11369.75</v>
      </c>
      <c r="EY16" s="9">
        <f>MAX(B16:EQ16)</f>
        <v>300000</v>
      </c>
    </row>
    <row r="17" spans="1:155" s="8" customFormat="1" x14ac:dyDescent="0.35">
      <c r="A17" s="8" t="s">
        <v>6</v>
      </c>
      <c r="B17" s="8">
        <v>30</v>
      </c>
      <c r="C17" s="8">
        <v>16</v>
      </c>
      <c r="D17" s="8">
        <v>34</v>
      </c>
      <c r="E17" s="8">
        <v>63</v>
      </c>
      <c r="F17" s="8">
        <v>318</v>
      </c>
      <c r="G17" s="8">
        <v>27675</v>
      </c>
      <c r="H17" s="8">
        <v>126</v>
      </c>
      <c r="I17" s="8">
        <v>102</v>
      </c>
      <c r="J17" s="8">
        <v>157</v>
      </c>
      <c r="K17" s="8">
        <v>224</v>
      </c>
      <c r="L17" s="8">
        <v>81</v>
      </c>
      <c r="M17" s="8">
        <v>689</v>
      </c>
      <c r="N17" s="8">
        <v>358</v>
      </c>
      <c r="O17" s="8">
        <v>260</v>
      </c>
      <c r="P17" s="8">
        <v>723</v>
      </c>
      <c r="Q17" s="8">
        <v>32173</v>
      </c>
      <c r="R17" s="8">
        <v>1759</v>
      </c>
      <c r="S17" s="8">
        <v>714</v>
      </c>
      <c r="T17" s="8">
        <v>415</v>
      </c>
      <c r="U17" s="8">
        <v>2141</v>
      </c>
      <c r="V17" s="8">
        <v>1368</v>
      </c>
      <c r="W17" s="8">
        <v>28</v>
      </c>
      <c r="X17" s="8">
        <v>149</v>
      </c>
      <c r="Y17" s="8">
        <v>473</v>
      </c>
      <c r="Z17" s="8">
        <v>164</v>
      </c>
      <c r="AA17" s="8">
        <v>632</v>
      </c>
      <c r="AB17" s="8">
        <v>99</v>
      </c>
      <c r="AC17" s="8">
        <v>215</v>
      </c>
      <c r="AD17" s="8">
        <v>350</v>
      </c>
      <c r="AE17" s="8">
        <v>7466</v>
      </c>
      <c r="AF17" s="8">
        <v>73</v>
      </c>
      <c r="AG17" s="8">
        <v>69</v>
      </c>
      <c r="AH17" s="8">
        <v>12336</v>
      </c>
      <c r="AI17" s="8">
        <v>3392</v>
      </c>
      <c r="AJ17" s="8">
        <v>23</v>
      </c>
      <c r="AK17" s="8">
        <v>300000</v>
      </c>
      <c r="AL17" s="8">
        <v>300000</v>
      </c>
      <c r="AM17" s="8">
        <v>300000</v>
      </c>
      <c r="AN17" s="8">
        <v>202</v>
      </c>
      <c r="AO17" s="8">
        <v>1225</v>
      </c>
      <c r="AP17" s="8">
        <v>244</v>
      </c>
      <c r="AQ17" s="8">
        <v>271</v>
      </c>
      <c r="AR17" s="8">
        <v>284</v>
      </c>
      <c r="AS17" s="8">
        <v>371</v>
      </c>
      <c r="AT17" s="8">
        <v>52</v>
      </c>
      <c r="AU17" s="8">
        <v>1977</v>
      </c>
      <c r="AV17" s="8">
        <v>35481</v>
      </c>
      <c r="AW17" s="8">
        <v>79</v>
      </c>
      <c r="AX17" s="8">
        <v>27</v>
      </c>
      <c r="AY17" s="8">
        <v>6473</v>
      </c>
      <c r="AZ17" s="8">
        <v>300000</v>
      </c>
      <c r="BA17" s="8">
        <v>6191</v>
      </c>
      <c r="BB17" s="8">
        <v>339</v>
      </c>
      <c r="BC17" s="8">
        <v>71857</v>
      </c>
      <c r="BD17" s="8">
        <v>1885</v>
      </c>
      <c r="BE17" s="8">
        <v>648</v>
      </c>
      <c r="BF17" s="8">
        <v>300000</v>
      </c>
      <c r="BG17" s="8">
        <v>154</v>
      </c>
      <c r="BH17" s="8">
        <v>4410</v>
      </c>
      <c r="BI17" s="8">
        <v>47</v>
      </c>
      <c r="BJ17" s="8">
        <v>56</v>
      </c>
      <c r="BK17" s="8">
        <v>3347</v>
      </c>
      <c r="BL17" s="8">
        <v>58</v>
      </c>
      <c r="BM17" s="8">
        <v>512</v>
      </c>
      <c r="BN17" s="8">
        <v>20176</v>
      </c>
      <c r="BO17" s="8">
        <v>1896</v>
      </c>
      <c r="BP17" s="8">
        <v>378</v>
      </c>
      <c r="BQ17" s="8">
        <v>386</v>
      </c>
      <c r="BR17" s="8">
        <v>36</v>
      </c>
      <c r="BS17" s="8">
        <v>23</v>
      </c>
      <c r="BT17" s="8">
        <v>78</v>
      </c>
      <c r="BU17" s="8">
        <v>685</v>
      </c>
      <c r="BV17" s="8">
        <v>6867</v>
      </c>
      <c r="BW17" s="8">
        <v>1460</v>
      </c>
      <c r="BX17" s="8">
        <v>987</v>
      </c>
      <c r="BY17" s="8">
        <v>7594</v>
      </c>
      <c r="BZ17" s="8">
        <v>133</v>
      </c>
      <c r="CA17" s="8">
        <v>328</v>
      </c>
      <c r="CB17" s="8">
        <v>78252</v>
      </c>
      <c r="CC17" s="8">
        <v>57</v>
      </c>
      <c r="CD17" s="8">
        <v>69</v>
      </c>
      <c r="CE17" s="8">
        <v>300000</v>
      </c>
      <c r="CF17" s="8">
        <v>65</v>
      </c>
      <c r="CG17" s="8">
        <v>52363</v>
      </c>
      <c r="CH17" s="8">
        <v>16</v>
      </c>
      <c r="CI17" s="8">
        <v>97</v>
      </c>
      <c r="CJ17" s="8">
        <v>101</v>
      </c>
      <c r="CK17" s="8">
        <v>74</v>
      </c>
      <c r="CL17" s="8">
        <v>10198</v>
      </c>
      <c r="CM17" s="8">
        <v>207</v>
      </c>
      <c r="CN17" s="8">
        <v>300000</v>
      </c>
      <c r="CO17" s="8">
        <v>96</v>
      </c>
      <c r="CP17" s="8">
        <v>3564</v>
      </c>
      <c r="CQ17" s="8">
        <v>30</v>
      </c>
      <c r="CR17" s="8">
        <v>2595</v>
      </c>
      <c r="CS17" s="8">
        <v>11700</v>
      </c>
      <c r="CT17" s="8">
        <v>8537</v>
      </c>
      <c r="CU17" s="8">
        <v>506</v>
      </c>
      <c r="CV17" s="8">
        <v>1158</v>
      </c>
      <c r="CW17" s="8">
        <v>27</v>
      </c>
      <c r="CX17" s="8">
        <v>41</v>
      </c>
      <c r="CY17" s="8">
        <v>92</v>
      </c>
      <c r="CZ17" s="8">
        <v>35884</v>
      </c>
      <c r="DA17" s="8">
        <v>4657</v>
      </c>
      <c r="DB17" s="8">
        <v>39</v>
      </c>
      <c r="DC17" s="8">
        <v>89</v>
      </c>
      <c r="DD17" s="8">
        <v>500</v>
      </c>
      <c r="DE17" s="8">
        <v>35</v>
      </c>
      <c r="DF17" s="8">
        <v>9741</v>
      </c>
      <c r="DG17" s="8">
        <v>300000</v>
      </c>
      <c r="DH17" s="8">
        <v>335</v>
      </c>
      <c r="DI17" s="8">
        <v>33</v>
      </c>
      <c r="DJ17" s="8">
        <v>45</v>
      </c>
      <c r="DK17" s="8">
        <v>28</v>
      </c>
      <c r="DL17" s="8">
        <v>328</v>
      </c>
      <c r="DM17" s="8">
        <v>130</v>
      </c>
      <c r="DN17" s="8">
        <v>6245</v>
      </c>
      <c r="DO17" s="8">
        <v>1556</v>
      </c>
      <c r="DP17" s="8">
        <v>2233</v>
      </c>
      <c r="DQ17" s="8">
        <v>324</v>
      </c>
      <c r="DR17" s="8">
        <v>238</v>
      </c>
      <c r="DS17" s="8">
        <v>95</v>
      </c>
      <c r="DT17" s="8">
        <v>300000</v>
      </c>
      <c r="DU17" s="8">
        <v>5551</v>
      </c>
      <c r="DV17" s="8">
        <v>300000</v>
      </c>
      <c r="DW17" s="8">
        <v>300000</v>
      </c>
      <c r="DX17" s="8">
        <v>14471</v>
      </c>
      <c r="DY17" s="8">
        <v>13521</v>
      </c>
      <c r="DZ17" s="8">
        <v>175761</v>
      </c>
      <c r="EA17" s="8">
        <v>25533</v>
      </c>
      <c r="EB17" s="8">
        <v>28767</v>
      </c>
      <c r="EC17" s="8">
        <v>300000</v>
      </c>
      <c r="ED17" s="8">
        <v>300000</v>
      </c>
      <c r="EE17" s="8">
        <v>759</v>
      </c>
      <c r="EF17" s="8">
        <v>15</v>
      </c>
      <c r="EG17" s="8">
        <v>300000</v>
      </c>
      <c r="EH17" s="8">
        <v>32</v>
      </c>
      <c r="EI17" s="8">
        <v>19935</v>
      </c>
      <c r="EJ17" s="8">
        <v>300000</v>
      </c>
      <c r="EK17" s="8">
        <v>50726</v>
      </c>
      <c r="EL17" s="8">
        <v>56407</v>
      </c>
      <c r="EM17" s="8">
        <v>300000</v>
      </c>
      <c r="EN17" s="8">
        <v>300000</v>
      </c>
      <c r="EO17" s="8">
        <v>4718</v>
      </c>
      <c r="EP17" s="8">
        <v>1322</v>
      </c>
      <c r="EQ17" s="8">
        <v>300000</v>
      </c>
      <c r="ES17" s="8">
        <f t="shared" si="1"/>
        <v>18</v>
      </c>
      <c r="ET17" s="9">
        <f>MIN(B17:EQ17)</f>
        <v>15</v>
      </c>
      <c r="EU17" s="9">
        <f>_xlfn.PERCENTILE.EXC(B17:EQ17,0.25)</f>
        <v>95.75</v>
      </c>
      <c r="EV17" s="9">
        <f>MEDIAN(B17:EQ17)</f>
        <v>572</v>
      </c>
      <c r="EW17" s="9">
        <f>AVERAGE(B17:EQ17)</f>
        <v>43164.452054794521</v>
      </c>
      <c r="EX17" s="9">
        <f>_xlfn.PERCENTILE.EXC(B17:EQ17,0.75)</f>
        <v>10573.5</v>
      </c>
      <c r="EY17" s="9">
        <f>MAX(B17:EQ17)</f>
        <v>300000</v>
      </c>
    </row>
    <row r="18" spans="1:155" s="6" customFormat="1" x14ac:dyDescent="0.35"/>
    <row r="19" spans="1:155" s="5" customFormat="1" x14ac:dyDescent="0.35">
      <c r="A19" s="5" t="s">
        <v>156</v>
      </c>
      <c r="EU19" s="6"/>
      <c r="EW19" s="6"/>
      <c r="EX19" s="6"/>
    </row>
    <row r="20" spans="1:155" x14ac:dyDescent="0.35">
      <c r="A20" s="6" t="s">
        <v>7</v>
      </c>
      <c r="B20" s="6" t="s">
        <v>8</v>
      </c>
      <c r="C20" s="6" t="s">
        <v>9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14</v>
      </c>
      <c r="I20" s="6" t="s">
        <v>15</v>
      </c>
      <c r="J20" s="6" t="s">
        <v>16</v>
      </c>
      <c r="K20" s="6" t="s">
        <v>17</v>
      </c>
      <c r="L20" s="6" t="s">
        <v>18</v>
      </c>
      <c r="M20" s="6" t="s">
        <v>19</v>
      </c>
      <c r="N20" s="6" t="s">
        <v>20</v>
      </c>
      <c r="O20" s="6" t="s">
        <v>21</v>
      </c>
      <c r="P20" s="6" t="s">
        <v>22</v>
      </c>
      <c r="Q20" s="6" t="s">
        <v>23</v>
      </c>
      <c r="R20" s="6" t="s">
        <v>24</v>
      </c>
      <c r="S20" s="6" t="s">
        <v>25</v>
      </c>
      <c r="T20" s="6" t="s">
        <v>26</v>
      </c>
      <c r="U20" s="6" t="s">
        <v>27</v>
      </c>
      <c r="V20" s="6" t="s">
        <v>28</v>
      </c>
      <c r="W20" s="6" t="s">
        <v>29</v>
      </c>
      <c r="X20" s="6" t="s">
        <v>30</v>
      </c>
      <c r="Y20" s="6" t="s">
        <v>31</v>
      </c>
      <c r="Z20" s="6" t="s">
        <v>32</v>
      </c>
      <c r="AA20" s="6" t="s">
        <v>33</v>
      </c>
      <c r="AB20" s="6" t="s">
        <v>34</v>
      </c>
      <c r="AC20" s="6" t="s">
        <v>35</v>
      </c>
      <c r="AD20" s="6" t="s">
        <v>36</v>
      </c>
      <c r="AE20" s="6" t="s">
        <v>37</v>
      </c>
      <c r="AF20" s="6" t="s">
        <v>38</v>
      </c>
      <c r="AG20" s="6" t="s">
        <v>39</v>
      </c>
      <c r="AH20" s="6" t="s">
        <v>40</v>
      </c>
      <c r="AI20" s="6" t="s">
        <v>41</v>
      </c>
      <c r="AJ20" s="6" t="s">
        <v>42</v>
      </c>
      <c r="AK20" s="6" t="s">
        <v>43</v>
      </c>
      <c r="AL20" s="6" t="s">
        <v>44</v>
      </c>
      <c r="AM20" s="6" t="s">
        <v>45</v>
      </c>
      <c r="AN20" s="6" t="s">
        <v>46</v>
      </c>
      <c r="AO20" s="6" t="s">
        <v>47</v>
      </c>
      <c r="AP20" s="6" t="s">
        <v>48</v>
      </c>
      <c r="AQ20" s="6" t="s">
        <v>49</v>
      </c>
      <c r="AR20" s="6" t="s">
        <v>50</v>
      </c>
      <c r="AS20" s="6" t="s">
        <v>51</v>
      </c>
      <c r="AT20" s="6" t="s">
        <v>52</v>
      </c>
      <c r="AU20" s="6" t="s">
        <v>53</v>
      </c>
      <c r="AV20" s="6" t="s">
        <v>54</v>
      </c>
      <c r="AW20" s="6" t="s">
        <v>55</v>
      </c>
      <c r="AX20" s="6" t="s">
        <v>56</v>
      </c>
      <c r="AY20" s="6" t="s">
        <v>57</v>
      </c>
      <c r="AZ20" s="6" t="s">
        <v>58</v>
      </c>
      <c r="BA20" s="6" t="s">
        <v>59</v>
      </c>
      <c r="BB20" s="6" t="s">
        <v>60</v>
      </c>
      <c r="BC20" s="6" t="s">
        <v>61</v>
      </c>
      <c r="BD20" s="6" t="s">
        <v>62</v>
      </c>
      <c r="BE20" s="6" t="s">
        <v>63</v>
      </c>
      <c r="BF20" s="6" t="s">
        <v>64</v>
      </c>
      <c r="BG20" s="6" t="s">
        <v>65</v>
      </c>
      <c r="BH20" s="6" t="s">
        <v>66</v>
      </c>
      <c r="BI20" s="6" t="s">
        <v>67</v>
      </c>
      <c r="BJ20" s="6" t="s">
        <v>68</v>
      </c>
      <c r="BK20" s="6" t="s">
        <v>69</v>
      </c>
      <c r="BL20" s="6" t="s">
        <v>70</v>
      </c>
      <c r="BM20" s="6" t="s">
        <v>71</v>
      </c>
      <c r="BN20" s="6" t="s">
        <v>72</v>
      </c>
      <c r="BO20" s="6" t="s">
        <v>73</v>
      </c>
      <c r="BP20" s="6" t="s">
        <v>74</v>
      </c>
      <c r="BQ20" s="6" t="s">
        <v>75</v>
      </c>
      <c r="BR20" s="6" t="s">
        <v>76</v>
      </c>
      <c r="BS20" s="6" t="s">
        <v>77</v>
      </c>
      <c r="BT20" s="6" t="s">
        <v>78</v>
      </c>
      <c r="BU20" s="6" t="s">
        <v>79</v>
      </c>
      <c r="BV20" s="6" t="s">
        <v>80</v>
      </c>
      <c r="BW20" s="6" t="s">
        <v>81</v>
      </c>
      <c r="BX20" s="6" t="s">
        <v>82</v>
      </c>
      <c r="BY20" s="6" t="s">
        <v>83</v>
      </c>
      <c r="BZ20" s="6" t="s">
        <v>84</v>
      </c>
      <c r="CA20" s="6" t="s">
        <v>85</v>
      </c>
      <c r="CB20" s="6" t="s">
        <v>86</v>
      </c>
      <c r="CC20" s="6" t="s">
        <v>87</v>
      </c>
      <c r="CD20" s="6" t="s">
        <v>88</v>
      </c>
      <c r="CE20" s="6" t="s">
        <v>89</v>
      </c>
      <c r="CF20" s="6" t="s">
        <v>90</v>
      </c>
      <c r="CG20" s="6" t="s">
        <v>91</v>
      </c>
      <c r="CH20" s="6" t="s">
        <v>92</v>
      </c>
      <c r="CI20" s="6" t="s">
        <v>93</v>
      </c>
      <c r="CJ20" s="6" t="s">
        <v>94</v>
      </c>
      <c r="CK20" s="6" t="s">
        <v>95</v>
      </c>
      <c r="CL20" s="6" t="s">
        <v>96</v>
      </c>
      <c r="CM20" s="6" t="s">
        <v>97</v>
      </c>
      <c r="CN20" s="6" t="s">
        <v>98</v>
      </c>
      <c r="CO20" s="6" t="s">
        <v>99</v>
      </c>
      <c r="CP20" s="6" t="s">
        <v>100</v>
      </c>
      <c r="CQ20" s="6" t="s">
        <v>101</v>
      </c>
      <c r="CR20" s="6" t="s">
        <v>102</v>
      </c>
      <c r="CS20" s="6" t="s">
        <v>103</v>
      </c>
      <c r="CT20" s="6" t="s">
        <v>104</v>
      </c>
      <c r="CU20" s="6" t="s">
        <v>105</v>
      </c>
      <c r="CV20" s="6" t="s">
        <v>106</v>
      </c>
      <c r="CW20" s="6" t="s">
        <v>107</v>
      </c>
      <c r="CX20" s="6" t="s">
        <v>108</v>
      </c>
      <c r="CY20" s="6" t="s">
        <v>109</v>
      </c>
      <c r="CZ20" s="6" t="s">
        <v>110</v>
      </c>
      <c r="DA20" s="6" t="s">
        <v>111</v>
      </c>
      <c r="DB20" s="6" t="s">
        <v>112</v>
      </c>
      <c r="DC20" s="6" t="s">
        <v>113</v>
      </c>
      <c r="DD20" s="6" t="s">
        <v>114</v>
      </c>
      <c r="DE20" s="6" t="s">
        <v>115</v>
      </c>
      <c r="DF20" s="6" t="s">
        <v>116</v>
      </c>
      <c r="DG20" s="6" t="s">
        <v>117</v>
      </c>
      <c r="DH20" s="6" t="s">
        <v>118</v>
      </c>
      <c r="DI20" s="6" t="s">
        <v>119</v>
      </c>
      <c r="DJ20" s="6" t="s">
        <v>120</v>
      </c>
      <c r="DK20" s="6" t="s">
        <v>121</v>
      </c>
      <c r="DL20" s="6" t="s">
        <v>122</v>
      </c>
      <c r="DM20" s="6" t="s">
        <v>123</v>
      </c>
      <c r="DN20" s="6" t="s">
        <v>124</v>
      </c>
      <c r="DO20" s="6" t="s">
        <v>125</v>
      </c>
      <c r="DP20" s="6" t="s">
        <v>126</v>
      </c>
      <c r="DQ20" s="6" t="s">
        <v>127</v>
      </c>
      <c r="DR20" s="6" t="s">
        <v>128</v>
      </c>
      <c r="DS20" s="6" t="s">
        <v>129</v>
      </c>
      <c r="DT20" s="6" t="s">
        <v>130</v>
      </c>
      <c r="DU20" s="6" t="s">
        <v>131</v>
      </c>
      <c r="DV20" s="6" t="s">
        <v>132</v>
      </c>
      <c r="DW20" s="6" t="s">
        <v>133</v>
      </c>
      <c r="DX20" s="6" t="s">
        <v>134</v>
      </c>
      <c r="DY20" s="6" t="s">
        <v>135</v>
      </c>
      <c r="DZ20" s="6" t="s">
        <v>136</v>
      </c>
      <c r="EA20" s="6" t="s">
        <v>137</v>
      </c>
      <c r="EB20" s="6" t="s">
        <v>138</v>
      </c>
      <c r="EC20" s="6" t="s">
        <v>139</v>
      </c>
      <c r="ED20" s="6" t="s">
        <v>140</v>
      </c>
      <c r="EE20" s="6" t="s">
        <v>141</v>
      </c>
      <c r="EF20" s="6" t="s">
        <v>142</v>
      </c>
      <c r="EG20" s="6" t="s">
        <v>143</v>
      </c>
      <c r="EH20" s="6" t="s">
        <v>144</v>
      </c>
      <c r="EI20" s="6" t="s">
        <v>145</v>
      </c>
      <c r="EJ20" s="6" t="s">
        <v>146</v>
      </c>
      <c r="EK20" s="6" t="s">
        <v>147</v>
      </c>
      <c r="EL20" s="6" t="s">
        <v>148</v>
      </c>
      <c r="EM20" s="6" t="s">
        <v>149</v>
      </c>
      <c r="EN20" s="6" t="s">
        <v>150</v>
      </c>
      <c r="EO20" s="6" t="s">
        <v>151</v>
      </c>
      <c r="EP20" s="6" t="s">
        <v>152</v>
      </c>
      <c r="EQ20" s="6" t="s">
        <v>153</v>
      </c>
    </row>
    <row r="21" spans="1:155" s="8" customFormat="1" x14ac:dyDescent="0.35">
      <c r="A21" s="8" t="s">
        <v>1</v>
      </c>
      <c r="B21" s="8">
        <v>25</v>
      </c>
      <c r="C21" s="8">
        <v>2</v>
      </c>
      <c r="D21" s="8">
        <v>9</v>
      </c>
      <c r="E21" s="8">
        <v>38</v>
      </c>
      <c r="F21" s="8">
        <v>357</v>
      </c>
      <c r="G21" s="8">
        <v>9903</v>
      </c>
      <c r="H21" s="8">
        <v>34</v>
      </c>
      <c r="I21" s="8">
        <v>14</v>
      </c>
      <c r="J21" s="8">
        <v>18</v>
      </c>
      <c r="K21" s="8">
        <v>8</v>
      </c>
      <c r="L21" s="8">
        <v>12</v>
      </c>
      <c r="M21" s="8">
        <v>17</v>
      </c>
      <c r="N21" s="8">
        <v>813</v>
      </c>
      <c r="O21" s="8">
        <v>155</v>
      </c>
      <c r="P21" s="8">
        <v>137</v>
      </c>
      <c r="Q21" s="8">
        <v>9005</v>
      </c>
      <c r="R21" s="8">
        <v>793</v>
      </c>
      <c r="S21" s="8">
        <v>78</v>
      </c>
      <c r="T21" s="8">
        <v>107</v>
      </c>
      <c r="U21" s="8">
        <v>280</v>
      </c>
      <c r="V21" s="8">
        <v>29</v>
      </c>
      <c r="W21" s="8">
        <v>3</v>
      </c>
      <c r="X21" s="8">
        <v>1613</v>
      </c>
      <c r="Y21" s="8">
        <v>111</v>
      </c>
      <c r="Z21" s="8">
        <v>92</v>
      </c>
      <c r="AA21" s="8">
        <v>1665</v>
      </c>
      <c r="AB21" s="8">
        <v>57</v>
      </c>
      <c r="AC21" s="8">
        <v>111</v>
      </c>
      <c r="AD21" s="8">
        <v>87</v>
      </c>
      <c r="AE21" s="8">
        <v>2290</v>
      </c>
      <c r="AF21" s="8">
        <v>13</v>
      </c>
      <c r="AG21" s="8">
        <v>8</v>
      </c>
      <c r="AH21" s="8">
        <v>9432</v>
      </c>
      <c r="AI21" s="8">
        <v>760</v>
      </c>
      <c r="AJ21" s="8">
        <v>7</v>
      </c>
      <c r="AK21" s="8">
        <v>12</v>
      </c>
      <c r="AL21" s="8">
        <v>217</v>
      </c>
      <c r="AM21" s="8">
        <v>3824</v>
      </c>
      <c r="AN21" s="8">
        <v>169</v>
      </c>
      <c r="AO21" s="8">
        <v>149</v>
      </c>
      <c r="AP21" s="8">
        <v>722</v>
      </c>
      <c r="AQ21" s="8">
        <v>519</v>
      </c>
      <c r="AR21" s="8">
        <v>527</v>
      </c>
      <c r="AS21" s="8">
        <v>10</v>
      </c>
      <c r="AT21" s="8">
        <v>19</v>
      </c>
      <c r="AU21" s="8">
        <v>13</v>
      </c>
      <c r="AV21" s="8">
        <v>9000</v>
      </c>
      <c r="AW21" s="8">
        <v>29</v>
      </c>
      <c r="AX21" s="8">
        <v>3</v>
      </c>
      <c r="AY21" s="8">
        <v>4858</v>
      </c>
      <c r="AZ21" s="8">
        <v>913</v>
      </c>
      <c r="BA21" s="8">
        <v>2580</v>
      </c>
      <c r="BB21" s="8">
        <v>658</v>
      </c>
      <c r="BC21" s="8">
        <v>18081</v>
      </c>
      <c r="BD21" s="8">
        <v>34</v>
      </c>
      <c r="BE21" s="8">
        <v>373</v>
      </c>
      <c r="BF21" s="8">
        <v>720</v>
      </c>
      <c r="BG21" s="8">
        <v>927</v>
      </c>
      <c r="BH21" s="8">
        <v>3117</v>
      </c>
      <c r="BI21" s="8">
        <v>15</v>
      </c>
      <c r="BJ21" s="8">
        <v>3</v>
      </c>
      <c r="BK21" s="8">
        <v>1287</v>
      </c>
      <c r="BL21" s="8">
        <v>17</v>
      </c>
      <c r="BM21" s="8">
        <v>37</v>
      </c>
      <c r="BN21" s="8">
        <v>3511</v>
      </c>
      <c r="BO21" s="8">
        <v>411</v>
      </c>
      <c r="BP21" s="8">
        <v>180</v>
      </c>
      <c r="BQ21" s="8">
        <v>179</v>
      </c>
      <c r="BR21" s="8">
        <v>8</v>
      </c>
      <c r="BS21" s="8">
        <v>1</v>
      </c>
      <c r="BT21" s="8">
        <v>8</v>
      </c>
      <c r="BU21" s="8">
        <v>15</v>
      </c>
      <c r="BV21" s="8">
        <v>3708</v>
      </c>
      <c r="BW21" s="8">
        <v>229</v>
      </c>
      <c r="BX21" s="8">
        <v>39</v>
      </c>
      <c r="BY21" s="8">
        <v>4010</v>
      </c>
      <c r="BZ21" s="8">
        <v>52</v>
      </c>
      <c r="CA21" s="8">
        <v>118</v>
      </c>
      <c r="CB21" s="8">
        <v>39625</v>
      </c>
      <c r="CC21" s="8">
        <v>3</v>
      </c>
      <c r="CD21" s="8">
        <v>4</v>
      </c>
      <c r="CE21" s="8">
        <v>192778</v>
      </c>
      <c r="CF21" s="8">
        <v>5</v>
      </c>
      <c r="CG21" s="8">
        <v>29436</v>
      </c>
      <c r="CH21" s="8">
        <v>22</v>
      </c>
      <c r="CI21" s="8">
        <v>42</v>
      </c>
      <c r="CJ21" s="8">
        <v>44</v>
      </c>
      <c r="CK21" s="8">
        <v>46</v>
      </c>
      <c r="CL21" s="8">
        <v>760</v>
      </c>
      <c r="CM21" s="8">
        <v>87</v>
      </c>
      <c r="CN21" s="8">
        <v>53</v>
      </c>
      <c r="CO21" s="8">
        <v>27</v>
      </c>
      <c r="CP21" s="8">
        <v>1948</v>
      </c>
      <c r="CQ21" s="8">
        <v>4</v>
      </c>
      <c r="CR21" s="8">
        <v>1140</v>
      </c>
      <c r="CS21" s="8">
        <v>4918</v>
      </c>
      <c r="CT21" s="8">
        <v>288</v>
      </c>
      <c r="CU21" s="8">
        <v>41</v>
      </c>
      <c r="CV21" s="8">
        <v>2913</v>
      </c>
      <c r="CW21" s="8">
        <v>13</v>
      </c>
      <c r="CX21" s="8">
        <v>141</v>
      </c>
      <c r="CY21" s="8">
        <v>438</v>
      </c>
      <c r="CZ21" s="8">
        <v>6</v>
      </c>
      <c r="DA21" s="8">
        <v>1824</v>
      </c>
      <c r="DB21" s="8">
        <v>16</v>
      </c>
      <c r="DC21" s="8">
        <v>35</v>
      </c>
      <c r="DD21" s="8">
        <v>40</v>
      </c>
      <c r="DE21" s="8">
        <v>4</v>
      </c>
      <c r="DF21" s="8">
        <v>3041</v>
      </c>
      <c r="DG21" s="8">
        <v>300000</v>
      </c>
      <c r="DH21" s="8">
        <v>787</v>
      </c>
      <c r="DI21" s="8">
        <v>14</v>
      </c>
      <c r="DJ21" s="8">
        <v>9</v>
      </c>
      <c r="DK21" s="8">
        <v>2</v>
      </c>
      <c r="DL21" s="8">
        <v>185</v>
      </c>
      <c r="DM21" s="8">
        <v>5</v>
      </c>
      <c r="DN21" s="8">
        <v>2378</v>
      </c>
      <c r="DO21" s="8">
        <v>1005</v>
      </c>
      <c r="DP21" s="8">
        <v>1123</v>
      </c>
      <c r="DQ21" s="8">
        <v>103</v>
      </c>
      <c r="DR21" s="8">
        <v>83</v>
      </c>
      <c r="DS21" s="8">
        <v>19</v>
      </c>
      <c r="DT21" s="8">
        <v>172675</v>
      </c>
      <c r="DU21" s="8">
        <v>667</v>
      </c>
      <c r="DV21" s="8">
        <v>1750</v>
      </c>
      <c r="DW21" s="8">
        <v>3</v>
      </c>
      <c r="DX21" s="8">
        <v>5156</v>
      </c>
      <c r="DY21" s="8">
        <v>140</v>
      </c>
      <c r="DZ21" s="8">
        <v>2572</v>
      </c>
      <c r="EA21" s="8">
        <v>6268</v>
      </c>
      <c r="EB21" s="8">
        <v>5912</v>
      </c>
      <c r="EC21" s="8">
        <v>229790</v>
      </c>
      <c r="ED21" s="8">
        <v>72416</v>
      </c>
      <c r="EE21" s="8">
        <v>714</v>
      </c>
      <c r="EF21" s="8">
        <v>1</v>
      </c>
      <c r="EG21" s="8">
        <v>264560</v>
      </c>
      <c r="EH21" s="8">
        <v>9</v>
      </c>
      <c r="EI21" s="8">
        <v>6742</v>
      </c>
      <c r="EJ21" s="8">
        <v>4774</v>
      </c>
      <c r="EK21" s="8">
        <v>12769</v>
      </c>
      <c r="EL21" s="8">
        <v>1132</v>
      </c>
      <c r="EM21" s="8">
        <v>152</v>
      </c>
      <c r="EN21" s="8">
        <v>80</v>
      </c>
      <c r="EO21" s="8">
        <v>227</v>
      </c>
      <c r="EP21" s="8">
        <v>105</v>
      </c>
      <c r="EQ21" s="8">
        <v>3</v>
      </c>
      <c r="ES21" s="8">
        <f t="shared" ref="ES21:ES26" si="2">COUNTIF(B21:EQ21,"&gt;299999")</f>
        <v>1</v>
      </c>
      <c r="ET21" s="9">
        <f>MIN(B21:EQ21)</f>
        <v>1</v>
      </c>
      <c r="EU21" s="9">
        <f>_xlfn.PERCENTILE.EXC(B21:EQ21,0.25)</f>
        <v>17</v>
      </c>
      <c r="EV21" s="9">
        <f>MEDIAN(B21:EQ21)</f>
        <v>140.5</v>
      </c>
      <c r="EW21" s="9">
        <f>AVERAGE(B21:EQ21)</f>
        <v>10092.171232876712</v>
      </c>
      <c r="EX21" s="9">
        <f>_xlfn.PERCENTILE.EXC(B21:EQ21,0.75)</f>
        <v>1626</v>
      </c>
      <c r="EY21" s="9">
        <f>MAX(B21:EQ21)</f>
        <v>300000</v>
      </c>
    </row>
    <row r="22" spans="1:155" s="8" customFormat="1" x14ac:dyDescent="0.35">
      <c r="A22" s="8" t="s">
        <v>2</v>
      </c>
      <c r="B22" s="8">
        <v>21</v>
      </c>
      <c r="C22" s="8">
        <v>2</v>
      </c>
      <c r="D22" s="8">
        <v>6</v>
      </c>
      <c r="E22" s="8">
        <v>31</v>
      </c>
      <c r="F22" s="8">
        <v>407</v>
      </c>
      <c r="G22" s="8">
        <v>9977</v>
      </c>
      <c r="H22" s="8">
        <v>29</v>
      </c>
      <c r="I22" s="8">
        <v>4</v>
      </c>
      <c r="J22" s="8">
        <v>16</v>
      </c>
      <c r="K22" s="8">
        <v>12</v>
      </c>
      <c r="L22" s="8">
        <v>1182</v>
      </c>
      <c r="M22" s="8">
        <v>18</v>
      </c>
      <c r="N22" s="8">
        <v>8384</v>
      </c>
      <c r="O22" s="8">
        <v>143</v>
      </c>
      <c r="P22" s="8">
        <v>237</v>
      </c>
      <c r="Q22" s="8">
        <v>8886</v>
      </c>
      <c r="R22" s="8">
        <v>839</v>
      </c>
      <c r="S22" s="8">
        <v>85</v>
      </c>
      <c r="T22" s="8">
        <v>108</v>
      </c>
      <c r="U22" s="8">
        <v>246</v>
      </c>
      <c r="V22" s="8">
        <v>756</v>
      </c>
      <c r="W22" s="8">
        <v>4</v>
      </c>
      <c r="X22" s="8">
        <v>17</v>
      </c>
      <c r="Y22" s="8">
        <v>249</v>
      </c>
      <c r="Z22" s="8">
        <v>89</v>
      </c>
      <c r="AA22" s="8">
        <v>85</v>
      </c>
      <c r="AB22" s="8">
        <v>56</v>
      </c>
      <c r="AC22" s="8">
        <v>106</v>
      </c>
      <c r="AD22" s="8">
        <v>39</v>
      </c>
      <c r="AE22" s="8">
        <v>2754</v>
      </c>
      <c r="AF22" s="8">
        <v>13</v>
      </c>
      <c r="AG22" s="8">
        <v>9</v>
      </c>
      <c r="AH22" s="8">
        <v>9875</v>
      </c>
      <c r="AI22" s="8">
        <v>254</v>
      </c>
      <c r="AJ22" s="8">
        <v>7</v>
      </c>
      <c r="AK22" s="8">
        <v>23</v>
      </c>
      <c r="AL22" s="8">
        <v>225</v>
      </c>
      <c r="AM22" s="8">
        <v>6723</v>
      </c>
      <c r="AN22" s="8">
        <v>145</v>
      </c>
      <c r="AO22" s="8">
        <v>161</v>
      </c>
      <c r="AP22" s="8">
        <v>879</v>
      </c>
      <c r="AQ22" s="8">
        <v>24588</v>
      </c>
      <c r="AR22" s="8">
        <v>24442</v>
      </c>
      <c r="AS22" s="8">
        <v>25</v>
      </c>
      <c r="AT22" s="8">
        <v>19</v>
      </c>
      <c r="AU22" s="8">
        <v>13</v>
      </c>
      <c r="AV22" s="8">
        <v>9582</v>
      </c>
      <c r="AW22" s="8">
        <v>30</v>
      </c>
      <c r="AX22" s="8">
        <v>4</v>
      </c>
      <c r="AY22" s="8">
        <v>4716</v>
      </c>
      <c r="AZ22" s="8">
        <v>953</v>
      </c>
      <c r="BA22" s="8">
        <v>3259</v>
      </c>
      <c r="BB22" s="8">
        <v>133</v>
      </c>
      <c r="BC22" s="8">
        <v>18009</v>
      </c>
      <c r="BD22" s="8">
        <v>31</v>
      </c>
      <c r="BE22" s="8">
        <v>410</v>
      </c>
      <c r="BF22" s="8">
        <v>26714</v>
      </c>
      <c r="BG22" s="8">
        <v>71</v>
      </c>
      <c r="BH22" s="8">
        <v>2339</v>
      </c>
      <c r="BI22" s="8">
        <v>16</v>
      </c>
      <c r="BJ22" s="8">
        <v>4</v>
      </c>
      <c r="BK22" s="8">
        <v>3225</v>
      </c>
      <c r="BL22" s="8">
        <v>19</v>
      </c>
      <c r="BM22" s="8">
        <v>428</v>
      </c>
      <c r="BN22" s="8">
        <v>30276</v>
      </c>
      <c r="BO22" s="8">
        <v>930</v>
      </c>
      <c r="BP22" s="8">
        <v>232</v>
      </c>
      <c r="BQ22" s="8">
        <v>216</v>
      </c>
      <c r="BR22" s="8">
        <v>9</v>
      </c>
      <c r="BS22" s="8">
        <v>2</v>
      </c>
      <c r="BT22" s="8">
        <v>18</v>
      </c>
      <c r="BU22" s="8">
        <v>16</v>
      </c>
      <c r="BV22" s="8">
        <v>3712</v>
      </c>
      <c r="BW22" s="8">
        <v>267</v>
      </c>
      <c r="BX22" s="8">
        <v>44</v>
      </c>
      <c r="BY22" s="8">
        <v>4382</v>
      </c>
      <c r="BZ22" s="8">
        <v>99</v>
      </c>
      <c r="CA22" s="8">
        <v>117</v>
      </c>
      <c r="CB22" s="8">
        <v>42787</v>
      </c>
      <c r="CC22" s="8">
        <v>4</v>
      </c>
      <c r="CD22" s="8">
        <v>10</v>
      </c>
      <c r="CE22" s="8">
        <v>199642</v>
      </c>
      <c r="CF22" s="8">
        <v>6</v>
      </c>
      <c r="CG22" s="8">
        <v>30869</v>
      </c>
      <c r="CH22" s="8">
        <v>2</v>
      </c>
      <c r="CI22" s="8">
        <v>42</v>
      </c>
      <c r="CJ22" s="8">
        <v>43</v>
      </c>
      <c r="CK22" s="8">
        <v>194</v>
      </c>
      <c r="CL22" s="8">
        <v>51</v>
      </c>
      <c r="CM22" s="8">
        <v>83</v>
      </c>
      <c r="CN22" s="8">
        <v>52</v>
      </c>
      <c r="CO22" s="8">
        <v>32</v>
      </c>
      <c r="CP22" s="8">
        <v>3518</v>
      </c>
      <c r="CQ22" s="8">
        <v>5</v>
      </c>
      <c r="CR22" s="8">
        <v>1015</v>
      </c>
      <c r="CS22" s="8">
        <v>15711</v>
      </c>
      <c r="CT22" s="8">
        <v>220</v>
      </c>
      <c r="CU22" s="8">
        <v>41</v>
      </c>
      <c r="CV22" s="8">
        <v>2749</v>
      </c>
      <c r="CW22" s="8">
        <v>12</v>
      </c>
      <c r="CX22" s="8">
        <v>144</v>
      </c>
      <c r="CY22" s="8">
        <v>19</v>
      </c>
      <c r="CZ22" s="8">
        <v>6</v>
      </c>
      <c r="DA22" s="8">
        <v>9520</v>
      </c>
      <c r="DB22" s="8">
        <v>18</v>
      </c>
      <c r="DC22" s="8">
        <v>32</v>
      </c>
      <c r="DD22" s="8">
        <v>43</v>
      </c>
      <c r="DE22" s="8">
        <v>5</v>
      </c>
      <c r="DF22" s="8">
        <v>11276</v>
      </c>
      <c r="DG22" s="8">
        <v>300000</v>
      </c>
      <c r="DH22" s="8">
        <v>23</v>
      </c>
      <c r="DI22" s="8">
        <v>15</v>
      </c>
      <c r="DJ22" s="8">
        <v>10</v>
      </c>
      <c r="DK22" s="8">
        <v>6</v>
      </c>
      <c r="DL22" s="8">
        <v>213</v>
      </c>
      <c r="DM22" s="8">
        <v>7</v>
      </c>
      <c r="DN22" s="8">
        <v>2790</v>
      </c>
      <c r="DO22" s="8">
        <v>947</v>
      </c>
      <c r="DP22" s="8">
        <v>1105</v>
      </c>
      <c r="DQ22" s="8">
        <v>103</v>
      </c>
      <c r="DR22" s="8">
        <v>79</v>
      </c>
      <c r="DS22" s="8">
        <v>19</v>
      </c>
      <c r="DT22" s="8">
        <v>129574</v>
      </c>
      <c r="DU22" s="8">
        <v>198</v>
      </c>
      <c r="DV22" s="8">
        <v>1860</v>
      </c>
      <c r="DW22" s="8">
        <v>3</v>
      </c>
      <c r="DX22" s="8">
        <v>5396</v>
      </c>
      <c r="DY22" s="8">
        <v>166</v>
      </c>
      <c r="DZ22" s="8">
        <v>1331</v>
      </c>
      <c r="EA22" s="8">
        <v>7223</v>
      </c>
      <c r="EB22" s="8">
        <v>6361</v>
      </c>
      <c r="EC22" s="8">
        <v>205638</v>
      </c>
      <c r="ED22" s="8">
        <v>70914</v>
      </c>
      <c r="EE22" s="8">
        <v>739</v>
      </c>
      <c r="EF22" s="8">
        <v>1</v>
      </c>
      <c r="EG22" s="8">
        <v>271904</v>
      </c>
      <c r="EH22" s="8">
        <v>8</v>
      </c>
      <c r="EI22" s="8">
        <v>6786</v>
      </c>
      <c r="EJ22" s="8">
        <v>3335</v>
      </c>
      <c r="EK22" s="8">
        <v>12598</v>
      </c>
      <c r="EL22" s="8">
        <v>1227</v>
      </c>
      <c r="EM22" s="8">
        <v>1207</v>
      </c>
      <c r="EN22" s="8">
        <v>12</v>
      </c>
      <c r="EO22" s="8">
        <v>112</v>
      </c>
      <c r="EP22" s="8">
        <v>498</v>
      </c>
      <c r="EQ22" s="8">
        <v>2</v>
      </c>
      <c r="ES22" s="8">
        <f t="shared" si="2"/>
        <v>1</v>
      </c>
      <c r="ET22" s="9">
        <f>MIN(B22:EQ22)</f>
        <v>1</v>
      </c>
      <c r="EU22" s="9">
        <f>_xlfn.PERCENTILE.EXC(B22:EQ22,0.25)</f>
        <v>18</v>
      </c>
      <c r="EV22" s="9">
        <f>MEDIAN(B22:EQ22)</f>
        <v>138</v>
      </c>
      <c r="EW22" s="9">
        <f>AVERAGE(B22:EQ22)</f>
        <v>10705.568493150686</v>
      </c>
      <c r="EX22" s="9">
        <f>_xlfn.PERCENTILE.EXC(B22:EQ22,0.75)</f>
        <v>2750.25</v>
      </c>
      <c r="EY22" s="9">
        <f>MAX(B22:EQ22)</f>
        <v>300000</v>
      </c>
    </row>
    <row r="23" spans="1:155" s="8" customFormat="1" x14ac:dyDescent="0.35">
      <c r="A23" s="8" t="s">
        <v>3</v>
      </c>
      <c r="B23" s="8">
        <v>16</v>
      </c>
      <c r="C23" s="8">
        <v>2</v>
      </c>
      <c r="D23" s="8">
        <v>7</v>
      </c>
      <c r="E23" s="8">
        <v>37</v>
      </c>
      <c r="F23" s="8">
        <v>472</v>
      </c>
      <c r="G23" s="8">
        <v>12647</v>
      </c>
      <c r="H23" s="8">
        <v>17</v>
      </c>
      <c r="I23" s="8">
        <v>4</v>
      </c>
      <c r="J23" s="8">
        <v>12</v>
      </c>
      <c r="K23" s="8">
        <v>15</v>
      </c>
      <c r="L23" s="8">
        <v>14</v>
      </c>
      <c r="M23" s="8">
        <v>28</v>
      </c>
      <c r="N23" s="8">
        <v>318</v>
      </c>
      <c r="O23" s="8">
        <v>587</v>
      </c>
      <c r="P23" s="8">
        <v>161</v>
      </c>
      <c r="Q23" s="8">
        <v>16590</v>
      </c>
      <c r="R23" s="8">
        <v>995</v>
      </c>
      <c r="S23" s="8">
        <v>93</v>
      </c>
      <c r="T23" s="8">
        <v>208</v>
      </c>
      <c r="U23" s="8">
        <v>354</v>
      </c>
      <c r="V23" s="8">
        <v>250</v>
      </c>
      <c r="W23" s="8">
        <v>5</v>
      </c>
      <c r="X23" s="8">
        <v>23</v>
      </c>
      <c r="Y23" s="8">
        <v>132</v>
      </c>
      <c r="Z23" s="8">
        <v>112</v>
      </c>
      <c r="AA23" s="8">
        <v>87</v>
      </c>
      <c r="AB23" s="8">
        <v>70</v>
      </c>
      <c r="AC23" s="8">
        <v>128</v>
      </c>
      <c r="AD23" s="8">
        <v>34</v>
      </c>
      <c r="AE23" s="8">
        <v>3042</v>
      </c>
      <c r="AF23" s="8">
        <v>19</v>
      </c>
      <c r="AG23" s="8">
        <v>11</v>
      </c>
      <c r="AH23" s="8">
        <v>10231</v>
      </c>
      <c r="AI23" s="8">
        <v>310</v>
      </c>
      <c r="AJ23" s="8">
        <v>7</v>
      </c>
      <c r="AK23" s="8">
        <v>28</v>
      </c>
      <c r="AL23" s="8">
        <v>234</v>
      </c>
      <c r="AM23" s="8">
        <v>3005</v>
      </c>
      <c r="AN23" s="8">
        <v>140</v>
      </c>
      <c r="AO23" s="8">
        <v>170</v>
      </c>
      <c r="AP23" s="8">
        <v>1350</v>
      </c>
      <c r="AQ23" s="8">
        <v>607</v>
      </c>
      <c r="AR23" s="8">
        <v>618</v>
      </c>
      <c r="AS23" s="8">
        <v>15</v>
      </c>
      <c r="AT23" s="8">
        <v>22</v>
      </c>
      <c r="AU23" s="8">
        <v>16</v>
      </c>
      <c r="AV23" s="8">
        <v>9184</v>
      </c>
      <c r="AW23" s="8">
        <v>34</v>
      </c>
      <c r="AX23" s="8">
        <v>5</v>
      </c>
      <c r="AY23" s="8">
        <v>5202</v>
      </c>
      <c r="AZ23" s="8">
        <v>891</v>
      </c>
      <c r="BA23" s="8">
        <v>2789</v>
      </c>
      <c r="BB23" s="8">
        <v>164</v>
      </c>
      <c r="BC23" s="8">
        <v>21362</v>
      </c>
      <c r="BD23" s="8">
        <v>41</v>
      </c>
      <c r="BE23" s="8">
        <v>460</v>
      </c>
      <c r="BF23" s="8">
        <v>836</v>
      </c>
      <c r="BG23" s="8">
        <v>76</v>
      </c>
      <c r="BH23" s="8">
        <v>2653</v>
      </c>
      <c r="BI23" s="8">
        <v>20</v>
      </c>
      <c r="BJ23" s="8">
        <v>5</v>
      </c>
      <c r="BK23" s="8">
        <v>1841</v>
      </c>
      <c r="BL23" s="8">
        <v>19</v>
      </c>
      <c r="BM23" s="8">
        <v>114</v>
      </c>
      <c r="BN23" s="8">
        <v>5408</v>
      </c>
      <c r="BO23" s="8">
        <v>530</v>
      </c>
      <c r="BP23" s="8">
        <v>201</v>
      </c>
      <c r="BQ23" s="8">
        <v>211</v>
      </c>
      <c r="BR23" s="8">
        <v>12</v>
      </c>
      <c r="BS23" s="8">
        <v>3</v>
      </c>
      <c r="BT23" s="8">
        <v>13</v>
      </c>
      <c r="BU23" s="8">
        <v>26</v>
      </c>
      <c r="BV23" s="8">
        <v>3755</v>
      </c>
      <c r="BW23" s="8">
        <v>324</v>
      </c>
      <c r="BX23" s="8">
        <v>50</v>
      </c>
      <c r="BY23" s="8">
        <v>4423</v>
      </c>
      <c r="BZ23" s="8">
        <v>72</v>
      </c>
      <c r="CA23" s="8">
        <v>140</v>
      </c>
      <c r="CB23" s="8">
        <v>45809</v>
      </c>
      <c r="CC23" s="8">
        <v>6</v>
      </c>
      <c r="CD23" s="8">
        <v>7</v>
      </c>
      <c r="CE23" s="8">
        <v>210459</v>
      </c>
      <c r="CF23" s="8">
        <v>18</v>
      </c>
      <c r="CG23" s="8">
        <v>34000</v>
      </c>
      <c r="CH23" s="8">
        <v>2</v>
      </c>
      <c r="CI23" s="8">
        <v>56</v>
      </c>
      <c r="CJ23" s="8">
        <v>54</v>
      </c>
      <c r="CK23" s="8">
        <v>86</v>
      </c>
      <c r="CL23" s="8">
        <v>76</v>
      </c>
      <c r="CM23" s="8">
        <v>114</v>
      </c>
      <c r="CN23" s="8">
        <v>1464</v>
      </c>
      <c r="CO23" s="8">
        <v>38</v>
      </c>
      <c r="CP23" s="8">
        <v>1575</v>
      </c>
      <c r="CQ23" s="8">
        <v>6</v>
      </c>
      <c r="CR23" s="8">
        <v>1277</v>
      </c>
      <c r="CS23" s="8">
        <v>4748</v>
      </c>
      <c r="CT23" s="8">
        <v>300</v>
      </c>
      <c r="CU23" s="8">
        <v>48</v>
      </c>
      <c r="CV23" s="8">
        <v>3291</v>
      </c>
      <c r="CW23" s="8">
        <v>14</v>
      </c>
      <c r="CX23" s="8">
        <v>158</v>
      </c>
      <c r="CY23" s="8">
        <v>29</v>
      </c>
      <c r="CZ23" s="8">
        <v>9</v>
      </c>
      <c r="DA23" s="8">
        <v>2429</v>
      </c>
      <c r="DB23" s="8">
        <v>23</v>
      </c>
      <c r="DC23" s="8">
        <v>40</v>
      </c>
      <c r="DD23" s="8">
        <v>50</v>
      </c>
      <c r="DE23" s="8">
        <v>5</v>
      </c>
      <c r="DF23" s="8">
        <v>5850</v>
      </c>
      <c r="DG23" s="8">
        <v>300000</v>
      </c>
      <c r="DH23" s="8">
        <v>51</v>
      </c>
      <c r="DI23" s="8">
        <v>19</v>
      </c>
      <c r="DJ23" s="8">
        <v>14</v>
      </c>
      <c r="DK23" s="8">
        <v>4</v>
      </c>
      <c r="DL23" s="8">
        <v>214</v>
      </c>
      <c r="DM23" s="8">
        <v>9</v>
      </c>
      <c r="DN23" s="8">
        <v>2753</v>
      </c>
      <c r="DO23" s="8">
        <v>988</v>
      </c>
      <c r="DP23" s="8">
        <v>1120</v>
      </c>
      <c r="DQ23" s="8">
        <v>117</v>
      </c>
      <c r="DR23" s="8">
        <v>90</v>
      </c>
      <c r="DS23" s="8">
        <v>24</v>
      </c>
      <c r="DT23" s="8">
        <v>204071</v>
      </c>
      <c r="DU23" s="8">
        <v>842</v>
      </c>
      <c r="DV23" s="8">
        <v>2146</v>
      </c>
      <c r="DW23" s="8">
        <v>3</v>
      </c>
      <c r="DX23" s="8">
        <v>5687</v>
      </c>
      <c r="DY23" s="8">
        <v>167</v>
      </c>
      <c r="DZ23" s="8">
        <v>4175</v>
      </c>
      <c r="EA23" s="8">
        <v>9264</v>
      </c>
      <c r="EB23" s="8">
        <v>5279</v>
      </c>
      <c r="EC23" s="8">
        <v>76019</v>
      </c>
      <c r="ED23" s="8">
        <v>59745</v>
      </c>
      <c r="EE23" s="8">
        <v>843</v>
      </c>
      <c r="EF23" s="8">
        <v>2</v>
      </c>
      <c r="EG23" s="8">
        <v>290403</v>
      </c>
      <c r="EH23" s="8">
        <v>10</v>
      </c>
      <c r="EI23" s="8">
        <v>7052</v>
      </c>
      <c r="EJ23" s="8">
        <v>3015</v>
      </c>
      <c r="EK23" s="8">
        <v>12833</v>
      </c>
      <c r="EL23" s="8">
        <v>1872</v>
      </c>
      <c r="EM23" s="8">
        <v>440</v>
      </c>
      <c r="EN23" s="8">
        <v>19</v>
      </c>
      <c r="EO23" s="8">
        <v>262</v>
      </c>
      <c r="EP23" s="8">
        <v>260</v>
      </c>
      <c r="EQ23" s="8">
        <v>2</v>
      </c>
      <c r="ES23" s="8">
        <f t="shared" si="2"/>
        <v>1</v>
      </c>
      <c r="ET23" s="9">
        <f>MIN(B23:EQ23)</f>
        <v>2</v>
      </c>
      <c r="EU23" s="9">
        <f>_xlfn.PERCENTILE.EXC(B23:EQ23,0.25)</f>
        <v>19</v>
      </c>
      <c r="EV23" s="9">
        <f>MEDIAN(B23:EQ23)</f>
        <v>140</v>
      </c>
      <c r="EW23" s="9">
        <f>AVERAGE(B23:EQ23)</f>
        <v>9698.3698630136987</v>
      </c>
      <c r="EX23" s="9">
        <f>_xlfn.PERCENTILE.EXC(B23:EQ23,0.75)</f>
        <v>1641.5</v>
      </c>
      <c r="EY23" s="9">
        <f>MAX(B23:EQ23)</f>
        <v>300000</v>
      </c>
    </row>
    <row r="24" spans="1:155" s="8" customFormat="1" x14ac:dyDescent="0.35">
      <c r="A24" s="8" t="s">
        <v>4</v>
      </c>
      <c r="B24" s="8">
        <v>10</v>
      </c>
      <c r="C24" s="8">
        <v>1</v>
      </c>
      <c r="D24" s="8">
        <v>6</v>
      </c>
      <c r="E24" s="8">
        <v>28</v>
      </c>
      <c r="F24" s="8">
        <v>269</v>
      </c>
      <c r="G24" s="8">
        <v>9895</v>
      </c>
      <c r="H24" s="8">
        <v>26</v>
      </c>
      <c r="I24" s="8">
        <v>5</v>
      </c>
      <c r="J24" s="8">
        <v>6</v>
      </c>
      <c r="K24" s="8">
        <v>18</v>
      </c>
      <c r="L24" s="8">
        <v>8</v>
      </c>
      <c r="M24" s="8">
        <v>16</v>
      </c>
      <c r="N24" s="8">
        <v>649</v>
      </c>
      <c r="O24" s="8">
        <v>73</v>
      </c>
      <c r="P24" s="8">
        <v>103</v>
      </c>
      <c r="Q24" s="8">
        <v>8945</v>
      </c>
      <c r="R24" s="8">
        <v>767</v>
      </c>
      <c r="S24" s="8">
        <v>79</v>
      </c>
      <c r="T24" s="8">
        <v>260</v>
      </c>
      <c r="U24" s="8">
        <v>261</v>
      </c>
      <c r="V24" s="8">
        <v>102</v>
      </c>
      <c r="W24" s="8">
        <v>3</v>
      </c>
      <c r="X24" s="8">
        <v>14</v>
      </c>
      <c r="Y24" s="8">
        <v>84</v>
      </c>
      <c r="Z24" s="8">
        <v>92</v>
      </c>
      <c r="AA24" s="8">
        <v>35</v>
      </c>
      <c r="AB24" s="8">
        <v>58</v>
      </c>
      <c r="AC24" s="8">
        <v>107</v>
      </c>
      <c r="AD24" s="8">
        <v>62</v>
      </c>
      <c r="AE24" s="8">
        <v>2259</v>
      </c>
      <c r="AF24" s="8">
        <v>12</v>
      </c>
      <c r="AG24" s="8">
        <v>8</v>
      </c>
      <c r="AH24" s="8">
        <v>10000</v>
      </c>
      <c r="AI24" s="8">
        <v>705</v>
      </c>
      <c r="AJ24" s="8">
        <v>8</v>
      </c>
      <c r="AK24" s="8">
        <v>12</v>
      </c>
      <c r="AL24" s="8">
        <v>231</v>
      </c>
      <c r="AM24" s="8">
        <v>1342</v>
      </c>
      <c r="AN24" s="8">
        <v>143</v>
      </c>
      <c r="AO24" s="8">
        <v>151</v>
      </c>
      <c r="AP24" s="8">
        <v>721</v>
      </c>
      <c r="AQ24" s="8">
        <v>506</v>
      </c>
      <c r="AR24" s="8">
        <v>517</v>
      </c>
      <c r="AS24" s="8">
        <v>12</v>
      </c>
      <c r="AT24" s="8">
        <v>21</v>
      </c>
      <c r="AU24" s="8">
        <v>15</v>
      </c>
      <c r="AV24" s="8">
        <v>9200</v>
      </c>
      <c r="AW24" s="8">
        <v>30</v>
      </c>
      <c r="AX24" s="8">
        <v>4</v>
      </c>
      <c r="AY24" s="8">
        <v>5413</v>
      </c>
      <c r="AZ24" s="8">
        <v>875</v>
      </c>
      <c r="BA24" s="8">
        <v>2645</v>
      </c>
      <c r="BB24" s="8">
        <v>138</v>
      </c>
      <c r="BC24" s="8">
        <v>19098</v>
      </c>
      <c r="BD24" s="8">
        <v>29</v>
      </c>
      <c r="BE24" s="8">
        <v>421</v>
      </c>
      <c r="BF24" s="8">
        <v>735</v>
      </c>
      <c r="BG24" s="8">
        <v>72</v>
      </c>
      <c r="BH24" s="8">
        <v>2417</v>
      </c>
      <c r="BI24" s="8">
        <v>16</v>
      </c>
      <c r="BJ24" s="8">
        <v>3</v>
      </c>
      <c r="BK24" s="8">
        <v>1298</v>
      </c>
      <c r="BL24" s="8">
        <v>17</v>
      </c>
      <c r="BM24" s="8">
        <v>55</v>
      </c>
      <c r="BN24" s="8">
        <v>1981</v>
      </c>
      <c r="BO24" s="8">
        <v>314</v>
      </c>
      <c r="BP24" s="8">
        <v>157</v>
      </c>
      <c r="BQ24" s="8">
        <v>163</v>
      </c>
      <c r="BR24" s="8">
        <v>8</v>
      </c>
      <c r="BS24" s="8">
        <v>2</v>
      </c>
      <c r="BT24" s="8">
        <v>6</v>
      </c>
      <c r="BU24" s="8">
        <v>13</v>
      </c>
      <c r="BV24" s="8">
        <v>3345</v>
      </c>
      <c r="BW24" s="8">
        <v>205</v>
      </c>
      <c r="BX24" s="8">
        <v>37</v>
      </c>
      <c r="BY24" s="8">
        <v>3626</v>
      </c>
      <c r="BZ24" s="8">
        <v>44</v>
      </c>
      <c r="CA24" s="8">
        <v>110</v>
      </c>
      <c r="CB24" s="8">
        <v>38236</v>
      </c>
      <c r="CC24" s="8">
        <v>3</v>
      </c>
      <c r="CD24" s="8">
        <v>3</v>
      </c>
      <c r="CE24" s="8">
        <v>205612</v>
      </c>
      <c r="CF24" s="8">
        <v>4</v>
      </c>
      <c r="CG24" s="8">
        <v>27638</v>
      </c>
      <c r="CH24" s="8">
        <v>2</v>
      </c>
      <c r="CI24" s="8">
        <v>41</v>
      </c>
      <c r="CJ24" s="8">
        <v>42</v>
      </c>
      <c r="CK24" s="8">
        <v>25</v>
      </c>
      <c r="CL24" s="8">
        <v>51</v>
      </c>
      <c r="CM24" s="8">
        <v>82</v>
      </c>
      <c r="CN24" s="8">
        <v>50</v>
      </c>
      <c r="CO24" s="8">
        <v>26</v>
      </c>
      <c r="CP24" s="8">
        <v>1554</v>
      </c>
      <c r="CQ24" s="8">
        <v>4</v>
      </c>
      <c r="CR24" s="8">
        <v>951</v>
      </c>
      <c r="CS24" s="8">
        <v>3090</v>
      </c>
      <c r="CT24" s="8">
        <v>198</v>
      </c>
      <c r="CU24" s="8">
        <v>35</v>
      </c>
      <c r="CV24" s="8">
        <v>2826</v>
      </c>
      <c r="CW24" s="8">
        <v>15</v>
      </c>
      <c r="CX24" s="8">
        <v>167</v>
      </c>
      <c r="CY24" s="8">
        <v>25</v>
      </c>
      <c r="CZ24" s="8">
        <v>6</v>
      </c>
      <c r="DA24" s="8">
        <v>2696</v>
      </c>
      <c r="DB24" s="8">
        <v>20</v>
      </c>
      <c r="DC24" s="8">
        <v>32</v>
      </c>
      <c r="DD24" s="8">
        <v>52</v>
      </c>
      <c r="DE24" s="8">
        <v>4</v>
      </c>
      <c r="DF24" s="8">
        <v>2816</v>
      </c>
      <c r="DG24" s="8">
        <v>300000</v>
      </c>
      <c r="DH24" s="8">
        <v>26</v>
      </c>
      <c r="DI24" s="8">
        <v>14</v>
      </c>
      <c r="DJ24" s="8">
        <v>8</v>
      </c>
      <c r="DK24" s="8">
        <v>15</v>
      </c>
      <c r="DL24" s="8">
        <v>207</v>
      </c>
      <c r="DM24" s="8">
        <v>4</v>
      </c>
      <c r="DN24" s="8">
        <v>2544</v>
      </c>
      <c r="DO24" s="8">
        <v>982</v>
      </c>
      <c r="DP24" s="8">
        <v>1146</v>
      </c>
      <c r="DQ24" s="8">
        <v>108</v>
      </c>
      <c r="DR24" s="8">
        <v>84</v>
      </c>
      <c r="DS24" s="8">
        <v>18</v>
      </c>
      <c r="DT24" s="8">
        <v>39930</v>
      </c>
      <c r="DU24" s="8">
        <v>820</v>
      </c>
      <c r="DV24" s="8">
        <v>1362</v>
      </c>
      <c r="DW24" s="8">
        <v>3</v>
      </c>
      <c r="DX24" s="8">
        <v>4956</v>
      </c>
      <c r="DY24" s="8">
        <v>165</v>
      </c>
      <c r="DZ24" s="8">
        <v>1709</v>
      </c>
      <c r="EA24" s="8">
        <v>5085</v>
      </c>
      <c r="EB24" s="8">
        <v>5095</v>
      </c>
      <c r="EC24" s="8">
        <v>5010</v>
      </c>
      <c r="ED24" s="8">
        <v>67720</v>
      </c>
      <c r="EE24" s="8">
        <v>712</v>
      </c>
      <c r="EF24" s="8">
        <v>1</v>
      </c>
      <c r="EG24" s="8">
        <v>264875</v>
      </c>
      <c r="EH24" s="8">
        <v>8</v>
      </c>
      <c r="EI24" s="8">
        <v>6828</v>
      </c>
      <c r="EJ24" s="8">
        <v>2707</v>
      </c>
      <c r="EK24" s="8">
        <v>12782</v>
      </c>
      <c r="EL24" s="8">
        <v>1307</v>
      </c>
      <c r="EM24" s="8">
        <v>131</v>
      </c>
      <c r="EN24" s="8">
        <v>8</v>
      </c>
      <c r="EO24" s="8">
        <v>104</v>
      </c>
      <c r="EP24" s="8">
        <v>81</v>
      </c>
      <c r="EQ24" s="8">
        <v>2</v>
      </c>
      <c r="ES24" s="8">
        <f t="shared" si="2"/>
        <v>1</v>
      </c>
      <c r="ET24" s="9">
        <f>MIN(B24:EQ24)</f>
        <v>1</v>
      </c>
      <c r="EU24" s="9">
        <f>_xlfn.PERCENTILE.EXC(B24:EQ24,0.25)</f>
        <v>15</v>
      </c>
      <c r="EV24" s="9">
        <f>MEDIAN(B24:EQ24)</f>
        <v>97</v>
      </c>
      <c r="EW24" s="9">
        <f>AVERAGE(B24:EQ24)</f>
        <v>7561.5410958904113</v>
      </c>
      <c r="EX24" s="9">
        <f>_xlfn.PERCENTILE.EXC(B24:EQ24,0.75)</f>
        <v>1300.25</v>
      </c>
      <c r="EY24" s="9">
        <f>MAX(B24:EQ24)</f>
        <v>300000</v>
      </c>
    </row>
    <row r="25" spans="1:155" s="8" customFormat="1" x14ac:dyDescent="0.35">
      <c r="A25" s="8" t="s">
        <v>5</v>
      </c>
      <c r="B25" s="8">
        <v>31</v>
      </c>
      <c r="C25" s="8">
        <v>16</v>
      </c>
      <c r="D25" s="8">
        <v>34</v>
      </c>
      <c r="E25" s="8">
        <v>62</v>
      </c>
      <c r="F25" s="8">
        <v>594</v>
      </c>
      <c r="G25" s="8">
        <v>27998</v>
      </c>
      <c r="H25" s="8">
        <v>146</v>
      </c>
      <c r="I25" s="8">
        <v>90</v>
      </c>
      <c r="J25" s="8">
        <v>167</v>
      </c>
      <c r="K25" s="8">
        <v>237</v>
      </c>
      <c r="L25" s="8">
        <v>81</v>
      </c>
      <c r="M25" s="8">
        <v>539</v>
      </c>
      <c r="N25" s="8">
        <v>412</v>
      </c>
      <c r="O25" s="8">
        <v>245</v>
      </c>
      <c r="P25" s="8">
        <v>680</v>
      </c>
      <c r="Q25" s="8">
        <v>37428</v>
      </c>
      <c r="R25" s="8">
        <v>1792</v>
      </c>
      <c r="S25" s="8">
        <v>709</v>
      </c>
      <c r="T25" s="8">
        <v>408</v>
      </c>
      <c r="U25" s="8">
        <v>2200</v>
      </c>
      <c r="V25" s="8">
        <v>1602</v>
      </c>
      <c r="W25" s="8">
        <v>28</v>
      </c>
      <c r="X25" s="8">
        <v>133</v>
      </c>
      <c r="Y25" s="8">
        <v>709</v>
      </c>
      <c r="Z25" s="8">
        <v>182</v>
      </c>
      <c r="AA25" s="8">
        <v>631</v>
      </c>
      <c r="AB25" s="8">
        <v>109</v>
      </c>
      <c r="AC25" s="8">
        <v>212</v>
      </c>
      <c r="AD25" s="8">
        <v>315</v>
      </c>
      <c r="AE25" s="8">
        <v>9513</v>
      </c>
      <c r="AF25" s="8">
        <v>67</v>
      </c>
      <c r="AG25" s="8">
        <v>66</v>
      </c>
      <c r="AH25" s="8">
        <v>11839</v>
      </c>
      <c r="AI25" s="8">
        <v>3851</v>
      </c>
      <c r="AJ25" s="8">
        <v>21</v>
      </c>
      <c r="AK25" s="8">
        <v>300000</v>
      </c>
      <c r="AL25" s="8">
        <v>300000</v>
      </c>
      <c r="AM25" s="8">
        <v>300000</v>
      </c>
      <c r="AN25" s="8">
        <v>189</v>
      </c>
      <c r="AO25" s="8">
        <v>1113</v>
      </c>
      <c r="AP25" s="8">
        <v>217</v>
      </c>
      <c r="AQ25" s="8">
        <v>255</v>
      </c>
      <c r="AR25" s="8">
        <v>266</v>
      </c>
      <c r="AS25" s="8">
        <v>400</v>
      </c>
      <c r="AT25" s="8">
        <v>49</v>
      </c>
      <c r="AU25" s="8">
        <v>2118</v>
      </c>
      <c r="AV25" s="8">
        <v>24327</v>
      </c>
      <c r="AW25" s="8">
        <v>76</v>
      </c>
      <c r="AX25" s="8">
        <v>26</v>
      </c>
      <c r="AY25" s="8">
        <v>5672</v>
      </c>
      <c r="AZ25" s="8">
        <v>300000</v>
      </c>
      <c r="BA25" s="8">
        <v>5987</v>
      </c>
      <c r="BB25" s="8">
        <v>348</v>
      </c>
      <c r="BC25" s="8">
        <v>77007</v>
      </c>
      <c r="BD25" s="8">
        <v>2323</v>
      </c>
      <c r="BE25" s="8">
        <v>606</v>
      </c>
      <c r="BF25" s="8">
        <v>300000</v>
      </c>
      <c r="BG25" s="8">
        <v>148</v>
      </c>
      <c r="BH25" s="8">
        <v>4163</v>
      </c>
      <c r="BI25" s="8">
        <v>47</v>
      </c>
      <c r="BJ25" s="8">
        <v>55</v>
      </c>
      <c r="BK25" s="8">
        <v>3954</v>
      </c>
      <c r="BL25" s="8">
        <v>62</v>
      </c>
      <c r="BM25" s="8">
        <v>636</v>
      </c>
      <c r="BN25" s="8">
        <v>24409</v>
      </c>
      <c r="BO25" s="8">
        <v>2422</v>
      </c>
      <c r="BP25" s="8">
        <v>358</v>
      </c>
      <c r="BQ25" s="8">
        <v>418</v>
      </c>
      <c r="BR25" s="8">
        <v>33</v>
      </c>
      <c r="BS25" s="8">
        <v>23</v>
      </c>
      <c r="BT25" s="8">
        <v>84</v>
      </c>
      <c r="BU25" s="8">
        <v>537</v>
      </c>
      <c r="BV25" s="8">
        <v>7720</v>
      </c>
      <c r="BW25" s="8">
        <v>1727</v>
      </c>
      <c r="BX25" s="8">
        <v>1209</v>
      </c>
      <c r="BY25" s="8">
        <v>7600</v>
      </c>
      <c r="BZ25" s="8">
        <v>125</v>
      </c>
      <c r="CA25" s="8">
        <v>396</v>
      </c>
      <c r="CB25" s="8">
        <v>89464</v>
      </c>
      <c r="CC25" s="8">
        <v>56</v>
      </c>
      <c r="CD25" s="8">
        <v>69</v>
      </c>
      <c r="CE25" s="8">
        <v>300000</v>
      </c>
      <c r="CF25" s="8">
        <v>79</v>
      </c>
      <c r="CG25" s="8">
        <v>52856</v>
      </c>
      <c r="CH25" s="8">
        <v>16</v>
      </c>
      <c r="CI25" s="8">
        <v>108</v>
      </c>
      <c r="CJ25" s="8">
        <v>122</v>
      </c>
      <c r="CK25" s="8">
        <v>71</v>
      </c>
      <c r="CL25" s="8">
        <v>11211</v>
      </c>
      <c r="CM25" s="8">
        <v>251</v>
      </c>
      <c r="CN25" s="8">
        <v>300000</v>
      </c>
      <c r="CO25" s="8">
        <v>110</v>
      </c>
      <c r="CP25" s="8">
        <v>4258</v>
      </c>
      <c r="CQ25" s="8">
        <v>31</v>
      </c>
      <c r="CR25" s="8">
        <v>3093</v>
      </c>
      <c r="CS25" s="8">
        <v>14404</v>
      </c>
      <c r="CT25" s="8">
        <v>9580</v>
      </c>
      <c r="CU25" s="8">
        <v>495</v>
      </c>
      <c r="CV25" s="8">
        <v>1337</v>
      </c>
      <c r="CW25" s="8">
        <v>29</v>
      </c>
      <c r="CX25" s="8">
        <v>40</v>
      </c>
      <c r="CY25" s="8">
        <v>95</v>
      </c>
      <c r="CZ25" s="8">
        <v>38844</v>
      </c>
      <c r="DA25" s="8">
        <v>5323</v>
      </c>
      <c r="DB25" s="8">
        <v>42</v>
      </c>
      <c r="DC25" s="8">
        <v>106</v>
      </c>
      <c r="DD25" s="8">
        <v>519</v>
      </c>
      <c r="DE25" s="8">
        <v>36</v>
      </c>
      <c r="DF25" s="8">
        <v>11621</v>
      </c>
      <c r="DG25" s="8">
        <v>300000</v>
      </c>
      <c r="DH25" s="8">
        <v>346</v>
      </c>
      <c r="DI25" s="8">
        <v>35</v>
      </c>
      <c r="DJ25" s="8">
        <v>45</v>
      </c>
      <c r="DK25" s="8">
        <v>28</v>
      </c>
      <c r="DL25" s="8">
        <v>329</v>
      </c>
      <c r="DM25" s="8">
        <v>133</v>
      </c>
      <c r="DN25" s="8">
        <v>6316</v>
      </c>
      <c r="DO25" s="8">
        <v>1688</v>
      </c>
      <c r="DP25" s="8">
        <v>2200</v>
      </c>
      <c r="DQ25" s="8">
        <v>327</v>
      </c>
      <c r="DR25" s="8">
        <v>246</v>
      </c>
      <c r="DS25" s="8">
        <v>94</v>
      </c>
      <c r="DT25" s="8">
        <v>300000</v>
      </c>
      <c r="DU25" s="8">
        <v>7142</v>
      </c>
      <c r="DV25" s="8">
        <v>300000</v>
      </c>
      <c r="DW25" s="8">
        <v>300000</v>
      </c>
      <c r="DX25" s="8">
        <v>16043</v>
      </c>
      <c r="DY25" s="8">
        <v>10907</v>
      </c>
      <c r="DZ25" s="8">
        <v>201366</v>
      </c>
      <c r="EA25" s="8">
        <v>26802</v>
      </c>
      <c r="EB25" s="8">
        <v>30464</v>
      </c>
      <c r="EC25" s="8">
        <v>300000</v>
      </c>
      <c r="ED25" s="8">
        <v>300000</v>
      </c>
      <c r="EE25" s="8">
        <v>766</v>
      </c>
      <c r="EF25" s="8">
        <v>15</v>
      </c>
      <c r="EG25" s="8">
        <v>300000</v>
      </c>
      <c r="EH25" s="8">
        <v>31</v>
      </c>
      <c r="EI25" s="8">
        <v>29248</v>
      </c>
      <c r="EJ25" s="8">
        <v>300000</v>
      </c>
      <c r="EK25" s="8">
        <v>56605</v>
      </c>
      <c r="EL25" s="8">
        <v>69978</v>
      </c>
      <c r="EM25" s="8">
        <v>300000</v>
      </c>
      <c r="EN25" s="8">
        <v>300000</v>
      </c>
      <c r="EO25" s="8">
        <v>5707</v>
      </c>
      <c r="EP25" s="8">
        <v>1628</v>
      </c>
      <c r="EQ25" s="8">
        <v>300000</v>
      </c>
      <c r="ES25" s="8">
        <f t="shared" si="2"/>
        <v>18</v>
      </c>
      <c r="ET25" s="9">
        <f>MIN(B25:EQ25)</f>
        <v>15</v>
      </c>
      <c r="EU25" s="9">
        <f>_xlfn.PERCENTILE.EXC(B25:EQ25,0.25)</f>
        <v>103.25</v>
      </c>
      <c r="EV25" s="9">
        <f>MEDIAN(B25:EQ25)</f>
        <v>600</v>
      </c>
      <c r="EW25" s="9">
        <f>AVERAGE(B25:EQ25)</f>
        <v>43787.719178082189</v>
      </c>
      <c r="EX25" s="9">
        <f>_xlfn.PERCENTILE.EXC(B25:EQ25,0.75)</f>
        <v>11313.5</v>
      </c>
      <c r="EY25" s="9">
        <f>MAX(B25:EQ25)</f>
        <v>300000</v>
      </c>
    </row>
    <row r="26" spans="1:155" s="8" customFormat="1" x14ac:dyDescent="0.35">
      <c r="A26" s="8" t="s">
        <v>6</v>
      </c>
      <c r="B26" s="8">
        <v>14</v>
      </c>
      <c r="C26" s="8">
        <v>15</v>
      </c>
      <c r="D26" s="8">
        <v>25</v>
      </c>
      <c r="E26" s="8">
        <v>22</v>
      </c>
      <c r="F26" s="8">
        <v>577</v>
      </c>
      <c r="G26" s="8">
        <v>1186</v>
      </c>
      <c r="H26" s="8">
        <v>26</v>
      </c>
      <c r="I26" s="8">
        <v>101</v>
      </c>
      <c r="J26" s="8">
        <v>157</v>
      </c>
      <c r="K26" s="8">
        <v>224</v>
      </c>
      <c r="L26" s="8">
        <v>68</v>
      </c>
      <c r="M26" s="8">
        <v>682</v>
      </c>
      <c r="N26" s="8">
        <v>97</v>
      </c>
      <c r="O26" s="8">
        <v>124</v>
      </c>
      <c r="P26" s="8">
        <v>69</v>
      </c>
      <c r="Q26" s="8">
        <v>1026</v>
      </c>
      <c r="R26" s="8">
        <v>711</v>
      </c>
      <c r="S26" s="8">
        <v>358</v>
      </c>
      <c r="T26" s="8">
        <v>242</v>
      </c>
      <c r="U26" s="8">
        <v>586</v>
      </c>
      <c r="V26" s="8">
        <v>155</v>
      </c>
      <c r="W26" s="8">
        <v>25</v>
      </c>
      <c r="X26" s="8">
        <v>126</v>
      </c>
      <c r="Y26" s="8">
        <v>92</v>
      </c>
      <c r="Z26" s="8">
        <v>27</v>
      </c>
      <c r="AA26" s="8">
        <v>507</v>
      </c>
      <c r="AB26" s="8">
        <v>40</v>
      </c>
      <c r="AC26" s="8">
        <v>18</v>
      </c>
      <c r="AD26" s="8">
        <v>256</v>
      </c>
      <c r="AE26" s="8">
        <v>114</v>
      </c>
      <c r="AF26" s="8">
        <v>55</v>
      </c>
      <c r="AG26" s="8">
        <v>60</v>
      </c>
      <c r="AH26" s="8">
        <v>164</v>
      </c>
      <c r="AI26" s="8">
        <v>177</v>
      </c>
      <c r="AJ26" s="8">
        <v>15</v>
      </c>
      <c r="AK26" s="8">
        <v>300000</v>
      </c>
      <c r="AL26" s="8">
        <v>300000</v>
      </c>
      <c r="AM26" s="8">
        <v>300000</v>
      </c>
      <c r="AN26" s="8">
        <v>39</v>
      </c>
      <c r="AO26" s="8">
        <v>98</v>
      </c>
      <c r="AP26" s="8">
        <v>126</v>
      </c>
      <c r="AQ26" s="8">
        <v>78</v>
      </c>
      <c r="AR26" s="8">
        <v>79</v>
      </c>
      <c r="AS26" s="8">
        <v>362</v>
      </c>
      <c r="AT26" s="8">
        <v>27</v>
      </c>
      <c r="AU26" s="8">
        <v>88</v>
      </c>
      <c r="AV26" s="8">
        <v>498</v>
      </c>
      <c r="AW26" s="8">
        <v>41</v>
      </c>
      <c r="AX26" s="8">
        <v>24</v>
      </c>
      <c r="AY26" s="8">
        <v>52</v>
      </c>
      <c r="AZ26" s="8">
        <v>300000</v>
      </c>
      <c r="BA26" s="8">
        <v>449</v>
      </c>
      <c r="BB26" s="8">
        <v>61</v>
      </c>
      <c r="BC26" s="8">
        <v>3716</v>
      </c>
      <c r="BD26" s="8">
        <v>134</v>
      </c>
      <c r="BE26" s="8">
        <v>126</v>
      </c>
      <c r="BF26" s="8">
        <v>300000</v>
      </c>
      <c r="BG26" s="8">
        <v>73</v>
      </c>
      <c r="BH26" s="8">
        <v>637</v>
      </c>
      <c r="BI26" s="8">
        <v>31</v>
      </c>
      <c r="BJ26" s="8">
        <v>53</v>
      </c>
      <c r="BK26" s="8">
        <v>68</v>
      </c>
      <c r="BL26" s="8">
        <v>25</v>
      </c>
      <c r="BM26" s="8">
        <v>60</v>
      </c>
      <c r="BN26" s="8">
        <v>376</v>
      </c>
      <c r="BO26" s="8">
        <v>149</v>
      </c>
      <c r="BP26" s="8">
        <v>92</v>
      </c>
      <c r="BQ26" s="8">
        <v>42</v>
      </c>
      <c r="BR26" s="8">
        <v>22</v>
      </c>
      <c r="BS26" s="8">
        <v>21</v>
      </c>
      <c r="BT26" s="8">
        <v>44</v>
      </c>
      <c r="BU26" s="8">
        <v>686</v>
      </c>
      <c r="BV26" s="8">
        <v>52</v>
      </c>
      <c r="BW26" s="8">
        <v>101</v>
      </c>
      <c r="BX26" s="8">
        <v>39</v>
      </c>
      <c r="BY26" s="8">
        <v>65</v>
      </c>
      <c r="BZ26" s="8">
        <v>90</v>
      </c>
      <c r="CA26" s="8">
        <v>140</v>
      </c>
      <c r="CB26" s="8">
        <v>10426</v>
      </c>
      <c r="CC26" s="8">
        <v>55</v>
      </c>
      <c r="CD26" s="8">
        <v>56</v>
      </c>
      <c r="CE26" s="8">
        <v>300000</v>
      </c>
      <c r="CF26" s="8">
        <v>61</v>
      </c>
      <c r="CG26" s="8">
        <v>947</v>
      </c>
      <c r="CH26" s="8">
        <v>15</v>
      </c>
      <c r="CI26" s="8">
        <v>40</v>
      </c>
      <c r="CJ26" s="8">
        <v>36</v>
      </c>
      <c r="CK26" s="8">
        <v>39</v>
      </c>
      <c r="CL26" s="8">
        <v>229</v>
      </c>
      <c r="CM26" s="8">
        <v>44</v>
      </c>
      <c r="CN26" s="8">
        <v>300000</v>
      </c>
      <c r="CO26" s="8">
        <v>54</v>
      </c>
      <c r="CP26" s="8">
        <v>573</v>
      </c>
      <c r="CQ26" s="8">
        <v>26</v>
      </c>
      <c r="CR26" s="8">
        <v>206</v>
      </c>
      <c r="CS26" s="8">
        <v>209</v>
      </c>
      <c r="CT26" s="8">
        <v>337</v>
      </c>
      <c r="CU26" s="8">
        <v>468</v>
      </c>
      <c r="CV26" s="8">
        <v>68</v>
      </c>
      <c r="CW26" s="8">
        <v>16</v>
      </c>
      <c r="CX26" s="8">
        <v>26</v>
      </c>
      <c r="CY26" s="8">
        <v>65</v>
      </c>
      <c r="CZ26" s="8">
        <v>577</v>
      </c>
      <c r="DA26" s="8">
        <v>291</v>
      </c>
      <c r="DB26" s="8">
        <v>17</v>
      </c>
      <c r="DC26" s="8">
        <v>34</v>
      </c>
      <c r="DD26" s="8">
        <v>464</v>
      </c>
      <c r="DE26" s="8">
        <v>29</v>
      </c>
      <c r="DF26" s="8">
        <v>229</v>
      </c>
      <c r="DG26" s="8">
        <v>99</v>
      </c>
      <c r="DH26" s="8">
        <v>262</v>
      </c>
      <c r="DI26" s="8">
        <v>15</v>
      </c>
      <c r="DJ26" s="8">
        <v>30</v>
      </c>
      <c r="DK26" s="8">
        <v>26</v>
      </c>
      <c r="DL26" s="8">
        <v>71</v>
      </c>
      <c r="DM26" s="8">
        <v>123</v>
      </c>
      <c r="DN26" s="8">
        <v>255</v>
      </c>
      <c r="DO26" s="8">
        <v>397</v>
      </c>
      <c r="DP26" s="8">
        <v>145</v>
      </c>
      <c r="DQ26" s="8">
        <v>149</v>
      </c>
      <c r="DR26" s="8">
        <v>56</v>
      </c>
      <c r="DS26" s="8">
        <v>112</v>
      </c>
      <c r="DT26" s="8">
        <v>300000</v>
      </c>
      <c r="DU26" s="8">
        <v>45</v>
      </c>
      <c r="DV26" s="8">
        <v>1088</v>
      </c>
      <c r="DW26" s="8">
        <v>14135</v>
      </c>
      <c r="DX26" s="8">
        <v>523</v>
      </c>
      <c r="DY26" s="8">
        <v>4941</v>
      </c>
      <c r="DZ26" s="8">
        <v>4001</v>
      </c>
      <c r="EA26" s="8">
        <v>373</v>
      </c>
      <c r="EB26" s="8">
        <v>252</v>
      </c>
      <c r="EC26" s="8">
        <v>40056</v>
      </c>
      <c r="ED26" s="8">
        <v>8981</v>
      </c>
      <c r="EE26" s="8">
        <v>104</v>
      </c>
      <c r="EF26" s="8">
        <v>14</v>
      </c>
      <c r="EG26" s="8">
        <v>1568</v>
      </c>
      <c r="EH26" s="8">
        <v>15</v>
      </c>
      <c r="EI26" s="8">
        <v>245</v>
      </c>
      <c r="EJ26" s="8">
        <v>300000</v>
      </c>
      <c r="EK26" s="8">
        <v>4930</v>
      </c>
      <c r="EL26" s="8">
        <v>4209</v>
      </c>
      <c r="EM26" s="8">
        <v>300000</v>
      </c>
      <c r="EN26" s="8">
        <v>300000</v>
      </c>
      <c r="EO26" s="8">
        <v>134</v>
      </c>
      <c r="EP26" s="8">
        <v>128</v>
      </c>
      <c r="EQ26" s="8">
        <v>300000</v>
      </c>
      <c r="ES26" s="8">
        <f t="shared" si="2"/>
        <v>12</v>
      </c>
      <c r="ET26" s="9">
        <f>MIN(B26:EQ26)</f>
        <v>14</v>
      </c>
      <c r="EU26" s="9">
        <f>_xlfn.PERCENTILE.EXC(B26:EQ26,0.25)</f>
        <v>44</v>
      </c>
      <c r="EV26" s="9">
        <f>MEDIAN(B26:EQ26)</f>
        <v>123.5</v>
      </c>
      <c r="EW26" s="9">
        <f>AVERAGE(B26:EQ26)</f>
        <v>25480.301369863013</v>
      </c>
      <c r="EX26" s="9">
        <f>_xlfn.PERCENTILE.EXC(B26:EQ26,0.75)</f>
        <v>500.25</v>
      </c>
      <c r="EY26" s="9">
        <f>MAX(B26:EQ26)</f>
        <v>300000</v>
      </c>
    </row>
    <row r="28" spans="1:155" x14ac:dyDescent="0.35">
      <c r="A28" s="6"/>
    </row>
    <row r="29" spans="1:155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</row>
    <row r="30" spans="1:155" x14ac:dyDescent="0.35">
      <c r="A30" s="6"/>
      <c r="B30" s="6"/>
    </row>
    <row r="31" spans="1:155" x14ac:dyDescent="0.35">
      <c r="A31" s="6"/>
    </row>
    <row r="32" spans="1:155" x14ac:dyDescent="0.35">
      <c r="A32" s="6"/>
    </row>
    <row r="33" spans="1:147" x14ac:dyDescent="0.35">
      <c r="A33" s="6"/>
    </row>
    <row r="34" spans="1:147" x14ac:dyDescent="0.35">
      <c r="A34" s="6"/>
    </row>
    <row r="35" spans="1:147" x14ac:dyDescent="0.35">
      <c r="A35" s="6"/>
    </row>
    <row r="36" spans="1:147" x14ac:dyDescent="0.35">
      <c r="A36" s="6"/>
    </row>
    <row r="37" spans="1:147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</row>
    <row r="38" spans="1:147" x14ac:dyDescent="0.35">
      <c r="A38" s="6"/>
    </row>
    <row r="39" spans="1:147" x14ac:dyDescent="0.35">
      <c r="A39" s="6"/>
    </row>
    <row r="40" spans="1:147" x14ac:dyDescent="0.35">
      <c r="A40" s="6"/>
    </row>
    <row r="41" spans="1:147" x14ac:dyDescent="0.35">
      <c r="A41" s="6"/>
    </row>
    <row r="42" spans="1:147" x14ac:dyDescent="0.35">
      <c r="A42" s="6"/>
    </row>
    <row r="43" spans="1:147" x14ac:dyDescent="0.35">
      <c r="A43" s="6"/>
    </row>
    <row r="44" spans="1:147" x14ac:dyDescent="0.35">
      <c r="A44" s="6"/>
    </row>
    <row r="45" spans="1:147" x14ac:dyDescent="0.35">
      <c r="A45" s="6"/>
    </row>
    <row r="46" spans="1:147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</row>
    <row r="47" spans="1:147" x14ac:dyDescent="0.35">
      <c r="A47" s="6"/>
    </row>
    <row r="48" spans="1:147" x14ac:dyDescent="0.35">
      <c r="A48" s="6"/>
    </row>
    <row r="49" spans="1:1" x14ac:dyDescent="0.35">
      <c r="A49" s="6"/>
    </row>
    <row r="50" spans="1:1" x14ac:dyDescent="0.35">
      <c r="A50" s="6"/>
    </row>
    <row r="51" spans="1:1" x14ac:dyDescent="0.35">
      <c r="A51" s="6"/>
    </row>
    <row r="52" spans="1:1" x14ac:dyDescent="0.35">
      <c r="A52" s="6"/>
    </row>
    <row r="53" spans="1:1" x14ac:dyDescent="0.35">
      <c r="A5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55"/>
  <sheetViews>
    <sheetView topLeftCell="EE1" workbookViewId="0">
      <selection activeCell="ES12" sqref="ES12"/>
    </sheetView>
  </sheetViews>
  <sheetFormatPr defaultRowHeight="14.5" x14ac:dyDescent="0.35"/>
  <sheetData>
    <row r="1" spans="1:155" s="12" customFormat="1" x14ac:dyDescent="0.35">
      <c r="A1" s="12" t="s">
        <v>165</v>
      </c>
    </row>
    <row r="2" spans="1:155" x14ac:dyDescent="0.35">
      <c r="A2" s="12" t="s">
        <v>164</v>
      </c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27</v>
      </c>
      <c r="V2" s="12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2" t="s">
        <v>35</v>
      </c>
      <c r="AD2" s="12" t="s">
        <v>36</v>
      </c>
      <c r="AE2" s="12" t="s">
        <v>37</v>
      </c>
      <c r="AF2" s="12" t="s">
        <v>38</v>
      </c>
      <c r="AG2" s="12" t="s">
        <v>39</v>
      </c>
      <c r="AH2" s="12" t="s">
        <v>40</v>
      </c>
      <c r="AI2" s="12" t="s">
        <v>41</v>
      </c>
      <c r="AJ2" s="12" t="s">
        <v>42</v>
      </c>
      <c r="AK2" s="12" t="s">
        <v>43</v>
      </c>
      <c r="AL2" s="12" t="s">
        <v>44</v>
      </c>
      <c r="AM2" s="12" t="s">
        <v>45</v>
      </c>
      <c r="AN2" s="12" t="s">
        <v>46</v>
      </c>
      <c r="AO2" s="12" t="s">
        <v>47</v>
      </c>
      <c r="AP2" s="12" t="s">
        <v>48</v>
      </c>
      <c r="AQ2" s="12" t="s">
        <v>49</v>
      </c>
      <c r="AR2" s="12" t="s">
        <v>50</v>
      </c>
      <c r="AS2" s="12" t="s">
        <v>51</v>
      </c>
      <c r="AT2" s="12" t="s">
        <v>52</v>
      </c>
      <c r="AU2" s="12" t="s">
        <v>53</v>
      </c>
      <c r="AV2" s="12" t="s">
        <v>54</v>
      </c>
      <c r="AW2" s="12" t="s">
        <v>55</v>
      </c>
      <c r="AX2" s="12" t="s">
        <v>56</v>
      </c>
      <c r="AY2" s="12" t="s">
        <v>57</v>
      </c>
      <c r="AZ2" s="12" t="s">
        <v>58</v>
      </c>
      <c r="BA2" s="12" t="s">
        <v>59</v>
      </c>
      <c r="BB2" s="12" t="s">
        <v>60</v>
      </c>
      <c r="BC2" s="12" t="s">
        <v>61</v>
      </c>
      <c r="BD2" s="12" t="s">
        <v>62</v>
      </c>
      <c r="BE2" s="12" t="s">
        <v>63</v>
      </c>
      <c r="BF2" s="12" t="s">
        <v>64</v>
      </c>
      <c r="BG2" s="12" t="s">
        <v>65</v>
      </c>
      <c r="BH2" s="12" t="s">
        <v>66</v>
      </c>
      <c r="BI2" s="12" t="s">
        <v>67</v>
      </c>
      <c r="BJ2" s="12" t="s">
        <v>68</v>
      </c>
      <c r="BK2" s="12" t="s">
        <v>69</v>
      </c>
      <c r="BL2" s="12" t="s">
        <v>70</v>
      </c>
      <c r="BM2" s="12" t="s">
        <v>71</v>
      </c>
      <c r="BN2" s="12" t="s">
        <v>72</v>
      </c>
      <c r="BO2" s="12" t="s">
        <v>73</v>
      </c>
      <c r="BP2" s="12" t="s">
        <v>74</v>
      </c>
      <c r="BQ2" s="12" t="s">
        <v>75</v>
      </c>
      <c r="BR2" s="12" t="s">
        <v>76</v>
      </c>
      <c r="BS2" s="12" t="s">
        <v>77</v>
      </c>
      <c r="BT2" s="12" t="s">
        <v>78</v>
      </c>
      <c r="BU2" s="12" t="s">
        <v>79</v>
      </c>
      <c r="BV2" s="12" t="s">
        <v>80</v>
      </c>
      <c r="BW2" s="12" t="s">
        <v>81</v>
      </c>
      <c r="BX2" s="12" t="s">
        <v>82</v>
      </c>
      <c r="BY2" s="12" t="s">
        <v>83</v>
      </c>
      <c r="BZ2" s="12" t="s">
        <v>84</v>
      </c>
      <c r="CA2" s="12" t="s">
        <v>85</v>
      </c>
      <c r="CB2" s="12" t="s">
        <v>86</v>
      </c>
      <c r="CC2" s="12" t="s">
        <v>87</v>
      </c>
      <c r="CD2" s="12" t="s">
        <v>88</v>
      </c>
      <c r="CE2" s="12" t="s">
        <v>89</v>
      </c>
      <c r="CF2" s="12" t="s">
        <v>90</v>
      </c>
      <c r="CG2" s="12" t="s">
        <v>91</v>
      </c>
      <c r="CH2" s="12" t="s">
        <v>92</v>
      </c>
      <c r="CI2" s="12" t="s">
        <v>93</v>
      </c>
      <c r="CJ2" s="12" t="s">
        <v>94</v>
      </c>
      <c r="CK2" s="12" t="s">
        <v>95</v>
      </c>
      <c r="CL2" s="12" t="s">
        <v>96</v>
      </c>
      <c r="CM2" s="12" t="s">
        <v>97</v>
      </c>
      <c r="CN2" s="12" t="s">
        <v>98</v>
      </c>
      <c r="CO2" s="12" t="s">
        <v>99</v>
      </c>
      <c r="CP2" s="12" t="s">
        <v>100</v>
      </c>
      <c r="CQ2" s="12" t="s">
        <v>101</v>
      </c>
      <c r="CR2" s="12" t="s">
        <v>102</v>
      </c>
      <c r="CS2" s="12" t="s">
        <v>103</v>
      </c>
      <c r="CT2" s="12" t="s">
        <v>104</v>
      </c>
      <c r="CU2" s="12" t="s">
        <v>105</v>
      </c>
      <c r="CV2" s="12" t="s">
        <v>106</v>
      </c>
      <c r="CW2" s="12" t="s">
        <v>107</v>
      </c>
      <c r="CX2" s="12" t="s">
        <v>108</v>
      </c>
      <c r="CY2" s="12" t="s">
        <v>109</v>
      </c>
      <c r="CZ2" s="12" t="s">
        <v>110</v>
      </c>
      <c r="DA2" s="12" t="s">
        <v>111</v>
      </c>
      <c r="DB2" s="12" t="s">
        <v>112</v>
      </c>
      <c r="DC2" s="12" t="s">
        <v>113</v>
      </c>
      <c r="DD2" s="12" t="s">
        <v>114</v>
      </c>
      <c r="DE2" s="12" t="s">
        <v>115</v>
      </c>
      <c r="DF2" s="12" t="s">
        <v>116</v>
      </c>
      <c r="DG2" s="12" t="s">
        <v>117</v>
      </c>
      <c r="DH2" s="12" t="s">
        <v>118</v>
      </c>
      <c r="DI2" s="12" t="s">
        <v>119</v>
      </c>
      <c r="DJ2" s="12" t="s">
        <v>120</v>
      </c>
      <c r="DK2" s="12" t="s">
        <v>121</v>
      </c>
      <c r="DL2" s="12" t="s">
        <v>122</v>
      </c>
      <c r="DM2" s="12" t="s">
        <v>123</v>
      </c>
      <c r="DN2" s="12" t="s">
        <v>124</v>
      </c>
      <c r="DO2" s="12" t="s">
        <v>125</v>
      </c>
      <c r="DP2" s="12" t="s">
        <v>126</v>
      </c>
      <c r="DQ2" s="12" t="s">
        <v>127</v>
      </c>
      <c r="DR2" s="12" t="s">
        <v>128</v>
      </c>
      <c r="DS2" s="12" t="s">
        <v>129</v>
      </c>
      <c r="DT2" s="12" t="s">
        <v>130</v>
      </c>
      <c r="DU2" s="12" t="s">
        <v>131</v>
      </c>
      <c r="DV2" s="12" t="s">
        <v>132</v>
      </c>
      <c r="DW2" s="12" t="s">
        <v>133</v>
      </c>
      <c r="DX2" s="12" t="s">
        <v>134</v>
      </c>
      <c r="DY2" s="12" t="s">
        <v>135</v>
      </c>
      <c r="DZ2" s="12" t="s">
        <v>136</v>
      </c>
      <c r="EA2" s="12" t="s">
        <v>137</v>
      </c>
      <c r="EB2" s="12" t="s">
        <v>138</v>
      </c>
      <c r="EC2" s="12" t="s">
        <v>139</v>
      </c>
      <c r="ED2" s="12" t="s">
        <v>140</v>
      </c>
      <c r="EE2" s="12" t="s">
        <v>141</v>
      </c>
      <c r="EF2" s="12" t="s">
        <v>142</v>
      </c>
      <c r="EG2" s="12" t="s">
        <v>143</v>
      </c>
      <c r="EH2" s="12" t="s">
        <v>144</v>
      </c>
      <c r="EI2" s="12" t="s">
        <v>145</v>
      </c>
      <c r="EJ2" s="12" t="s">
        <v>146</v>
      </c>
      <c r="EK2" s="12" t="s">
        <v>147</v>
      </c>
      <c r="EL2" s="12" t="s">
        <v>148</v>
      </c>
      <c r="EM2" s="12" t="s">
        <v>149</v>
      </c>
      <c r="EN2" s="12" t="s">
        <v>150</v>
      </c>
      <c r="EO2" s="12" t="s">
        <v>151</v>
      </c>
      <c r="EP2" s="12" t="s">
        <v>152</v>
      </c>
      <c r="EQ2" s="12" t="s">
        <v>153</v>
      </c>
      <c r="ES2" s="12" t="s">
        <v>157</v>
      </c>
      <c r="ET2" s="12" t="s">
        <v>158</v>
      </c>
      <c r="EU2" s="12" t="s">
        <v>160</v>
      </c>
      <c r="EV2" s="12" t="s">
        <v>161</v>
      </c>
      <c r="EW2" s="12" t="s">
        <v>163</v>
      </c>
      <c r="EX2" s="12" t="s">
        <v>162</v>
      </c>
      <c r="EY2" s="12" t="s">
        <v>159</v>
      </c>
    </row>
    <row r="3" spans="1:155" x14ac:dyDescent="0.35">
      <c r="A3" s="12" t="s">
        <v>1</v>
      </c>
      <c r="B3" s="12">
        <v>3013</v>
      </c>
      <c r="C3" s="12">
        <v>51</v>
      </c>
      <c r="D3" s="12">
        <v>409</v>
      </c>
      <c r="E3" s="12">
        <v>852</v>
      </c>
      <c r="F3" s="12">
        <v>2817</v>
      </c>
      <c r="G3" s="12">
        <v>11103</v>
      </c>
      <c r="H3" s="12">
        <v>64</v>
      </c>
      <c r="I3" s="12">
        <v>62</v>
      </c>
      <c r="J3" s="12">
        <v>34</v>
      </c>
      <c r="K3" s="12">
        <v>784</v>
      </c>
      <c r="L3" s="12">
        <v>716</v>
      </c>
      <c r="M3" s="12">
        <v>153</v>
      </c>
      <c r="N3" s="12">
        <v>794</v>
      </c>
      <c r="O3" s="12">
        <v>208</v>
      </c>
      <c r="P3" s="12">
        <v>300000</v>
      </c>
      <c r="Q3" s="12">
        <v>300000</v>
      </c>
      <c r="R3" s="12">
        <v>967</v>
      </c>
      <c r="S3" s="12">
        <v>216</v>
      </c>
      <c r="T3" s="12">
        <v>392</v>
      </c>
      <c r="U3" s="12">
        <v>3523</v>
      </c>
      <c r="V3" s="12">
        <v>1687</v>
      </c>
      <c r="W3" s="12">
        <v>39</v>
      </c>
      <c r="X3" s="12">
        <v>73</v>
      </c>
      <c r="Y3" s="12">
        <v>80</v>
      </c>
      <c r="Z3" s="12">
        <v>320</v>
      </c>
      <c r="AA3" s="12">
        <v>1759</v>
      </c>
      <c r="AB3" s="12">
        <v>46</v>
      </c>
      <c r="AC3" s="12">
        <v>157</v>
      </c>
      <c r="AD3" s="12">
        <v>235</v>
      </c>
      <c r="AE3" s="12">
        <v>2725</v>
      </c>
      <c r="AF3" s="12">
        <v>221</v>
      </c>
      <c r="AG3" s="12">
        <v>300000</v>
      </c>
      <c r="AH3" s="12">
        <v>9164</v>
      </c>
      <c r="AI3" s="12">
        <v>803</v>
      </c>
      <c r="AJ3" s="12">
        <v>21</v>
      </c>
      <c r="AK3" s="12">
        <v>75258</v>
      </c>
      <c r="AL3" s="12">
        <v>300000</v>
      </c>
      <c r="AM3" s="12">
        <v>5641</v>
      </c>
      <c r="AN3" s="12">
        <v>150</v>
      </c>
      <c r="AO3" s="12">
        <v>3640</v>
      </c>
      <c r="AP3" s="12">
        <v>874</v>
      </c>
      <c r="AQ3" s="12">
        <v>528</v>
      </c>
      <c r="AR3" s="12">
        <v>542</v>
      </c>
      <c r="AS3" s="12">
        <v>37</v>
      </c>
      <c r="AT3" s="12">
        <v>90</v>
      </c>
      <c r="AU3" s="12">
        <v>28</v>
      </c>
      <c r="AV3" s="12">
        <v>2428</v>
      </c>
      <c r="AW3" s="12">
        <v>144</v>
      </c>
      <c r="AX3" s="12">
        <v>12104</v>
      </c>
      <c r="AY3" s="12">
        <v>4989</v>
      </c>
      <c r="AZ3" s="12">
        <v>300000</v>
      </c>
      <c r="BA3" s="12">
        <v>2496</v>
      </c>
      <c r="BB3" s="12">
        <v>135</v>
      </c>
      <c r="BC3" s="12">
        <v>17720</v>
      </c>
      <c r="BD3" s="12">
        <v>5543</v>
      </c>
      <c r="BE3" s="12">
        <v>300000</v>
      </c>
      <c r="BF3" s="12">
        <v>820</v>
      </c>
      <c r="BG3" s="12">
        <v>300000</v>
      </c>
      <c r="BH3" s="12">
        <v>4486</v>
      </c>
      <c r="BI3" s="12">
        <v>29</v>
      </c>
      <c r="BJ3" s="12">
        <v>550</v>
      </c>
      <c r="BK3" s="12">
        <v>3256</v>
      </c>
      <c r="BL3" s="12">
        <v>86</v>
      </c>
      <c r="BM3" s="12">
        <v>1666</v>
      </c>
      <c r="BN3" s="12">
        <v>8032</v>
      </c>
      <c r="BO3" s="12">
        <v>4517</v>
      </c>
      <c r="BP3" s="12">
        <v>1080</v>
      </c>
      <c r="BQ3" s="12">
        <v>527</v>
      </c>
      <c r="BR3" s="12">
        <v>211</v>
      </c>
      <c r="BS3" s="12">
        <v>28</v>
      </c>
      <c r="BT3" s="12">
        <v>136</v>
      </c>
      <c r="BU3" s="12">
        <v>158</v>
      </c>
      <c r="BV3" s="12">
        <v>8055</v>
      </c>
      <c r="BW3" s="12">
        <v>2470</v>
      </c>
      <c r="BX3" s="12">
        <v>300000</v>
      </c>
      <c r="BY3" s="12">
        <v>5477</v>
      </c>
      <c r="BZ3" s="12">
        <v>624</v>
      </c>
      <c r="CA3" s="12">
        <v>9781</v>
      </c>
      <c r="CB3" s="12">
        <v>34726</v>
      </c>
      <c r="CC3" s="12">
        <v>22</v>
      </c>
      <c r="CD3" s="12">
        <v>44</v>
      </c>
      <c r="CE3" s="12">
        <v>38048</v>
      </c>
      <c r="CF3" s="12">
        <v>537</v>
      </c>
      <c r="CG3" s="12">
        <v>30630</v>
      </c>
      <c r="CH3" s="12">
        <v>47</v>
      </c>
      <c r="CI3" s="12">
        <v>157</v>
      </c>
      <c r="CJ3" s="12">
        <v>86</v>
      </c>
      <c r="CK3" s="12">
        <v>192</v>
      </c>
      <c r="CL3" s="12">
        <v>1231</v>
      </c>
      <c r="CM3" s="12">
        <v>87</v>
      </c>
      <c r="CN3" s="12">
        <v>543</v>
      </c>
      <c r="CO3" s="12">
        <v>143</v>
      </c>
      <c r="CP3" s="12">
        <v>2798</v>
      </c>
      <c r="CQ3" s="12">
        <v>31</v>
      </c>
      <c r="CR3" s="12">
        <v>248</v>
      </c>
      <c r="CS3" s="12">
        <v>25</v>
      </c>
      <c r="CT3" s="12">
        <v>732</v>
      </c>
      <c r="CU3" s="12">
        <v>395</v>
      </c>
      <c r="CV3" s="12">
        <v>19070</v>
      </c>
      <c r="CW3" s="12">
        <v>13</v>
      </c>
      <c r="CX3" s="12">
        <v>446</v>
      </c>
      <c r="CY3" s="12">
        <v>565</v>
      </c>
      <c r="CZ3" s="12">
        <v>26955</v>
      </c>
      <c r="DA3" s="12">
        <v>28545</v>
      </c>
      <c r="DB3" s="12">
        <v>109</v>
      </c>
      <c r="DC3" s="12">
        <v>210</v>
      </c>
      <c r="DD3" s="12">
        <v>300000</v>
      </c>
      <c r="DE3" s="12">
        <v>61</v>
      </c>
      <c r="DF3" s="12">
        <v>192</v>
      </c>
      <c r="DG3" s="12">
        <v>300000</v>
      </c>
      <c r="DH3" s="12">
        <v>1213</v>
      </c>
      <c r="DI3" s="12">
        <v>1001</v>
      </c>
      <c r="DJ3" s="12">
        <v>1586</v>
      </c>
      <c r="DK3" s="12">
        <v>282</v>
      </c>
      <c r="DL3" s="12">
        <v>326</v>
      </c>
      <c r="DM3" s="12">
        <v>90</v>
      </c>
      <c r="DN3" s="12">
        <v>300000</v>
      </c>
      <c r="DO3" s="12">
        <v>23771</v>
      </c>
      <c r="DP3" s="12">
        <v>5077</v>
      </c>
      <c r="DQ3" s="12">
        <v>2601</v>
      </c>
      <c r="DR3" s="12">
        <v>38</v>
      </c>
      <c r="DS3" s="12">
        <v>14</v>
      </c>
      <c r="DT3" s="12">
        <v>300000</v>
      </c>
      <c r="DU3" s="12">
        <v>13408</v>
      </c>
      <c r="DV3" s="12">
        <v>2850</v>
      </c>
      <c r="DW3" s="12">
        <v>31</v>
      </c>
      <c r="DX3" s="12">
        <v>300000</v>
      </c>
      <c r="DY3" s="12">
        <v>345</v>
      </c>
      <c r="DZ3" s="12">
        <v>771</v>
      </c>
      <c r="EA3" s="12">
        <v>289</v>
      </c>
      <c r="EB3" s="12">
        <v>5350</v>
      </c>
      <c r="EC3" s="12">
        <v>152220</v>
      </c>
      <c r="ED3" s="12">
        <v>4055</v>
      </c>
      <c r="EE3" s="12">
        <v>921</v>
      </c>
      <c r="EF3" s="12">
        <v>7</v>
      </c>
      <c r="EG3" s="12">
        <v>210795</v>
      </c>
      <c r="EH3" s="12">
        <v>45</v>
      </c>
      <c r="EI3" s="12">
        <v>20669</v>
      </c>
      <c r="EJ3" s="12">
        <v>4898</v>
      </c>
      <c r="EK3" s="12">
        <v>4605</v>
      </c>
      <c r="EL3" s="12">
        <v>5122</v>
      </c>
      <c r="EM3" s="12">
        <v>300000</v>
      </c>
      <c r="EN3" s="12">
        <v>300000</v>
      </c>
      <c r="EO3" s="12">
        <v>300000</v>
      </c>
      <c r="EP3" s="12">
        <v>210</v>
      </c>
      <c r="EQ3" s="12">
        <v>300000</v>
      </c>
      <c r="ES3" s="10">
        <f>COUNTIF(B3:EQ3,"&gt;299999")</f>
        <v>17</v>
      </c>
      <c r="ET3" s="11">
        <f>MIN(B3:EQ3)</f>
        <v>7</v>
      </c>
      <c r="EU3" s="11">
        <f>_xlfn.PERCENTILE.EXC(B3:EQ3,0.25)</f>
        <v>152.25</v>
      </c>
      <c r="EV3" s="11">
        <f>MEDIAN(B3:EQ3)</f>
        <v>811.5</v>
      </c>
      <c r="EW3" s="11">
        <f>AVERAGE(B3:EQ3)</f>
        <v>40940.424657534248</v>
      </c>
      <c r="EX3" s="11">
        <f>_xlfn.PERCENTILE.EXC(B3:EQ3,0.75)</f>
        <v>6238.75</v>
      </c>
      <c r="EY3" s="11">
        <f>MAX(B3:EQ3)</f>
        <v>300000</v>
      </c>
    </row>
    <row r="4" spans="1:155" x14ac:dyDescent="0.35">
      <c r="A4" s="12" t="s">
        <v>2</v>
      </c>
      <c r="B4" s="12">
        <v>1599</v>
      </c>
      <c r="C4" s="12">
        <v>213</v>
      </c>
      <c r="D4" s="12">
        <v>11</v>
      </c>
      <c r="E4" s="12">
        <v>47</v>
      </c>
      <c r="F4" s="12">
        <v>4408</v>
      </c>
      <c r="G4" s="12">
        <v>10991</v>
      </c>
      <c r="H4" s="12">
        <v>38</v>
      </c>
      <c r="I4" s="12">
        <v>35</v>
      </c>
      <c r="J4" s="12">
        <v>36</v>
      </c>
      <c r="K4" s="12">
        <v>219</v>
      </c>
      <c r="L4" s="12">
        <v>11</v>
      </c>
      <c r="M4" s="12">
        <v>119</v>
      </c>
      <c r="N4" s="12">
        <v>14512</v>
      </c>
      <c r="O4" s="12">
        <v>192</v>
      </c>
      <c r="P4" s="12">
        <v>300000</v>
      </c>
      <c r="Q4" s="12">
        <v>300000</v>
      </c>
      <c r="R4" s="12">
        <v>3267</v>
      </c>
      <c r="S4" s="12">
        <v>563</v>
      </c>
      <c r="T4" s="12">
        <v>408</v>
      </c>
      <c r="U4" s="12">
        <v>8661</v>
      </c>
      <c r="V4" s="12">
        <v>1508</v>
      </c>
      <c r="W4" s="12">
        <v>6</v>
      </c>
      <c r="X4" s="12">
        <v>23</v>
      </c>
      <c r="Y4" s="12">
        <v>372</v>
      </c>
      <c r="Z4" s="12">
        <v>3115</v>
      </c>
      <c r="AA4" s="12">
        <v>1171</v>
      </c>
      <c r="AB4" s="12">
        <v>56</v>
      </c>
      <c r="AC4" s="12">
        <v>99</v>
      </c>
      <c r="AD4" s="12">
        <v>51</v>
      </c>
      <c r="AE4" s="12">
        <v>3721</v>
      </c>
      <c r="AF4" s="12">
        <v>45</v>
      </c>
      <c r="AG4" s="12">
        <v>300000</v>
      </c>
      <c r="AH4" s="12">
        <v>10541</v>
      </c>
      <c r="AI4" s="12">
        <v>192</v>
      </c>
      <c r="AJ4" s="12">
        <v>28</v>
      </c>
      <c r="AK4" s="12">
        <v>300000</v>
      </c>
      <c r="AL4" s="12">
        <v>300000</v>
      </c>
      <c r="AM4" s="12">
        <v>19351</v>
      </c>
      <c r="AN4" s="12">
        <v>158</v>
      </c>
      <c r="AO4" s="12">
        <v>20853</v>
      </c>
      <c r="AP4" s="12">
        <v>1440</v>
      </c>
      <c r="AQ4" s="12">
        <v>20179</v>
      </c>
      <c r="AR4" s="12">
        <v>20120</v>
      </c>
      <c r="AS4" s="12">
        <v>23</v>
      </c>
      <c r="AT4" s="12">
        <v>23</v>
      </c>
      <c r="AU4" s="12">
        <v>18</v>
      </c>
      <c r="AV4" s="12">
        <v>3090</v>
      </c>
      <c r="AW4" s="12">
        <v>205</v>
      </c>
      <c r="AX4" s="12">
        <v>28586</v>
      </c>
      <c r="AY4" s="12">
        <v>7824</v>
      </c>
      <c r="AZ4" s="12">
        <v>300000</v>
      </c>
      <c r="BA4" s="12">
        <v>5118</v>
      </c>
      <c r="BB4" s="12">
        <v>144</v>
      </c>
      <c r="BC4" s="12">
        <v>18245</v>
      </c>
      <c r="BD4" s="12">
        <v>5597</v>
      </c>
      <c r="BE4" s="12">
        <v>300000</v>
      </c>
      <c r="BF4" s="12">
        <v>300000</v>
      </c>
      <c r="BG4" s="12">
        <v>300000</v>
      </c>
      <c r="BH4" s="12">
        <v>5589</v>
      </c>
      <c r="BI4" s="12">
        <v>37</v>
      </c>
      <c r="BJ4" s="12">
        <v>8</v>
      </c>
      <c r="BK4" s="12">
        <v>4205</v>
      </c>
      <c r="BL4" s="12">
        <v>17</v>
      </c>
      <c r="BM4" s="12">
        <v>840</v>
      </c>
      <c r="BN4" s="12">
        <v>58157</v>
      </c>
      <c r="BO4" s="12">
        <v>1472</v>
      </c>
      <c r="BP4" s="12">
        <v>306</v>
      </c>
      <c r="BQ4" s="12">
        <v>178</v>
      </c>
      <c r="BR4" s="12">
        <v>12</v>
      </c>
      <c r="BS4" s="12">
        <v>5</v>
      </c>
      <c r="BT4" s="12">
        <v>14</v>
      </c>
      <c r="BU4" s="12">
        <v>24</v>
      </c>
      <c r="BV4" s="12">
        <v>1542</v>
      </c>
      <c r="BW4" s="12">
        <v>296</v>
      </c>
      <c r="BX4" s="12">
        <v>300000</v>
      </c>
      <c r="BY4" s="12">
        <v>5796</v>
      </c>
      <c r="BZ4" s="12">
        <v>139</v>
      </c>
      <c r="CA4" s="12">
        <v>759</v>
      </c>
      <c r="CB4" s="12">
        <v>55218</v>
      </c>
      <c r="CC4" s="12">
        <v>13</v>
      </c>
      <c r="CD4" s="12">
        <v>17</v>
      </c>
      <c r="CE4" s="12">
        <v>52697</v>
      </c>
      <c r="CF4" s="12">
        <v>18</v>
      </c>
      <c r="CG4" s="12">
        <v>40216</v>
      </c>
      <c r="CH4" s="12">
        <v>4</v>
      </c>
      <c r="CI4" s="12">
        <v>47</v>
      </c>
      <c r="CJ4" s="12">
        <v>50</v>
      </c>
      <c r="CK4" s="12">
        <v>334</v>
      </c>
      <c r="CL4" s="12">
        <v>157</v>
      </c>
      <c r="CM4" s="12">
        <v>97</v>
      </c>
      <c r="CN4" s="12">
        <v>300000</v>
      </c>
      <c r="CO4" s="12">
        <v>46</v>
      </c>
      <c r="CP4" s="12">
        <v>5470</v>
      </c>
      <c r="CQ4" s="12">
        <v>7</v>
      </c>
      <c r="CR4" s="12">
        <v>847</v>
      </c>
      <c r="CS4" s="12">
        <v>92</v>
      </c>
      <c r="CT4" s="12">
        <v>257</v>
      </c>
      <c r="CU4" s="12">
        <v>80</v>
      </c>
      <c r="CV4" s="12">
        <v>33142</v>
      </c>
      <c r="CW4" s="12">
        <v>20</v>
      </c>
      <c r="CX4" s="12">
        <v>1018</v>
      </c>
      <c r="CY4" s="12">
        <v>27</v>
      </c>
      <c r="CZ4" s="12">
        <v>21718</v>
      </c>
      <c r="DA4" s="12">
        <v>1734</v>
      </c>
      <c r="DB4" s="12">
        <v>11</v>
      </c>
      <c r="DC4" s="12">
        <v>31</v>
      </c>
      <c r="DD4" s="12">
        <v>300000</v>
      </c>
      <c r="DE4" s="12">
        <v>67</v>
      </c>
      <c r="DF4" s="12">
        <v>19</v>
      </c>
      <c r="DG4" s="12">
        <v>300000</v>
      </c>
      <c r="DH4" s="12">
        <v>46</v>
      </c>
      <c r="DI4" s="12">
        <v>24</v>
      </c>
      <c r="DJ4" s="12">
        <v>19</v>
      </c>
      <c r="DK4" s="12">
        <v>20</v>
      </c>
      <c r="DL4" s="12">
        <v>288</v>
      </c>
      <c r="DM4" s="12">
        <v>13</v>
      </c>
      <c r="DN4" s="12">
        <v>300000</v>
      </c>
      <c r="DO4" s="12">
        <v>2600</v>
      </c>
      <c r="DP4" s="12">
        <v>1993</v>
      </c>
      <c r="DQ4" s="12">
        <v>838</v>
      </c>
      <c r="DR4" s="12">
        <v>82</v>
      </c>
      <c r="DS4" s="12">
        <v>20</v>
      </c>
      <c r="DT4" s="12">
        <v>300000</v>
      </c>
      <c r="DU4" s="12">
        <v>171</v>
      </c>
      <c r="DV4" s="12">
        <v>300000</v>
      </c>
      <c r="DW4" s="12">
        <v>20</v>
      </c>
      <c r="DX4" s="12">
        <v>300000</v>
      </c>
      <c r="DY4" s="12">
        <v>400</v>
      </c>
      <c r="DZ4" s="12">
        <v>21</v>
      </c>
      <c r="EA4" s="12">
        <v>241</v>
      </c>
      <c r="EB4" s="12">
        <v>7220</v>
      </c>
      <c r="EC4" s="12">
        <v>216914</v>
      </c>
      <c r="ED4" s="12">
        <v>84</v>
      </c>
      <c r="EE4" s="12">
        <v>853</v>
      </c>
      <c r="EF4" s="12">
        <v>3</v>
      </c>
      <c r="EG4" s="12">
        <v>263156</v>
      </c>
      <c r="EH4" s="12">
        <v>13</v>
      </c>
      <c r="EI4" s="12">
        <v>18856</v>
      </c>
      <c r="EJ4" s="12">
        <v>300000</v>
      </c>
      <c r="EK4" s="12">
        <v>4989</v>
      </c>
      <c r="EL4" s="12">
        <v>5360</v>
      </c>
      <c r="EM4" s="12">
        <v>300000</v>
      </c>
      <c r="EN4" s="12">
        <v>65344</v>
      </c>
      <c r="EO4" s="12">
        <v>300000</v>
      </c>
      <c r="EP4" s="12">
        <v>737</v>
      </c>
      <c r="EQ4" s="12">
        <v>300000</v>
      </c>
      <c r="ES4" s="10">
        <f t="shared" ref="ES4:ES8" si="0">COUNTIF(B4:EQ4,"&gt;299999")</f>
        <v>21</v>
      </c>
      <c r="ET4" s="11">
        <f t="shared" ref="ET4:ET8" si="1">MIN(B4:EQ4)</f>
        <v>3</v>
      </c>
      <c r="EU4" s="11">
        <f t="shared" ref="EU4:EU8" si="2">_xlfn.PERCENTILE.EXC(B4:EQ4,0.25)</f>
        <v>37.75</v>
      </c>
      <c r="EV4" s="11">
        <f t="shared" ref="EV4:EV8" si="3">MEDIAN(B4:EQ4)</f>
        <v>485.5</v>
      </c>
      <c r="EW4" s="11">
        <f t="shared" ref="EW4:EW8" si="4">AVERAGE(B4:EQ4)</f>
        <v>50687.719178082189</v>
      </c>
      <c r="EX4" s="11">
        <f t="shared" ref="EX4:EX8" si="5">_xlfn.PERCENTILE.EXC(B4:EQ4,0.75)</f>
        <v>18397.75</v>
      </c>
      <c r="EY4" s="11">
        <f t="shared" ref="EY4:EY8" si="6">MAX(B4:EQ4)</f>
        <v>300000</v>
      </c>
    </row>
    <row r="5" spans="1:155" x14ac:dyDescent="0.35">
      <c r="A5" s="12" t="s">
        <v>3</v>
      </c>
      <c r="B5" s="12">
        <v>300000</v>
      </c>
      <c r="C5" s="12">
        <v>300000</v>
      </c>
      <c r="D5" s="12">
        <v>300000</v>
      </c>
      <c r="E5" s="12">
        <v>300000</v>
      </c>
      <c r="F5" s="12">
        <v>300000</v>
      </c>
      <c r="G5" s="12">
        <v>300000</v>
      </c>
      <c r="H5" s="12">
        <v>31</v>
      </c>
      <c r="I5" s="12">
        <v>100</v>
      </c>
      <c r="J5" s="12">
        <v>300000</v>
      </c>
      <c r="K5" s="12">
        <v>300000</v>
      </c>
      <c r="L5" s="12">
        <v>300000</v>
      </c>
      <c r="M5" s="12">
        <v>300000</v>
      </c>
      <c r="N5" s="12">
        <v>300000</v>
      </c>
      <c r="O5" s="12">
        <v>300000</v>
      </c>
      <c r="P5" s="12">
        <v>64475</v>
      </c>
      <c r="Q5" s="12">
        <v>300000</v>
      </c>
      <c r="R5" s="12">
        <v>300000</v>
      </c>
      <c r="S5" s="12">
        <v>300000</v>
      </c>
      <c r="T5" s="12">
        <v>300000</v>
      </c>
      <c r="U5" s="12">
        <v>300000</v>
      </c>
      <c r="V5" s="12">
        <v>300000</v>
      </c>
      <c r="W5" s="12">
        <v>300000</v>
      </c>
      <c r="X5" s="12">
        <v>300000</v>
      </c>
      <c r="Y5" s="12">
        <v>300000</v>
      </c>
      <c r="Z5" s="12">
        <v>300000</v>
      </c>
      <c r="AA5" s="12">
        <v>300000</v>
      </c>
      <c r="AB5" s="12">
        <v>300000</v>
      </c>
      <c r="AC5" s="12">
        <v>129</v>
      </c>
      <c r="AD5" s="12">
        <v>300000</v>
      </c>
      <c r="AE5" s="12">
        <v>300000</v>
      </c>
      <c r="AF5" s="12">
        <v>300000</v>
      </c>
      <c r="AG5" s="12">
        <v>300000</v>
      </c>
      <c r="AH5" s="12">
        <v>300000</v>
      </c>
      <c r="AI5" s="12">
        <v>300000</v>
      </c>
      <c r="AJ5" s="12">
        <v>300000</v>
      </c>
      <c r="AK5" s="12">
        <v>300000</v>
      </c>
      <c r="AL5" s="12">
        <v>300000</v>
      </c>
      <c r="AM5" s="12">
        <v>300000</v>
      </c>
      <c r="AN5" s="12">
        <v>300000</v>
      </c>
      <c r="AO5" s="12">
        <v>300000</v>
      </c>
      <c r="AP5" s="12">
        <v>300000</v>
      </c>
      <c r="AQ5" s="12">
        <v>300000</v>
      </c>
      <c r="AR5" s="12">
        <v>300000</v>
      </c>
      <c r="AS5" s="12">
        <v>300000</v>
      </c>
      <c r="AT5" s="12">
        <v>300000</v>
      </c>
      <c r="AU5" s="12">
        <v>300000</v>
      </c>
      <c r="AV5" s="12">
        <v>300000</v>
      </c>
      <c r="AW5" s="12">
        <v>300000</v>
      </c>
      <c r="AX5" s="12">
        <v>300000</v>
      </c>
      <c r="AY5" s="12">
        <v>300000</v>
      </c>
      <c r="AZ5" s="12">
        <v>300000</v>
      </c>
      <c r="BA5" s="12">
        <v>300000</v>
      </c>
      <c r="BB5" s="12">
        <v>300000</v>
      </c>
      <c r="BC5" s="12">
        <v>300000</v>
      </c>
      <c r="BD5" s="12">
        <v>300000</v>
      </c>
      <c r="BE5" s="12">
        <v>7215</v>
      </c>
      <c r="BF5" s="12">
        <v>300000</v>
      </c>
      <c r="BG5" s="12">
        <v>300000</v>
      </c>
      <c r="BH5" s="12">
        <v>300000</v>
      </c>
      <c r="BI5" s="12">
        <v>300000</v>
      </c>
      <c r="BJ5" s="12">
        <v>300000</v>
      </c>
      <c r="BK5" s="12">
        <v>300000</v>
      </c>
      <c r="BL5" s="12">
        <v>300000</v>
      </c>
      <c r="BM5" s="12">
        <v>304</v>
      </c>
      <c r="BN5" s="12">
        <v>300000</v>
      </c>
      <c r="BO5" s="12">
        <v>300000</v>
      </c>
      <c r="BP5" s="12">
        <v>300000</v>
      </c>
      <c r="BQ5" s="12">
        <v>300000</v>
      </c>
      <c r="BR5" s="12">
        <v>300000</v>
      </c>
      <c r="BS5" s="12">
        <v>300000</v>
      </c>
      <c r="BT5" s="12">
        <v>300000</v>
      </c>
      <c r="BU5" s="12">
        <v>300000</v>
      </c>
      <c r="BV5" s="12">
        <v>300000</v>
      </c>
      <c r="BW5" s="12">
        <v>300000</v>
      </c>
      <c r="BX5" s="12">
        <v>300000</v>
      </c>
      <c r="BY5" s="12">
        <v>300000</v>
      </c>
      <c r="BZ5" s="12">
        <v>300000</v>
      </c>
      <c r="CA5" s="12">
        <v>300000</v>
      </c>
      <c r="CB5" s="12">
        <v>300000</v>
      </c>
      <c r="CC5" s="12">
        <v>300000</v>
      </c>
      <c r="CD5" s="12">
        <v>300000</v>
      </c>
      <c r="CE5" s="12">
        <v>56001</v>
      </c>
      <c r="CF5" s="12">
        <v>300000</v>
      </c>
      <c r="CG5" s="12">
        <v>300000</v>
      </c>
      <c r="CH5" s="12">
        <v>300000</v>
      </c>
      <c r="CI5" s="12">
        <v>300000</v>
      </c>
      <c r="CJ5" s="12">
        <v>300000</v>
      </c>
      <c r="CK5" s="12">
        <v>300000</v>
      </c>
      <c r="CL5" s="12">
        <v>300000</v>
      </c>
      <c r="CM5" s="12">
        <v>266</v>
      </c>
      <c r="CN5" s="12">
        <v>300000</v>
      </c>
      <c r="CO5" s="12">
        <v>300000</v>
      </c>
      <c r="CP5" s="12">
        <v>300000</v>
      </c>
      <c r="CQ5" s="12">
        <v>300000</v>
      </c>
      <c r="CR5" s="12">
        <v>300000</v>
      </c>
      <c r="CS5" s="12">
        <v>300000</v>
      </c>
      <c r="CT5" s="12">
        <v>300000</v>
      </c>
      <c r="CU5" s="12">
        <v>300000</v>
      </c>
      <c r="CV5" s="12">
        <v>300000</v>
      </c>
      <c r="CW5" s="12">
        <v>300000</v>
      </c>
      <c r="CX5" s="12">
        <v>300000</v>
      </c>
      <c r="CY5" s="12">
        <v>300000</v>
      </c>
      <c r="CZ5" s="12">
        <v>300000</v>
      </c>
      <c r="DA5" s="12">
        <v>300000</v>
      </c>
      <c r="DB5" s="12">
        <v>300000</v>
      </c>
      <c r="DC5" s="12">
        <v>300000</v>
      </c>
      <c r="DD5" s="12">
        <v>300000</v>
      </c>
      <c r="DE5" s="12">
        <v>26</v>
      </c>
      <c r="DF5" s="12">
        <v>300000</v>
      </c>
      <c r="DG5" s="12">
        <v>300000</v>
      </c>
      <c r="DH5" s="12">
        <v>300000</v>
      </c>
      <c r="DI5" s="12">
        <v>300000</v>
      </c>
      <c r="DJ5" s="12">
        <v>300000</v>
      </c>
      <c r="DK5" s="12">
        <v>28</v>
      </c>
      <c r="DL5" s="12">
        <v>300000</v>
      </c>
      <c r="DM5" s="12">
        <v>300000</v>
      </c>
      <c r="DN5" s="12">
        <v>300000</v>
      </c>
      <c r="DO5" s="12">
        <v>300000</v>
      </c>
      <c r="DP5" s="12">
        <v>300000</v>
      </c>
      <c r="DQ5" s="12">
        <v>300000</v>
      </c>
      <c r="DR5" s="12">
        <v>300000</v>
      </c>
      <c r="DS5" s="12">
        <v>300000</v>
      </c>
      <c r="DT5" s="12">
        <v>300000</v>
      </c>
      <c r="DU5" s="12">
        <v>2225</v>
      </c>
      <c r="DV5" s="12">
        <v>300000</v>
      </c>
      <c r="DW5" s="12">
        <v>300000</v>
      </c>
      <c r="DX5" s="12">
        <v>300000</v>
      </c>
      <c r="DY5" s="12">
        <v>300000</v>
      </c>
      <c r="DZ5" s="12">
        <v>300000</v>
      </c>
      <c r="EA5" s="12">
        <v>300000</v>
      </c>
      <c r="EB5" s="12">
        <v>7174</v>
      </c>
      <c r="EC5" s="12">
        <v>300000</v>
      </c>
      <c r="ED5" s="12">
        <v>133</v>
      </c>
      <c r="EE5" s="12">
        <v>300000</v>
      </c>
      <c r="EF5" s="12">
        <v>300000</v>
      </c>
      <c r="EG5" s="12">
        <v>300000</v>
      </c>
      <c r="EH5" s="12">
        <v>300000</v>
      </c>
      <c r="EI5" s="12">
        <v>300000</v>
      </c>
      <c r="EJ5" s="12">
        <v>300000</v>
      </c>
      <c r="EK5" s="12">
        <v>300000</v>
      </c>
      <c r="EL5" s="12">
        <v>300000</v>
      </c>
      <c r="EM5" s="12">
        <v>300000</v>
      </c>
      <c r="EN5" s="12">
        <v>300000</v>
      </c>
      <c r="EO5" s="12">
        <v>5255</v>
      </c>
      <c r="EP5" s="12">
        <v>300000</v>
      </c>
      <c r="EQ5" s="12">
        <v>300000</v>
      </c>
      <c r="ES5" s="10">
        <f t="shared" si="0"/>
        <v>132</v>
      </c>
      <c r="ET5" s="11">
        <f t="shared" si="1"/>
        <v>26</v>
      </c>
      <c r="EU5" s="11">
        <f t="shared" si="2"/>
        <v>300000</v>
      </c>
      <c r="EV5" s="11">
        <f t="shared" si="3"/>
        <v>300000</v>
      </c>
      <c r="EW5" s="11">
        <f t="shared" si="4"/>
        <v>272214.80821917806</v>
      </c>
      <c r="EX5" s="11">
        <f t="shared" si="5"/>
        <v>300000</v>
      </c>
      <c r="EY5" s="11">
        <f t="shared" si="6"/>
        <v>300000</v>
      </c>
    </row>
    <row r="6" spans="1:155" x14ac:dyDescent="0.35">
      <c r="A6" s="12" t="s">
        <v>4</v>
      </c>
      <c r="B6" s="12">
        <v>300000</v>
      </c>
      <c r="C6" s="12">
        <v>300000</v>
      </c>
      <c r="D6" s="12">
        <v>300000</v>
      </c>
      <c r="E6" s="12">
        <v>300000</v>
      </c>
      <c r="F6" s="12">
        <v>300000</v>
      </c>
      <c r="G6" s="12">
        <v>300000</v>
      </c>
      <c r="H6" s="12">
        <v>37</v>
      </c>
      <c r="I6" s="12">
        <v>101</v>
      </c>
      <c r="J6" s="12">
        <v>300000</v>
      </c>
      <c r="K6" s="12">
        <v>300000</v>
      </c>
      <c r="L6" s="12">
        <v>300000</v>
      </c>
      <c r="M6" s="12">
        <v>300000</v>
      </c>
      <c r="N6" s="12">
        <v>300000</v>
      </c>
      <c r="O6" s="12">
        <v>300000</v>
      </c>
      <c r="P6" s="12">
        <v>79287</v>
      </c>
      <c r="Q6" s="12">
        <v>300000</v>
      </c>
      <c r="R6" s="12">
        <v>300000</v>
      </c>
      <c r="S6" s="12">
        <v>300000</v>
      </c>
      <c r="T6" s="12">
        <v>300000</v>
      </c>
      <c r="U6" s="12">
        <v>300000</v>
      </c>
      <c r="V6" s="12">
        <v>300000</v>
      </c>
      <c r="W6" s="12">
        <v>300000</v>
      </c>
      <c r="X6" s="12">
        <v>300000</v>
      </c>
      <c r="Y6" s="12">
        <v>300000</v>
      </c>
      <c r="Z6" s="12">
        <v>300000</v>
      </c>
      <c r="AA6" s="12">
        <v>300000</v>
      </c>
      <c r="AB6" s="12">
        <v>300000</v>
      </c>
      <c r="AC6" s="12">
        <v>126</v>
      </c>
      <c r="AD6" s="12">
        <v>300000</v>
      </c>
      <c r="AE6" s="12">
        <v>300000</v>
      </c>
      <c r="AF6" s="12">
        <v>300000</v>
      </c>
      <c r="AG6" s="12">
        <v>300000</v>
      </c>
      <c r="AH6" s="12">
        <v>300000</v>
      </c>
      <c r="AI6" s="12">
        <v>300000</v>
      </c>
      <c r="AJ6" s="12">
        <v>300000</v>
      </c>
      <c r="AK6" s="12">
        <v>300000</v>
      </c>
      <c r="AL6" s="12">
        <v>300000</v>
      </c>
      <c r="AM6" s="12">
        <v>300000</v>
      </c>
      <c r="AN6" s="12">
        <v>300000</v>
      </c>
      <c r="AO6" s="12">
        <v>300000</v>
      </c>
      <c r="AP6" s="12">
        <v>300000</v>
      </c>
      <c r="AQ6" s="12">
        <v>300000</v>
      </c>
      <c r="AR6" s="12">
        <v>300000</v>
      </c>
      <c r="AS6" s="12">
        <v>300000</v>
      </c>
      <c r="AT6" s="12">
        <v>300000</v>
      </c>
      <c r="AU6" s="12">
        <v>300000</v>
      </c>
      <c r="AV6" s="12">
        <v>300000</v>
      </c>
      <c r="AW6" s="12">
        <v>300000</v>
      </c>
      <c r="AX6" s="12">
        <v>300000</v>
      </c>
      <c r="AY6" s="12">
        <v>300000</v>
      </c>
      <c r="AZ6" s="12">
        <v>300000</v>
      </c>
      <c r="BA6" s="12">
        <v>300000</v>
      </c>
      <c r="BB6" s="12">
        <v>300000</v>
      </c>
      <c r="BC6" s="12">
        <v>300000</v>
      </c>
      <c r="BD6" s="12">
        <v>300000</v>
      </c>
      <c r="BE6" s="12">
        <v>7366</v>
      </c>
      <c r="BF6" s="12">
        <v>300000</v>
      </c>
      <c r="BG6" s="12">
        <v>300000</v>
      </c>
      <c r="BH6" s="12">
        <v>300000</v>
      </c>
      <c r="BI6" s="12">
        <v>300000</v>
      </c>
      <c r="BJ6" s="12">
        <v>300000</v>
      </c>
      <c r="BK6" s="12">
        <v>300000</v>
      </c>
      <c r="BL6" s="12">
        <v>300000</v>
      </c>
      <c r="BM6" s="12">
        <v>240</v>
      </c>
      <c r="BN6" s="12">
        <v>300000</v>
      </c>
      <c r="BO6" s="12">
        <v>300000</v>
      </c>
      <c r="BP6" s="12">
        <v>300000</v>
      </c>
      <c r="BQ6" s="12">
        <v>300000</v>
      </c>
      <c r="BR6" s="12">
        <v>300000</v>
      </c>
      <c r="BS6" s="12">
        <v>300000</v>
      </c>
      <c r="BT6" s="12">
        <v>300000</v>
      </c>
      <c r="BU6" s="12">
        <v>300000</v>
      </c>
      <c r="BV6" s="12">
        <v>300000</v>
      </c>
      <c r="BW6" s="12">
        <v>300000</v>
      </c>
      <c r="BX6" s="12">
        <v>300000</v>
      </c>
      <c r="BY6" s="12">
        <v>300000</v>
      </c>
      <c r="BZ6" s="12">
        <v>300000</v>
      </c>
      <c r="CA6" s="12">
        <v>300000</v>
      </c>
      <c r="CB6" s="12">
        <v>300000</v>
      </c>
      <c r="CC6" s="12">
        <v>300000</v>
      </c>
      <c r="CD6" s="12">
        <v>300000</v>
      </c>
      <c r="CE6" s="12">
        <v>57805</v>
      </c>
      <c r="CF6" s="12">
        <v>300000</v>
      </c>
      <c r="CG6" s="12">
        <v>300000</v>
      </c>
      <c r="CH6" s="12">
        <v>300000</v>
      </c>
      <c r="CI6" s="12">
        <v>300000</v>
      </c>
      <c r="CJ6" s="12">
        <v>300000</v>
      </c>
      <c r="CK6" s="12">
        <v>300000</v>
      </c>
      <c r="CL6" s="12">
        <v>300000</v>
      </c>
      <c r="CM6" s="12">
        <v>245</v>
      </c>
      <c r="CN6" s="12">
        <v>300000</v>
      </c>
      <c r="CO6" s="12">
        <v>300000</v>
      </c>
      <c r="CP6" s="12">
        <v>300000</v>
      </c>
      <c r="CQ6" s="12">
        <v>300000</v>
      </c>
      <c r="CR6" s="12">
        <v>300000</v>
      </c>
      <c r="CS6" s="12">
        <v>300000</v>
      </c>
      <c r="CT6" s="12">
        <v>300000</v>
      </c>
      <c r="CU6" s="12">
        <v>300000</v>
      </c>
      <c r="CV6" s="12">
        <v>300000</v>
      </c>
      <c r="CW6" s="12">
        <v>300000</v>
      </c>
      <c r="CX6" s="12">
        <v>300000</v>
      </c>
      <c r="CY6" s="12">
        <v>300000</v>
      </c>
      <c r="CZ6" s="12">
        <v>300000</v>
      </c>
      <c r="DA6" s="12">
        <v>300000</v>
      </c>
      <c r="DB6" s="12">
        <v>300000</v>
      </c>
      <c r="DC6" s="12">
        <v>300000</v>
      </c>
      <c r="DD6" s="12">
        <v>300000</v>
      </c>
      <c r="DE6" s="12">
        <v>27</v>
      </c>
      <c r="DF6" s="12">
        <v>300000</v>
      </c>
      <c r="DG6" s="12">
        <v>300000</v>
      </c>
      <c r="DH6" s="12">
        <v>300000</v>
      </c>
      <c r="DI6" s="12">
        <v>300000</v>
      </c>
      <c r="DJ6" s="12">
        <v>300000</v>
      </c>
      <c r="DK6" s="12">
        <v>48</v>
      </c>
      <c r="DL6" s="12">
        <v>300000</v>
      </c>
      <c r="DM6" s="12">
        <v>300000</v>
      </c>
      <c r="DN6" s="12">
        <v>300000</v>
      </c>
      <c r="DO6" s="12">
        <v>300000</v>
      </c>
      <c r="DP6" s="12">
        <v>300000</v>
      </c>
      <c r="DQ6" s="12">
        <v>300000</v>
      </c>
      <c r="DR6" s="12">
        <v>300000</v>
      </c>
      <c r="DS6" s="12">
        <v>300000</v>
      </c>
      <c r="DT6" s="12">
        <v>300000</v>
      </c>
      <c r="DU6" s="12">
        <v>1447</v>
      </c>
      <c r="DV6" s="12">
        <v>300000</v>
      </c>
      <c r="DW6" s="12">
        <v>300000</v>
      </c>
      <c r="DX6" s="12">
        <v>300000</v>
      </c>
      <c r="DY6" s="12">
        <v>300000</v>
      </c>
      <c r="DZ6" s="12">
        <v>300000</v>
      </c>
      <c r="EA6" s="12">
        <v>300000</v>
      </c>
      <c r="EB6" s="12">
        <v>6716</v>
      </c>
      <c r="EC6" s="12">
        <v>300000</v>
      </c>
      <c r="ED6" s="12">
        <v>280</v>
      </c>
      <c r="EE6" s="12">
        <v>300000</v>
      </c>
      <c r="EF6" s="12">
        <v>300000</v>
      </c>
      <c r="EG6" s="12">
        <v>300000</v>
      </c>
      <c r="EH6" s="12">
        <v>300000</v>
      </c>
      <c r="EI6" s="12">
        <v>300000</v>
      </c>
      <c r="EJ6" s="12">
        <v>300000</v>
      </c>
      <c r="EK6" s="12">
        <v>300000</v>
      </c>
      <c r="EL6" s="12">
        <v>300000</v>
      </c>
      <c r="EM6" s="12">
        <v>300000</v>
      </c>
      <c r="EN6" s="12">
        <v>300000</v>
      </c>
      <c r="EO6" s="12">
        <v>5367</v>
      </c>
      <c r="EP6" s="12">
        <v>300000</v>
      </c>
      <c r="EQ6" s="12">
        <v>300000</v>
      </c>
      <c r="ES6" s="10">
        <f t="shared" si="0"/>
        <v>132</v>
      </c>
      <c r="ET6" s="11">
        <f t="shared" si="1"/>
        <v>27</v>
      </c>
      <c r="EU6" s="11">
        <f t="shared" si="2"/>
        <v>300000</v>
      </c>
      <c r="EV6" s="11">
        <f t="shared" si="3"/>
        <v>300000</v>
      </c>
      <c r="EW6" s="11">
        <f t="shared" si="4"/>
        <v>272322.54794520547</v>
      </c>
      <c r="EX6" s="11">
        <f t="shared" si="5"/>
        <v>300000</v>
      </c>
      <c r="EY6" s="11">
        <f t="shared" si="6"/>
        <v>300000</v>
      </c>
    </row>
    <row r="7" spans="1:155" x14ac:dyDescent="0.35">
      <c r="A7" s="12" t="s">
        <v>5</v>
      </c>
      <c r="B7" s="12">
        <v>62</v>
      </c>
      <c r="C7" s="12">
        <v>31</v>
      </c>
      <c r="D7" s="12">
        <v>67</v>
      </c>
      <c r="E7" s="12">
        <v>126</v>
      </c>
      <c r="F7" s="12">
        <v>399</v>
      </c>
      <c r="G7" s="12">
        <v>53637</v>
      </c>
      <c r="H7" s="12">
        <v>299</v>
      </c>
      <c r="I7" s="12">
        <v>180</v>
      </c>
      <c r="J7" s="12">
        <v>341</v>
      </c>
      <c r="K7" s="12">
        <v>478</v>
      </c>
      <c r="L7" s="12">
        <v>163</v>
      </c>
      <c r="M7" s="12">
        <v>1047</v>
      </c>
      <c r="N7" s="12">
        <v>820</v>
      </c>
      <c r="O7" s="12">
        <v>483</v>
      </c>
      <c r="P7" s="12">
        <v>1345</v>
      </c>
      <c r="Q7" s="12">
        <v>65585</v>
      </c>
      <c r="R7" s="12">
        <v>3593</v>
      </c>
      <c r="S7" s="12">
        <v>1506</v>
      </c>
      <c r="T7" s="12">
        <v>300000</v>
      </c>
      <c r="U7" s="12">
        <v>3813</v>
      </c>
      <c r="V7" s="12">
        <v>3191</v>
      </c>
      <c r="W7" s="12">
        <v>58</v>
      </c>
      <c r="X7" s="12">
        <v>266</v>
      </c>
      <c r="Y7" s="12">
        <v>1402</v>
      </c>
      <c r="Z7" s="12">
        <v>375</v>
      </c>
      <c r="AA7" s="12">
        <v>1233</v>
      </c>
      <c r="AB7" s="12">
        <v>225</v>
      </c>
      <c r="AC7" s="12">
        <v>429</v>
      </c>
      <c r="AD7" s="12">
        <v>646</v>
      </c>
      <c r="AE7" s="12">
        <v>18768</v>
      </c>
      <c r="AF7" s="12">
        <v>300000</v>
      </c>
      <c r="AG7" s="12">
        <v>137</v>
      </c>
      <c r="AH7" s="12">
        <v>25830</v>
      </c>
      <c r="AI7" s="12">
        <v>7754</v>
      </c>
      <c r="AJ7" s="12">
        <v>45</v>
      </c>
      <c r="AK7" s="12">
        <v>300000</v>
      </c>
      <c r="AL7" s="12">
        <v>300000</v>
      </c>
      <c r="AM7" s="12">
        <v>300000</v>
      </c>
      <c r="AN7" s="12">
        <v>400</v>
      </c>
      <c r="AO7" s="12">
        <v>2250</v>
      </c>
      <c r="AP7" s="12">
        <v>458</v>
      </c>
      <c r="AQ7" s="12">
        <v>517</v>
      </c>
      <c r="AR7" s="12">
        <v>538</v>
      </c>
      <c r="AS7" s="12">
        <v>802</v>
      </c>
      <c r="AT7" s="12">
        <v>107</v>
      </c>
      <c r="AU7" s="12">
        <v>4326</v>
      </c>
      <c r="AV7" s="12">
        <v>52977</v>
      </c>
      <c r="AW7" s="12">
        <v>165</v>
      </c>
      <c r="AX7" s="12">
        <v>53</v>
      </c>
      <c r="AY7" s="12">
        <v>12993</v>
      </c>
      <c r="AZ7" s="12">
        <v>300000</v>
      </c>
      <c r="BA7" s="12">
        <v>13174</v>
      </c>
      <c r="BB7" s="12">
        <v>752</v>
      </c>
      <c r="BC7" s="12">
        <v>154748</v>
      </c>
      <c r="BD7" s="12">
        <v>4624</v>
      </c>
      <c r="BE7" s="12">
        <v>1273</v>
      </c>
      <c r="BF7" s="12">
        <v>300000</v>
      </c>
      <c r="BG7" s="12">
        <v>301</v>
      </c>
      <c r="BH7" s="12">
        <v>8475</v>
      </c>
      <c r="BI7" s="12">
        <v>92</v>
      </c>
      <c r="BJ7" s="12">
        <v>112</v>
      </c>
      <c r="BK7" s="12">
        <v>7826</v>
      </c>
      <c r="BL7" s="12">
        <v>125</v>
      </c>
      <c r="BM7" s="12">
        <v>1292</v>
      </c>
      <c r="BN7" s="12">
        <v>300000</v>
      </c>
      <c r="BO7" s="12">
        <v>4706</v>
      </c>
      <c r="BP7" s="12">
        <v>717</v>
      </c>
      <c r="BQ7" s="12">
        <v>832</v>
      </c>
      <c r="BR7" s="12">
        <v>67</v>
      </c>
      <c r="BS7" s="12">
        <v>46</v>
      </c>
      <c r="BT7" s="12">
        <v>171</v>
      </c>
      <c r="BU7" s="12">
        <v>1045</v>
      </c>
      <c r="BV7" s="12">
        <v>15634</v>
      </c>
      <c r="BW7" s="12">
        <v>3435</v>
      </c>
      <c r="BX7" s="12">
        <v>2501</v>
      </c>
      <c r="BY7" s="12">
        <v>300000</v>
      </c>
      <c r="BZ7" s="12">
        <v>255</v>
      </c>
      <c r="CA7" s="12">
        <v>804</v>
      </c>
      <c r="CB7" s="12">
        <v>300000</v>
      </c>
      <c r="CC7" s="12">
        <v>112</v>
      </c>
      <c r="CD7" s="12">
        <v>139</v>
      </c>
      <c r="CE7" s="12">
        <v>300000</v>
      </c>
      <c r="CF7" s="12">
        <v>128</v>
      </c>
      <c r="CG7" s="12">
        <v>300000</v>
      </c>
      <c r="CH7" s="12">
        <v>30</v>
      </c>
      <c r="CI7" s="12">
        <v>215</v>
      </c>
      <c r="CJ7" s="12">
        <v>227</v>
      </c>
      <c r="CK7" s="12">
        <v>147</v>
      </c>
      <c r="CL7" s="12">
        <v>21800</v>
      </c>
      <c r="CM7" s="12">
        <v>478</v>
      </c>
      <c r="CN7" s="12">
        <v>300000</v>
      </c>
      <c r="CO7" s="12">
        <v>215</v>
      </c>
      <c r="CP7" s="12">
        <v>8446</v>
      </c>
      <c r="CQ7" s="12">
        <v>60</v>
      </c>
      <c r="CR7" s="12">
        <v>6227</v>
      </c>
      <c r="CS7" s="12">
        <v>28215</v>
      </c>
      <c r="CT7" s="12">
        <v>19161</v>
      </c>
      <c r="CU7" s="12">
        <v>1013</v>
      </c>
      <c r="CV7" s="12">
        <v>2678</v>
      </c>
      <c r="CW7" s="12">
        <v>57</v>
      </c>
      <c r="CX7" s="12">
        <v>81</v>
      </c>
      <c r="CY7" s="12">
        <v>175</v>
      </c>
      <c r="CZ7" s="12">
        <v>77946</v>
      </c>
      <c r="DA7" s="12">
        <v>10324</v>
      </c>
      <c r="DB7" s="12">
        <v>82</v>
      </c>
      <c r="DC7" s="12">
        <v>209</v>
      </c>
      <c r="DD7" s="12">
        <v>1047</v>
      </c>
      <c r="DE7" s="12">
        <v>71</v>
      </c>
      <c r="DF7" s="12">
        <v>22889</v>
      </c>
      <c r="DG7" s="12">
        <v>300000</v>
      </c>
      <c r="DH7" s="12">
        <v>686</v>
      </c>
      <c r="DI7" s="12">
        <v>65</v>
      </c>
      <c r="DJ7" s="12">
        <v>87</v>
      </c>
      <c r="DK7" s="12">
        <v>54</v>
      </c>
      <c r="DL7" s="12">
        <v>668</v>
      </c>
      <c r="DM7" s="12">
        <v>263</v>
      </c>
      <c r="DN7" s="12">
        <v>11980</v>
      </c>
      <c r="DO7" s="12">
        <v>300000</v>
      </c>
      <c r="DP7" s="12">
        <v>4302</v>
      </c>
      <c r="DQ7" s="12">
        <v>630</v>
      </c>
      <c r="DR7" s="12">
        <v>499</v>
      </c>
      <c r="DS7" s="12">
        <v>141</v>
      </c>
      <c r="DT7" s="12">
        <v>300000</v>
      </c>
      <c r="DU7" s="12">
        <v>13471</v>
      </c>
      <c r="DV7" s="12">
        <v>300000</v>
      </c>
      <c r="DW7" s="12">
        <v>300000</v>
      </c>
      <c r="DX7" s="12">
        <v>30487</v>
      </c>
      <c r="DY7" s="12">
        <v>20412</v>
      </c>
      <c r="DZ7" s="12">
        <v>300000</v>
      </c>
      <c r="EA7" s="12">
        <v>53748</v>
      </c>
      <c r="EB7" s="12">
        <v>61633</v>
      </c>
      <c r="EC7" s="12">
        <v>300000</v>
      </c>
      <c r="ED7" s="12">
        <v>300000</v>
      </c>
      <c r="EE7" s="12">
        <v>1151</v>
      </c>
      <c r="EF7" s="12">
        <v>29</v>
      </c>
      <c r="EG7" s="12">
        <v>300000</v>
      </c>
      <c r="EH7" s="12">
        <v>52</v>
      </c>
      <c r="EI7" s="12">
        <v>57867</v>
      </c>
      <c r="EJ7" s="12">
        <v>300000</v>
      </c>
      <c r="EK7" s="12">
        <v>105590</v>
      </c>
      <c r="EL7" s="12">
        <v>132956</v>
      </c>
      <c r="EM7" s="12">
        <v>300000</v>
      </c>
      <c r="EN7" s="12">
        <v>300000</v>
      </c>
      <c r="EO7" s="12">
        <v>11265</v>
      </c>
      <c r="EP7" s="12">
        <v>3197</v>
      </c>
      <c r="EQ7" s="12">
        <v>300000</v>
      </c>
      <c r="ES7" s="10">
        <f t="shared" si="0"/>
        <v>26</v>
      </c>
      <c r="ET7" s="11">
        <f t="shared" si="1"/>
        <v>29</v>
      </c>
      <c r="EU7" s="11">
        <f t="shared" si="2"/>
        <v>213.5</v>
      </c>
      <c r="EV7" s="11">
        <f t="shared" si="3"/>
        <v>1253</v>
      </c>
      <c r="EW7" s="11">
        <f t="shared" si="4"/>
        <v>61687.205479452052</v>
      </c>
      <c r="EX7" s="11">
        <f t="shared" si="5"/>
        <v>36109.5</v>
      </c>
      <c r="EY7" s="11">
        <f t="shared" si="6"/>
        <v>300000</v>
      </c>
    </row>
    <row r="8" spans="1:155" x14ac:dyDescent="0.35">
      <c r="A8" s="12" t="s">
        <v>6</v>
      </c>
      <c r="B8" s="12">
        <v>60</v>
      </c>
      <c r="C8" s="12">
        <v>32</v>
      </c>
      <c r="D8" s="12">
        <v>66</v>
      </c>
      <c r="E8" s="12">
        <v>124</v>
      </c>
      <c r="F8" s="12">
        <v>1043</v>
      </c>
      <c r="G8" s="12">
        <v>61744</v>
      </c>
      <c r="H8" s="12">
        <v>242</v>
      </c>
      <c r="I8" s="12">
        <v>204</v>
      </c>
      <c r="J8" s="12">
        <v>308</v>
      </c>
      <c r="K8" s="12">
        <v>450</v>
      </c>
      <c r="L8" s="12">
        <v>173</v>
      </c>
      <c r="M8" s="12">
        <v>1384</v>
      </c>
      <c r="N8" s="12">
        <v>817</v>
      </c>
      <c r="O8" s="12">
        <v>549</v>
      </c>
      <c r="P8" s="12">
        <v>1567</v>
      </c>
      <c r="Q8" s="12">
        <v>74578</v>
      </c>
      <c r="R8" s="12">
        <v>3731</v>
      </c>
      <c r="S8" s="12">
        <v>1550</v>
      </c>
      <c r="T8" s="12">
        <v>300000</v>
      </c>
      <c r="U8" s="12">
        <v>4673</v>
      </c>
      <c r="V8" s="12">
        <v>2708</v>
      </c>
      <c r="W8" s="12">
        <v>55</v>
      </c>
      <c r="X8" s="12">
        <v>299</v>
      </c>
      <c r="Y8" s="12">
        <v>992</v>
      </c>
      <c r="Z8" s="12">
        <v>356</v>
      </c>
      <c r="AA8" s="12">
        <v>1286</v>
      </c>
      <c r="AB8" s="12">
        <v>219</v>
      </c>
      <c r="AC8" s="12">
        <v>464</v>
      </c>
      <c r="AD8" s="12">
        <v>736</v>
      </c>
      <c r="AE8" s="12">
        <v>15109</v>
      </c>
      <c r="AF8" s="12">
        <v>300000</v>
      </c>
      <c r="AG8" s="12">
        <v>136</v>
      </c>
      <c r="AH8" s="12">
        <v>26311</v>
      </c>
      <c r="AI8" s="12">
        <v>6677</v>
      </c>
      <c r="AJ8" s="12">
        <v>43</v>
      </c>
      <c r="AK8" s="12">
        <v>300000</v>
      </c>
      <c r="AL8" s="12">
        <v>300000</v>
      </c>
      <c r="AM8" s="12">
        <v>300000</v>
      </c>
      <c r="AN8" s="12">
        <v>409</v>
      </c>
      <c r="AO8" s="12">
        <v>2555</v>
      </c>
      <c r="AP8" s="12">
        <v>484</v>
      </c>
      <c r="AQ8" s="12">
        <v>541</v>
      </c>
      <c r="AR8" s="12">
        <v>567</v>
      </c>
      <c r="AS8" s="12">
        <v>739</v>
      </c>
      <c r="AT8" s="12">
        <v>101</v>
      </c>
      <c r="AU8" s="12">
        <v>3975</v>
      </c>
      <c r="AV8" s="12">
        <v>72607</v>
      </c>
      <c r="AW8" s="12">
        <v>157</v>
      </c>
      <c r="AX8" s="12">
        <v>52</v>
      </c>
      <c r="AY8" s="12">
        <v>13915</v>
      </c>
      <c r="AZ8" s="12">
        <v>300000</v>
      </c>
      <c r="BA8" s="12">
        <v>12105</v>
      </c>
      <c r="BB8" s="12">
        <v>654</v>
      </c>
      <c r="BC8" s="12">
        <v>137489</v>
      </c>
      <c r="BD8" s="12">
        <v>3727</v>
      </c>
      <c r="BE8" s="12">
        <v>1164</v>
      </c>
      <c r="BF8" s="12">
        <v>300000</v>
      </c>
      <c r="BG8" s="12">
        <v>295</v>
      </c>
      <c r="BH8" s="12">
        <v>8387</v>
      </c>
      <c r="BI8" s="12">
        <v>93</v>
      </c>
      <c r="BJ8" s="12">
        <v>111</v>
      </c>
      <c r="BK8" s="12">
        <v>6572</v>
      </c>
      <c r="BL8" s="12">
        <v>113</v>
      </c>
      <c r="BM8" s="12">
        <v>999</v>
      </c>
      <c r="BN8" s="12">
        <v>300000</v>
      </c>
      <c r="BO8" s="12">
        <v>3743</v>
      </c>
      <c r="BP8" s="12">
        <v>740</v>
      </c>
      <c r="BQ8" s="12">
        <v>754</v>
      </c>
      <c r="BR8" s="12">
        <v>68</v>
      </c>
      <c r="BS8" s="12">
        <v>46</v>
      </c>
      <c r="BT8" s="12">
        <v>153</v>
      </c>
      <c r="BU8" s="12">
        <v>1392</v>
      </c>
      <c r="BV8" s="12">
        <v>13233</v>
      </c>
      <c r="BW8" s="12">
        <v>2913</v>
      </c>
      <c r="BX8" s="12">
        <v>1907</v>
      </c>
      <c r="BY8" s="12">
        <v>300000</v>
      </c>
      <c r="BZ8" s="12">
        <v>265</v>
      </c>
      <c r="CA8" s="12">
        <v>641</v>
      </c>
      <c r="CB8" s="12">
        <v>300000</v>
      </c>
      <c r="CC8" s="12">
        <v>113</v>
      </c>
      <c r="CD8" s="12">
        <v>138</v>
      </c>
      <c r="CE8" s="12">
        <v>300000</v>
      </c>
      <c r="CF8" s="12">
        <v>129</v>
      </c>
      <c r="CG8" s="12">
        <v>300000</v>
      </c>
      <c r="CH8" s="12">
        <v>31</v>
      </c>
      <c r="CI8" s="12">
        <v>189</v>
      </c>
      <c r="CJ8" s="12">
        <v>198</v>
      </c>
      <c r="CK8" s="12">
        <v>149</v>
      </c>
      <c r="CL8" s="12">
        <v>20386</v>
      </c>
      <c r="CM8" s="12">
        <v>411</v>
      </c>
      <c r="CN8" s="12">
        <v>300000</v>
      </c>
      <c r="CO8" s="12">
        <v>196</v>
      </c>
      <c r="CP8" s="12">
        <v>7508</v>
      </c>
      <c r="CQ8" s="12">
        <v>61</v>
      </c>
      <c r="CR8" s="12">
        <v>5732</v>
      </c>
      <c r="CS8" s="12">
        <v>24630</v>
      </c>
      <c r="CT8" s="12">
        <v>17767</v>
      </c>
      <c r="CU8" s="12">
        <v>1043</v>
      </c>
      <c r="CV8" s="12">
        <v>2475</v>
      </c>
      <c r="CW8" s="12">
        <v>59</v>
      </c>
      <c r="CX8" s="12">
        <v>87</v>
      </c>
      <c r="CY8" s="12">
        <v>191</v>
      </c>
      <c r="CZ8" s="12">
        <v>76016</v>
      </c>
      <c r="DA8" s="12">
        <v>9909</v>
      </c>
      <c r="DB8" s="12">
        <v>80</v>
      </c>
      <c r="DC8" s="12">
        <v>185</v>
      </c>
      <c r="DD8" s="12">
        <v>1009</v>
      </c>
      <c r="DE8" s="12">
        <v>70</v>
      </c>
      <c r="DF8" s="12">
        <v>20313</v>
      </c>
      <c r="DG8" s="12">
        <v>300000</v>
      </c>
      <c r="DH8" s="12">
        <v>668</v>
      </c>
      <c r="DI8" s="12">
        <v>65</v>
      </c>
      <c r="DJ8" s="12">
        <v>89</v>
      </c>
      <c r="DK8" s="12">
        <v>56</v>
      </c>
      <c r="DL8" s="12">
        <v>615</v>
      </c>
      <c r="DM8" s="12">
        <v>258</v>
      </c>
      <c r="DN8" s="12">
        <v>11642</v>
      </c>
      <c r="DO8" s="12">
        <v>300000</v>
      </c>
      <c r="DP8" s="12">
        <v>4231</v>
      </c>
      <c r="DQ8" s="12">
        <v>644</v>
      </c>
      <c r="DR8" s="12">
        <v>451</v>
      </c>
      <c r="DS8" s="12">
        <v>200</v>
      </c>
      <c r="DT8" s="12">
        <v>300000</v>
      </c>
      <c r="DU8" s="12">
        <v>11184</v>
      </c>
      <c r="DV8" s="12">
        <v>300000</v>
      </c>
      <c r="DW8" s="12">
        <v>300000</v>
      </c>
      <c r="DX8" s="12">
        <v>27836</v>
      </c>
      <c r="DY8" s="12">
        <v>27856</v>
      </c>
      <c r="DZ8" s="12">
        <v>300000</v>
      </c>
      <c r="EA8" s="12">
        <v>52146</v>
      </c>
      <c r="EB8" s="12">
        <v>58222</v>
      </c>
      <c r="EC8" s="12">
        <v>300000</v>
      </c>
      <c r="ED8" s="12">
        <v>300000</v>
      </c>
      <c r="EE8" s="12">
        <v>1569</v>
      </c>
      <c r="EF8" s="12">
        <v>30</v>
      </c>
      <c r="EG8" s="12">
        <v>300000</v>
      </c>
      <c r="EH8" s="12">
        <v>56</v>
      </c>
      <c r="EI8" s="12">
        <v>39594</v>
      </c>
      <c r="EJ8" s="12">
        <v>300000</v>
      </c>
      <c r="EK8" s="12">
        <v>103564</v>
      </c>
      <c r="EL8" s="12">
        <v>112864</v>
      </c>
      <c r="EM8" s="12">
        <v>300000</v>
      </c>
      <c r="EN8" s="12">
        <v>300000</v>
      </c>
      <c r="EO8" s="12">
        <v>9371</v>
      </c>
      <c r="EP8" s="12">
        <v>2689</v>
      </c>
      <c r="EQ8" s="12">
        <v>300000</v>
      </c>
      <c r="ES8" s="10">
        <f t="shared" si="0"/>
        <v>26</v>
      </c>
      <c r="ET8" s="11">
        <f t="shared" si="1"/>
        <v>30</v>
      </c>
      <c r="EU8" s="11">
        <f t="shared" si="2"/>
        <v>197.5</v>
      </c>
      <c r="EV8" s="11">
        <f t="shared" si="3"/>
        <v>1335</v>
      </c>
      <c r="EW8" s="11">
        <f t="shared" si="4"/>
        <v>61351.554794520547</v>
      </c>
      <c r="EX8" s="11">
        <f t="shared" si="5"/>
        <v>30790.5</v>
      </c>
      <c r="EY8" s="11">
        <f t="shared" si="6"/>
        <v>300000</v>
      </c>
    </row>
    <row r="9" spans="1:155" x14ac:dyDescent="0.35">
      <c r="ES9" s="10"/>
      <c r="ET9" s="10"/>
      <c r="EU9" s="10"/>
      <c r="EV9" s="10"/>
      <c r="EW9" s="10"/>
      <c r="EX9" s="10"/>
      <c r="EY9" s="10"/>
    </row>
    <row r="10" spans="1:155" x14ac:dyDescent="0.35">
      <c r="A10" t="s">
        <v>155</v>
      </c>
      <c r="ES10" s="10"/>
      <c r="ET10" s="10"/>
      <c r="EU10" s="10"/>
      <c r="EV10" s="10"/>
      <c r="EW10" s="10"/>
      <c r="EX10" s="10"/>
      <c r="EY10" s="10"/>
    </row>
    <row r="11" spans="1:155" x14ac:dyDescent="0.35">
      <c r="A11" s="12" t="s">
        <v>164</v>
      </c>
      <c r="B11" s="12" t="s">
        <v>8</v>
      </c>
      <c r="C11" s="12" t="s">
        <v>9</v>
      </c>
      <c r="D11" s="12" t="s">
        <v>10</v>
      </c>
      <c r="E11" s="12" t="s">
        <v>11</v>
      </c>
      <c r="F11" s="12" t="s">
        <v>12</v>
      </c>
      <c r="G11" s="12" t="s">
        <v>13</v>
      </c>
      <c r="H11" s="12" t="s">
        <v>14</v>
      </c>
      <c r="I11" s="12" t="s">
        <v>15</v>
      </c>
      <c r="J11" s="12" t="s">
        <v>16</v>
      </c>
      <c r="K11" s="12" t="s">
        <v>17</v>
      </c>
      <c r="L11" s="12" t="s">
        <v>18</v>
      </c>
      <c r="M11" s="12" t="s">
        <v>19</v>
      </c>
      <c r="N11" s="12" t="s">
        <v>20</v>
      </c>
      <c r="O11" s="12" t="s">
        <v>21</v>
      </c>
      <c r="P11" s="12" t="s">
        <v>22</v>
      </c>
      <c r="Q11" s="12" t="s">
        <v>23</v>
      </c>
      <c r="R11" s="12" t="s">
        <v>24</v>
      </c>
      <c r="S11" s="12" t="s">
        <v>25</v>
      </c>
      <c r="T11" s="12" t="s">
        <v>26</v>
      </c>
      <c r="U11" s="12" t="s">
        <v>27</v>
      </c>
      <c r="V11" s="12" t="s">
        <v>28</v>
      </c>
      <c r="W11" s="12" t="s">
        <v>29</v>
      </c>
      <c r="X11" s="12" t="s">
        <v>30</v>
      </c>
      <c r="Y11" s="12" t="s">
        <v>31</v>
      </c>
      <c r="Z11" s="12" t="s">
        <v>32</v>
      </c>
      <c r="AA11" s="12" t="s">
        <v>33</v>
      </c>
      <c r="AB11" s="12" t="s">
        <v>34</v>
      </c>
      <c r="AC11" s="12" t="s">
        <v>35</v>
      </c>
      <c r="AD11" s="12" t="s">
        <v>36</v>
      </c>
      <c r="AE11" s="12" t="s">
        <v>37</v>
      </c>
      <c r="AF11" s="12" t="s">
        <v>38</v>
      </c>
      <c r="AG11" s="12" t="s">
        <v>39</v>
      </c>
      <c r="AH11" s="12" t="s">
        <v>40</v>
      </c>
      <c r="AI11" s="12" t="s">
        <v>41</v>
      </c>
      <c r="AJ11" s="12" t="s">
        <v>42</v>
      </c>
      <c r="AK11" s="12" t="s">
        <v>43</v>
      </c>
      <c r="AL11" s="12" t="s">
        <v>44</v>
      </c>
      <c r="AM11" s="12" t="s">
        <v>45</v>
      </c>
      <c r="AN11" s="12" t="s">
        <v>46</v>
      </c>
      <c r="AO11" s="12" t="s">
        <v>47</v>
      </c>
      <c r="AP11" s="12" t="s">
        <v>48</v>
      </c>
      <c r="AQ11" s="12" t="s">
        <v>49</v>
      </c>
      <c r="AR11" s="12" t="s">
        <v>50</v>
      </c>
      <c r="AS11" s="12" t="s">
        <v>51</v>
      </c>
      <c r="AT11" s="12" t="s">
        <v>52</v>
      </c>
      <c r="AU11" s="12" t="s">
        <v>53</v>
      </c>
      <c r="AV11" s="12" t="s">
        <v>54</v>
      </c>
      <c r="AW11" s="12" t="s">
        <v>55</v>
      </c>
      <c r="AX11" s="12" t="s">
        <v>56</v>
      </c>
      <c r="AY11" s="12" t="s">
        <v>57</v>
      </c>
      <c r="AZ11" s="12" t="s">
        <v>58</v>
      </c>
      <c r="BA11" s="12" t="s">
        <v>59</v>
      </c>
      <c r="BB11" s="12" t="s">
        <v>60</v>
      </c>
      <c r="BC11" s="12" t="s">
        <v>61</v>
      </c>
      <c r="BD11" s="12" t="s">
        <v>62</v>
      </c>
      <c r="BE11" s="12" t="s">
        <v>63</v>
      </c>
      <c r="BF11" s="12" t="s">
        <v>64</v>
      </c>
      <c r="BG11" s="12" t="s">
        <v>65</v>
      </c>
      <c r="BH11" s="12" t="s">
        <v>66</v>
      </c>
      <c r="BI11" s="12" t="s">
        <v>67</v>
      </c>
      <c r="BJ11" s="12" t="s">
        <v>68</v>
      </c>
      <c r="BK11" s="12" t="s">
        <v>69</v>
      </c>
      <c r="BL11" s="12" t="s">
        <v>70</v>
      </c>
      <c r="BM11" s="12" t="s">
        <v>71</v>
      </c>
      <c r="BN11" s="12" t="s">
        <v>72</v>
      </c>
      <c r="BO11" s="12" t="s">
        <v>73</v>
      </c>
      <c r="BP11" s="12" t="s">
        <v>74</v>
      </c>
      <c r="BQ11" s="12" t="s">
        <v>75</v>
      </c>
      <c r="BR11" s="12" t="s">
        <v>76</v>
      </c>
      <c r="BS11" s="12" t="s">
        <v>77</v>
      </c>
      <c r="BT11" s="12" t="s">
        <v>78</v>
      </c>
      <c r="BU11" s="12" t="s">
        <v>79</v>
      </c>
      <c r="BV11" s="12" t="s">
        <v>80</v>
      </c>
      <c r="BW11" s="12" t="s">
        <v>81</v>
      </c>
      <c r="BX11" s="12" t="s">
        <v>82</v>
      </c>
      <c r="BY11" s="12" t="s">
        <v>83</v>
      </c>
      <c r="BZ11" s="12" t="s">
        <v>84</v>
      </c>
      <c r="CA11" s="12" t="s">
        <v>85</v>
      </c>
      <c r="CB11" s="12" t="s">
        <v>86</v>
      </c>
      <c r="CC11" s="12" t="s">
        <v>87</v>
      </c>
      <c r="CD11" s="12" t="s">
        <v>88</v>
      </c>
      <c r="CE11" s="12" t="s">
        <v>89</v>
      </c>
      <c r="CF11" s="12" t="s">
        <v>90</v>
      </c>
      <c r="CG11" s="12" t="s">
        <v>91</v>
      </c>
      <c r="CH11" s="12" t="s">
        <v>92</v>
      </c>
      <c r="CI11" s="12" t="s">
        <v>93</v>
      </c>
      <c r="CJ11" s="12" t="s">
        <v>94</v>
      </c>
      <c r="CK11" s="12" t="s">
        <v>95</v>
      </c>
      <c r="CL11" s="12" t="s">
        <v>96</v>
      </c>
      <c r="CM11" s="12" t="s">
        <v>97</v>
      </c>
      <c r="CN11" s="12" t="s">
        <v>98</v>
      </c>
      <c r="CO11" s="12" t="s">
        <v>99</v>
      </c>
      <c r="CP11" s="12" t="s">
        <v>100</v>
      </c>
      <c r="CQ11" s="12" t="s">
        <v>101</v>
      </c>
      <c r="CR11" s="12" t="s">
        <v>102</v>
      </c>
      <c r="CS11" s="12" t="s">
        <v>103</v>
      </c>
      <c r="CT11" s="12" t="s">
        <v>104</v>
      </c>
      <c r="CU11" s="12" t="s">
        <v>105</v>
      </c>
      <c r="CV11" s="12" t="s">
        <v>106</v>
      </c>
      <c r="CW11" s="12" t="s">
        <v>107</v>
      </c>
      <c r="CX11" s="12" t="s">
        <v>108</v>
      </c>
      <c r="CY11" s="12" t="s">
        <v>109</v>
      </c>
      <c r="CZ11" s="12" t="s">
        <v>110</v>
      </c>
      <c r="DA11" s="12" t="s">
        <v>111</v>
      </c>
      <c r="DB11" s="12" t="s">
        <v>112</v>
      </c>
      <c r="DC11" s="12" t="s">
        <v>113</v>
      </c>
      <c r="DD11" s="12" t="s">
        <v>114</v>
      </c>
      <c r="DE11" s="12" t="s">
        <v>115</v>
      </c>
      <c r="DF11" s="12" t="s">
        <v>116</v>
      </c>
      <c r="DG11" s="12" t="s">
        <v>117</v>
      </c>
      <c r="DH11" s="12" t="s">
        <v>118</v>
      </c>
      <c r="DI11" s="12" t="s">
        <v>119</v>
      </c>
      <c r="DJ11" s="12" t="s">
        <v>120</v>
      </c>
      <c r="DK11" s="12" t="s">
        <v>121</v>
      </c>
      <c r="DL11" s="12" t="s">
        <v>122</v>
      </c>
      <c r="DM11" s="12" t="s">
        <v>123</v>
      </c>
      <c r="DN11" s="12" t="s">
        <v>124</v>
      </c>
      <c r="DO11" s="12" t="s">
        <v>125</v>
      </c>
      <c r="DP11" s="12" t="s">
        <v>126</v>
      </c>
      <c r="DQ11" s="12" t="s">
        <v>127</v>
      </c>
      <c r="DR11" s="12" t="s">
        <v>128</v>
      </c>
      <c r="DS11" s="12" t="s">
        <v>129</v>
      </c>
      <c r="DT11" s="12" t="s">
        <v>130</v>
      </c>
      <c r="DU11" s="12" t="s">
        <v>131</v>
      </c>
      <c r="DV11" s="12" t="s">
        <v>132</v>
      </c>
      <c r="DW11" s="12" t="s">
        <v>133</v>
      </c>
      <c r="DX11" s="12" t="s">
        <v>134</v>
      </c>
      <c r="DY11" s="12" t="s">
        <v>135</v>
      </c>
      <c r="DZ11" s="12" t="s">
        <v>136</v>
      </c>
      <c r="EA11" s="12" t="s">
        <v>137</v>
      </c>
      <c r="EB11" s="12" t="s">
        <v>138</v>
      </c>
      <c r="EC11" s="12" t="s">
        <v>139</v>
      </c>
      <c r="ED11" s="12" t="s">
        <v>140</v>
      </c>
      <c r="EE11" s="12" t="s">
        <v>141</v>
      </c>
      <c r="EF11" s="12" t="s">
        <v>142</v>
      </c>
      <c r="EG11" s="12" t="s">
        <v>143</v>
      </c>
      <c r="EH11" s="12" t="s">
        <v>144</v>
      </c>
      <c r="EI11" s="12" t="s">
        <v>145</v>
      </c>
      <c r="EJ11" s="12" t="s">
        <v>146</v>
      </c>
      <c r="EK11" s="12" t="s">
        <v>147</v>
      </c>
      <c r="EL11" s="12" t="s">
        <v>148</v>
      </c>
      <c r="EM11" s="12" t="s">
        <v>149</v>
      </c>
      <c r="EN11" s="12" t="s">
        <v>150</v>
      </c>
      <c r="EO11" s="12" t="s">
        <v>151</v>
      </c>
      <c r="EP11" s="12" t="s">
        <v>152</v>
      </c>
      <c r="EQ11" s="12" t="s">
        <v>153</v>
      </c>
      <c r="ES11" s="10"/>
      <c r="ET11" s="10"/>
      <c r="EU11" s="10"/>
      <c r="EV11" s="10"/>
      <c r="EW11" s="10"/>
      <c r="EX11" s="10"/>
      <c r="EY11" s="10"/>
    </row>
    <row r="12" spans="1:155" x14ac:dyDescent="0.35">
      <c r="A12" s="12" t="s">
        <v>1</v>
      </c>
      <c r="B12" s="12">
        <v>46</v>
      </c>
      <c r="C12" s="12">
        <v>3</v>
      </c>
      <c r="D12" s="12">
        <v>92</v>
      </c>
      <c r="E12" s="12">
        <v>32</v>
      </c>
      <c r="F12" s="12">
        <v>900</v>
      </c>
      <c r="G12" s="12">
        <v>8573</v>
      </c>
      <c r="H12" s="12">
        <v>128</v>
      </c>
      <c r="I12" s="12">
        <v>100</v>
      </c>
      <c r="J12" s="12">
        <v>89</v>
      </c>
      <c r="K12" s="12">
        <v>869</v>
      </c>
      <c r="L12" s="12">
        <v>2084</v>
      </c>
      <c r="M12" s="12">
        <v>192</v>
      </c>
      <c r="N12" s="12">
        <v>955</v>
      </c>
      <c r="O12" s="12">
        <v>275</v>
      </c>
      <c r="P12" s="12">
        <v>300000</v>
      </c>
      <c r="Q12" s="12">
        <v>300000</v>
      </c>
      <c r="R12" s="12">
        <v>1507</v>
      </c>
      <c r="S12" s="12">
        <v>207</v>
      </c>
      <c r="T12" s="12">
        <v>677</v>
      </c>
      <c r="U12" s="12">
        <v>6840</v>
      </c>
      <c r="V12" s="12">
        <v>2379</v>
      </c>
      <c r="W12" s="12">
        <v>71</v>
      </c>
      <c r="X12" s="12">
        <v>118</v>
      </c>
      <c r="Y12" s="12">
        <v>89</v>
      </c>
      <c r="Z12" s="12">
        <v>288</v>
      </c>
      <c r="AA12" s="12">
        <v>1863</v>
      </c>
      <c r="AB12" s="12">
        <v>55</v>
      </c>
      <c r="AC12" s="12">
        <v>90</v>
      </c>
      <c r="AD12" s="12">
        <v>316</v>
      </c>
      <c r="AE12" s="12">
        <v>3251</v>
      </c>
      <c r="AF12" s="12">
        <v>288</v>
      </c>
      <c r="AG12" s="12">
        <v>300000</v>
      </c>
      <c r="AH12" s="12">
        <v>9017</v>
      </c>
      <c r="AI12" s="12">
        <v>1498</v>
      </c>
      <c r="AJ12" s="12">
        <v>12</v>
      </c>
      <c r="AK12" s="12">
        <v>74488</v>
      </c>
      <c r="AL12" s="12">
        <v>300000</v>
      </c>
      <c r="AM12" s="12">
        <v>5421</v>
      </c>
      <c r="AN12" s="12">
        <v>196</v>
      </c>
      <c r="AO12" s="12">
        <v>3664</v>
      </c>
      <c r="AP12" s="12">
        <v>922</v>
      </c>
      <c r="AQ12" s="12">
        <v>508</v>
      </c>
      <c r="AR12" s="12">
        <v>520</v>
      </c>
      <c r="AS12" s="12">
        <v>66</v>
      </c>
      <c r="AT12" s="12">
        <v>104</v>
      </c>
      <c r="AU12" s="12">
        <v>22</v>
      </c>
      <c r="AV12" s="12">
        <v>2609</v>
      </c>
      <c r="AW12" s="12">
        <v>316</v>
      </c>
      <c r="AX12" s="12">
        <v>18876</v>
      </c>
      <c r="AY12" s="12">
        <v>6397</v>
      </c>
      <c r="AZ12" s="12">
        <v>300000</v>
      </c>
      <c r="BA12" s="12">
        <v>3288</v>
      </c>
      <c r="BB12" s="12">
        <v>157</v>
      </c>
      <c r="BC12" s="12">
        <v>19891</v>
      </c>
      <c r="BD12" s="12">
        <v>5727</v>
      </c>
      <c r="BE12" s="12">
        <v>300000</v>
      </c>
      <c r="BF12" s="12">
        <v>936</v>
      </c>
      <c r="BG12" s="12">
        <v>300000</v>
      </c>
      <c r="BH12" s="12">
        <v>3734</v>
      </c>
      <c r="BI12" s="12">
        <v>56</v>
      </c>
      <c r="BJ12" s="12">
        <v>63</v>
      </c>
      <c r="BK12" s="12">
        <v>970</v>
      </c>
      <c r="BL12" s="12">
        <v>6</v>
      </c>
      <c r="BM12" s="12">
        <v>73</v>
      </c>
      <c r="BN12" s="12">
        <v>4622</v>
      </c>
      <c r="BO12" s="12">
        <v>697</v>
      </c>
      <c r="BP12" s="12">
        <v>200</v>
      </c>
      <c r="BQ12" s="12">
        <v>95</v>
      </c>
      <c r="BR12" s="12">
        <v>21</v>
      </c>
      <c r="BS12" s="12">
        <v>17</v>
      </c>
      <c r="BT12" s="12">
        <v>67</v>
      </c>
      <c r="BU12" s="12">
        <v>20</v>
      </c>
      <c r="BV12" s="12">
        <v>1137</v>
      </c>
      <c r="BW12" s="12">
        <v>453</v>
      </c>
      <c r="BX12" s="12">
        <v>300000</v>
      </c>
      <c r="BY12" s="12">
        <v>4435</v>
      </c>
      <c r="BZ12" s="12">
        <v>124</v>
      </c>
      <c r="CA12" s="12">
        <v>8163</v>
      </c>
      <c r="CB12" s="12">
        <v>40547</v>
      </c>
      <c r="CC12" s="12">
        <v>7</v>
      </c>
      <c r="CD12" s="12">
        <v>42</v>
      </c>
      <c r="CE12" s="12">
        <v>35055</v>
      </c>
      <c r="CF12" s="12">
        <v>22</v>
      </c>
      <c r="CG12" s="12">
        <v>28420</v>
      </c>
      <c r="CH12" s="12">
        <v>9</v>
      </c>
      <c r="CI12" s="12">
        <v>63</v>
      </c>
      <c r="CJ12" s="12">
        <v>45</v>
      </c>
      <c r="CK12" s="12">
        <v>63</v>
      </c>
      <c r="CL12" s="12">
        <v>372</v>
      </c>
      <c r="CM12" s="12">
        <v>117</v>
      </c>
      <c r="CN12" s="12">
        <v>449</v>
      </c>
      <c r="CO12" s="12">
        <v>193</v>
      </c>
      <c r="CP12" s="12">
        <v>5765</v>
      </c>
      <c r="CQ12" s="12">
        <v>28</v>
      </c>
      <c r="CR12" s="12">
        <v>496</v>
      </c>
      <c r="CS12" s="12">
        <v>45</v>
      </c>
      <c r="CT12" s="12">
        <v>311</v>
      </c>
      <c r="CU12" s="12">
        <v>285</v>
      </c>
      <c r="CV12" s="12">
        <v>21519</v>
      </c>
      <c r="CW12" s="12">
        <v>30</v>
      </c>
      <c r="CX12" s="12">
        <v>639</v>
      </c>
      <c r="CY12" s="12">
        <v>456</v>
      </c>
      <c r="CZ12" s="12">
        <v>30885</v>
      </c>
      <c r="DA12" s="12">
        <v>3007</v>
      </c>
      <c r="DB12" s="12">
        <v>1402</v>
      </c>
      <c r="DC12" s="12">
        <v>35</v>
      </c>
      <c r="DD12" s="12">
        <v>300000</v>
      </c>
      <c r="DE12" s="12">
        <v>4</v>
      </c>
      <c r="DF12" s="12">
        <v>168</v>
      </c>
      <c r="DG12" s="12">
        <v>300000</v>
      </c>
      <c r="DH12" s="12">
        <v>1989</v>
      </c>
      <c r="DI12" s="12">
        <v>1288</v>
      </c>
      <c r="DJ12" s="12">
        <v>981</v>
      </c>
      <c r="DK12" s="12">
        <v>575</v>
      </c>
      <c r="DL12" s="12">
        <v>466</v>
      </c>
      <c r="DM12" s="12">
        <v>210</v>
      </c>
      <c r="DN12" s="12">
        <v>300000</v>
      </c>
      <c r="DO12" s="12">
        <v>25750</v>
      </c>
      <c r="DP12" s="12">
        <v>5320</v>
      </c>
      <c r="DQ12" s="12">
        <v>2572</v>
      </c>
      <c r="DR12" s="12">
        <v>54</v>
      </c>
      <c r="DS12" s="12">
        <v>26</v>
      </c>
      <c r="DT12" s="12">
        <v>300000</v>
      </c>
      <c r="DU12" s="12">
        <v>34370</v>
      </c>
      <c r="DV12" s="12">
        <v>4319</v>
      </c>
      <c r="DW12" s="12">
        <v>35</v>
      </c>
      <c r="DX12" s="12">
        <v>300000</v>
      </c>
      <c r="DY12" s="12">
        <v>141</v>
      </c>
      <c r="DZ12" s="12">
        <v>571</v>
      </c>
      <c r="EA12" s="12">
        <v>485</v>
      </c>
      <c r="EB12" s="12">
        <v>5550</v>
      </c>
      <c r="EC12" s="12">
        <v>153078</v>
      </c>
      <c r="ED12" s="12">
        <v>4104</v>
      </c>
      <c r="EE12" s="12">
        <v>872</v>
      </c>
      <c r="EF12" s="12">
        <v>3</v>
      </c>
      <c r="EG12" s="12">
        <v>219116</v>
      </c>
      <c r="EH12" s="12">
        <v>21</v>
      </c>
      <c r="EI12" s="12">
        <v>20735</v>
      </c>
      <c r="EJ12" s="12">
        <v>5190</v>
      </c>
      <c r="EK12" s="12">
        <v>4498</v>
      </c>
      <c r="EL12" s="12">
        <v>4923</v>
      </c>
      <c r="EM12" s="12">
        <v>300000</v>
      </c>
      <c r="EN12" s="12">
        <v>300000</v>
      </c>
      <c r="EO12" s="12">
        <v>300000</v>
      </c>
      <c r="EP12" s="12">
        <v>193</v>
      </c>
      <c r="EQ12" s="12">
        <v>300000</v>
      </c>
      <c r="ES12" s="10">
        <f t="shared" ref="ES12:ES17" si="7">COUNTIF(B12:EQ12,"&gt;299999")</f>
        <v>17</v>
      </c>
      <c r="ET12" s="11">
        <f t="shared" ref="ET12:ET17" si="8">MIN(B12:EQ12)</f>
        <v>3</v>
      </c>
      <c r="EU12" s="11">
        <f t="shared" ref="EU12:EU17" si="9">_xlfn.PERCENTILE.EXC(B12:EQ12,0.25)</f>
        <v>91.5</v>
      </c>
      <c r="EV12" s="11">
        <f t="shared" ref="EV12:EV17" si="10">MEDIAN(B12:EQ12)</f>
        <v>658</v>
      </c>
      <c r="EW12" s="11">
        <f t="shared" ref="EW12:EW17" si="11">AVERAGE(B12:EQ12)</f>
        <v>40958.075342465752</v>
      </c>
      <c r="EX12" s="11">
        <f t="shared" ref="EX12:EX17" si="12">_xlfn.PERCENTILE.EXC(B12:EQ12,0.75)</f>
        <v>5736.5</v>
      </c>
      <c r="EY12" s="11">
        <f t="shared" ref="EY12:EY17" si="13">MAX(B12:EQ12)</f>
        <v>300000</v>
      </c>
    </row>
    <row r="13" spans="1:155" x14ac:dyDescent="0.35">
      <c r="A13" s="12" t="s">
        <v>2</v>
      </c>
      <c r="B13" s="12">
        <v>24</v>
      </c>
      <c r="C13" s="12">
        <v>5</v>
      </c>
      <c r="D13" s="12">
        <v>12</v>
      </c>
      <c r="E13" s="12">
        <v>37</v>
      </c>
      <c r="F13" s="12">
        <v>678</v>
      </c>
      <c r="G13" s="12">
        <v>8759</v>
      </c>
      <c r="H13" s="12">
        <v>34</v>
      </c>
      <c r="I13" s="12">
        <v>9</v>
      </c>
      <c r="J13" s="12">
        <v>32</v>
      </c>
      <c r="K13" s="12">
        <v>55</v>
      </c>
      <c r="L13" s="12">
        <v>12</v>
      </c>
      <c r="M13" s="12">
        <v>26</v>
      </c>
      <c r="N13" s="12">
        <v>20151</v>
      </c>
      <c r="O13" s="12">
        <v>229</v>
      </c>
      <c r="P13" s="12">
        <v>300000</v>
      </c>
      <c r="Q13" s="12">
        <v>300000</v>
      </c>
      <c r="R13" s="12">
        <v>1755</v>
      </c>
      <c r="S13" s="12">
        <v>5005</v>
      </c>
      <c r="T13" s="12">
        <v>448</v>
      </c>
      <c r="U13" s="12">
        <v>677</v>
      </c>
      <c r="V13" s="12">
        <v>1851</v>
      </c>
      <c r="W13" s="12">
        <v>8</v>
      </c>
      <c r="X13" s="12">
        <v>36</v>
      </c>
      <c r="Y13" s="12">
        <v>533</v>
      </c>
      <c r="Z13" s="12">
        <v>184</v>
      </c>
      <c r="AA13" s="12">
        <v>207</v>
      </c>
      <c r="AB13" s="12">
        <v>66</v>
      </c>
      <c r="AC13" s="12">
        <v>120</v>
      </c>
      <c r="AD13" s="12">
        <v>56</v>
      </c>
      <c r="AE13" s="12">
        <v>3861</v>
      </c>
      <c r="AF13" s="12">
        <v>36</v>
      </c>
      <c r="AG13" s="12">
        <v>300000</v>
      </c>
      <c r="AH13" s="12">
        <v>11210</v>
      </c>
      <c r="AI13" s="12">
        <v>204</v>
      </c>
      <c r="AJ13" s="12">
        <v>11</v>
      </c>
      <c r="AK13" s="12">
        <v>300000</v>
      </c>
      <c r="AL13" s="12">
        <v>300000</v>
      </c>
      <c r="AM13" s="12">
        <v>29205</v>
      </c>
      <c r="AN13" s="12">
        <v>162</v>
      </c>
      <c r="AO13" s="12">
        <v>65694</v>
      </c>
      <c r="AP13" s="12">
        <v>1226</v>
      </c>
      <c r="AQ13" s="12">
        <v>19546</v>
      </c>
      <c r="AR13" s="12">
        <v>19527</v>
      </c>
      <c r="AS13" s="12">
        <v>30</v>
      </c>
      <c r="AT13" s="12">
        <v>26</v>
      </c>
      <c r="AU13" s="12">
        <v>20</v>
      </c>
      <c r="AV13" s="12">
        <v>2752</v>
      </c>
      <c r="AW13" s="12">
        <v>86</v>
      </c>
      <c r="AX13" s="12">
        <v>12828</v>
      </c>
      <c r="AY13" s="12">
        <v>6527</v>
      </c>
      <c r="AZ13" s="12">
        <v>300000</v>
      </c>
      <c r="BA13" s="12">
        <v>5499</v>
      </c>
      <c r="BB13" s="12">
        <v>169</v>
      </c>
      <c r="BC13" s="12">
        <v>17668</v>
      </c>
      <c r="BD13" s="12">
        <v>5430</v>
      </c>
      <c r="BE13" s="12">
        <v>300000</v>
      </c>
      <c r="BF13" s="12">
        <v>300000</v>
      </c>
      <c r="BG13" s="12">
        <v>300000</v>
      </c>
      <c r="BH13" s="12">
        <v>5275</v>
      </c>
      <c r="BI13" s="12">
        <v>23</v>
      </c>
      <c r="BJ13" s="12">
        <v>9</v>
      </c>
      <c r="BK13" s="12">
        <v>6207</v>
      </c>
      <c r="BL13" s="12">
        <v>28</v>
      </c>
      <c r="BM13" s="12">
        <v>1227</v>
      </c>
      <c r="BN13" s="12">
        <v>87296</v>
      </c>
      <c r="BO13" s="12">
        <v>1979</v>
      </c>
      <c r="BP13" s="12">
        <v>372</v>
      </c>
      <c r="BQ13" s="12">
        <v>258</v>
      </c>
      <c r="BR13" s="12">
        <v>12</v>
      </c>
      <c r="BS13" s="12">
        <v>6</v>
      </c>
      <c r="BT13" s="12">
        <v>15</v>
      </c>
      <c r="BU13" s="12">
        <v>27</v>
      </c>
      <c r="BV13" s="12">
        <v>2152</v>
      </c>
      <c r="BW13" s="12">
        <v>342</v>
      </c>
      <c r="BX13" s="12">
        <v>300000</v>
      </c>
      <c r="BY13" s="12">
        <v>5818</v>
      </c>
      <c r="BZ13" s="12">
        <v>158</v>
      </c>
      <c r="CA13" s="12">
        <v>526</v>
      </c>
      <c r="CB13" s="12">
        <v>88870</v>
      </c>
      <c r="CC13" s="12">
        <v>13</v>
      </c>
      <c r="CD13" s="12">
        <v>23</v>
      </c>
      <c r="CE13" s="12">
        <v>101048</v>
      </c>
      <c r="CF13" s="12">
        <v>17</v>
      </c>
      <c r="CG13" s="12">
        <v>37781</v>
      </c>
      <c r="CH13" s="12">
        <v>5</v>
      </c>
      <c r="CI13" s="12">
        <v>96</v>
      </c>
      <c r="CJ13" s="12">
        <v>61</v>
      </c>
      <c r="CK13" s="12">
        <v>459</v>
      </c>
      <c r="CL13" s="12">
        <v>116</v>
      </c>
      <c r="CM13" s="12">
        <v>117</v>
      </c>
      <c r="CN13" s="12">
        <v>300000</v>
      </c>
      <c r="CO13" s="12">
        <v>62</v>
      </c>
      <c r="CP13" s="12">
        <v>7258</v>
      </c>
      <c r="CQ13" s="12">
        <v>9</v>
      </c>
      <c r="CR13" s="12">
        <v>361</v>
      </c>
      <c r="CS13" s="12">
        <v>87</v>
      </c>
      <c r="CT13" s="12">
        <v>238</v>
      </c>
      <c r="CU13" s="12">
        <v>79</v>
      </c>
      <c r="CV13" s="12">
        <v>36442</v>
      </c>
      <c r="CW13" s="12">
        <v>17</v>
      </c>
      <c r="CX13" s="12">
        <v>1540</v>
      </c>
      <c r="CY13" s="12">
        <v>29</v>
      </c>
      <c r="CZ13" s="12">
        <v>23490</v>
      </c>
      <c r="DA13" s="12">
        <v>2248</v>
      </c>
      <c r="DB13" s="12">
        <v>8</v>
      </c>
      <c r="DC13" s="12">
        <v>46</v>
      </c>
      <c r="DD13" s="12">
        <v>300000</v>
      </c>
      <c r="DE13" s="12">
        <v>12</v>
      </c>
      <c r="DF13" s="12">
        <v>19</v>
      </c>
      <c r="DG13" s="12">
        <v>300000</v>
      </c>
      <c r="DH13" s="12">
        <v>53</v>
      </c>
      <c r="DI13" s="12">
        <v>18</v>
      </c>
      <c r="DJ13" s="12">
        <v>18</v>
      </c>
      <c r="DK13" s="12">
        <v>23</v>
      </c>
      <c r="DL13" s="12">
        <v>240</v>
      </c>
      <c r="DM13" s="12">
        <v>15</v>
      </c>
      <c r="DN13" s="12">
        <v>300000</v>
      </c>
      <c r="DO13" s="12">
        <v>1510</v>
      </c>
      <c r="DP13" s="12">
        <v>3013</v>
      </c>
      <c r="DQ13" s="12">
        <v>571</v>
      </c>
      <c r="DR13" s="12">
        <v>153</v>
      </c>
      <c r="DS13" s="12">
        <v>35</v>
      </c>
      <c r="DT13" s="12">
        <v>300000</v>
      </c>
      <c r="DU13" s="12">
        <v>167</v>
      </c>
      <c r="DV13" s="12">
        <v>300000</v>
      </c>
      <c r="DW13" s="12">
        <v>7</v>
      </c>
      <c r="DX13" s="12">
        <v>300000</v>
      </c>
      <c r="DY13" s="12">
        <v>279</v>
      </c>
      <c r="DZ13" s="12">
        <v>23</v>
      </c>
      <c r="EA13" s="12">
        <v>335</v>
      </c>
      <c r="EB13" s="12">
        <v>8222</v>
      </c>
      <c r="EC13" s="12">
        <v>215462</v>
      </c>
      <c r="ED13" s="12">
        <v>101</v>
      </c>
      <c r="EE13" s="12">
        <v>790</v>
      </c>
      <c r="EF13" s="12">
        <v>4</v>
      </c>
      <c r="EG13" s="12">
        <v>299403</v>
      </c>
      <c r="EH13" s="12">
        <v>19</v>
      </c>
      <c r="EI13" s="12">
        <v>22238</v>
      </c>
      <c r="EJ13" s="12">
        <v>300000</v>
      </c>
      <c r="EK13" s="12">
        <v>4397</v>
      </c>
      <c r="EL13" s="12">
        <v>5047</v>
      </c>
      <c r="EM13" s="12">
        <v>300000</v>
      </c>
      <c r="EN13" s="12">
        <v>60108</v>
      </c>
      <c r="EO13" s="12">
        <v>300000</v>
      </c>
      <c r="EP13" s="12">
        <v>1017</v>
      </c>
      <c r="EQ13" s="12">
        <v>300000</v>
      </c>
      <c r="ES13" s="10">
        <f t="shared" si="7"/>
        <v>21</v>
      </c>
      <c r="ET13" s="11">
        <f t="shared" si="8"/>
        <v>4</v>
      </c>
      <c r="EU13" s="11">
        <f t="shared" si="9"/>
        <v>31.5</v>
      </c>
      <c r="EV13" s="11">
        <f t="shared" si="10"/>
        <v>366.5</v>
      </c>
      <c r="EW13" s="11">
        <f t="shared" si="11"/>
        <v>51905.993150684932</v>
      </c>
      <c r="EX13" s="11">
        <f t="shared" si="12"/>
        <v>18132.75</v>
      </c>
      <c r="EY13" s="11">
        <f t="shared" si="13"/>
        <v>300000</v>
      </c>
    </row>
    <row r="14" spans="1:155" x14ac:dyDescent="0.35">
      <c r="A14" s="12" t="s">
        <v>3</v>
      </c>
      <c r="B14" s="12">
        <v>300000</v>
      </c>
      <c r="C14" s="12">
        <v>300000</v>
      </c>
      <c r="D14" s="12">
        <v>300000</v>
      </c>
      <c r="E14" s="12">
        <v>300000</v>
      </c>
      <c r="F14" s="12">
        <v>300000</v>
      </c>
      <c r="G14" s="12">
        <v>300000</v>
      </c>
      <c r="H14" s="12">
        <v>32</v>
      </c>
      <c r="I14" s="12">
        <v>100</v>
      </c>
      <c r="J14" s="12">
        <v>300000</v>
      </c>
      <c r="K14" s="12">
        <v>300000</v>
      </c>
      <c r="L14" s="12">
        <v>300000</v>
      </c>
      <c r="M14" s="12">
        <v>300000</v>
      </c>
      <c r="N14" s="12">
        <v>300000</v>
      </c>
      <c r="O14" s="12">
        <v>300000</v>
      </c>
      <c r="P14" s="12">
        <v>65644</v>
      </c>
      <c r="Q14" s="12">
        <v>300000</v>
      </c>
      <c r="R14" s="12">
        <v>300000</v>
      </c>
      <c r="S14" s="12">
        <v>300000</v>
      </c>
      <c r="T14" s="12">
        <v>300000</v>
      </c>
      <c r="U14" s="12">
        <v>300000</v>
      </c>
      <c r="V14" s="12">
        <v>300000</v>
      </c>
      <c r="W14" s="12">
        <v>300000</v>
      </c>
      <c r="X14" s="12">
        <v>300000</v>
      </c>
      <c r="Y14" s="12">
        <v>300000</v>
      </c>
      <c r="Z14" s="12">
        <v>300000</v>
      </c>
      <c r="AA14" s="12">
        <v>300000</v>
      </c>
      <c r="AB14" s="12">
        <v>300000</v>
      </c>
      <c r="AC14" s="12">
        <v>130</v>
      </c>
      <c r="AD14" s="12">
        <v>300000</v>
      </c>
      <c r="AE14" s="12">
        <v>300000</v>
      </c>
      <c r="AF14" s="12">
        <v>300000</v>
      </c>
      <c r="AG14" s="12">
        <v>300000</v>
      </c>
      <c r="AH14" s="12">
        <v>300000</v>
      </c>
      <c r="AI14" s="12">
        <v>300000</v>
      </c>
      <c r="AJ14" s="12">
        <v>300000</v>
      </c>
      <c r="AK14" s="12">
        <v>300000</v>
      </c>
      <c r="AL14" s="12">
        <v>300000</v>
      </c>
      <c r="AM14" s="12">
        <v>300000</v>
      </c>
      <c r="AN14" s="12">
        <v>300000</v>
      </c>
      <c r="AO14" s="12">
        <v>300000</v>
      </c>
      <c r="AP14" s="12">
        <v>300000</v>
      </c>
      <c r="AQ14" s="12">
        <v>300000</v>
      </c>
      <c r="AR14" s="12">
        <v>300000</v>
      </c>
      <c r="AS14" s="12">
        <v>300000</v>
      </c>
      <c r="AT14" s="12">
        <v>300000</v>
      </c>
      <c r="AU14" s="12">
        <v>300000</v>
      </c>
      <c r="AV14" s="12">
        <v>300000</v>
      </c>
      <c r="AW14" s="12">
        <v>300000</v>
      </c>
      <c r="AX14" s="12">
        <v>300000</v>
      </c>
      <c r="AY14" s="12">
        <v>300000</v>
      </c>
      <c r="AZ14" s="12">
        <v>300000</v>
      </c>
      <c r="BA14" s="12">
        <v>300000</v>
      </c>
      <c r="BB14" s="12">
        <v>300000</v>
      </c>
      <c r="BC14" s="12">
        <v>300000</v>
      </c>
      <c r="BD14" s="12">
        <v>300000</v>
      </c>
      <c r="BE14" s="12">
        <v>7275</v>
      </c>
      <c r="BF14" s="12">
        <v>300000</v>
      </c>
      <c r="BG14" s="12">
        <v>300000</v>
      </c>
      <c r="BH14" s="12">
        <v>300000</v>
      </c>
      <c r="BI14" s="12">
        <v>300000</v>
      </c>
      <c r="BJ14" s="12">
        <v>300000</v>
      </c>
      <c r="BK14" s="12">
        <v>300000</v>
      </c>
      <c r="BL14" s="12">
        <v>300000</v>
      </c>
      <c r="BM14" s="12">
        <v>294</v>
      </c>
      <c r="BN14" s="12">
        <v>300000</v>
      </c>
      <c r="BO14" s="12">
        <v>300000</v>
      </c>
      <c r="BP14" s="12">
        <v>300000</v>
      </c>
      <c r="BQ14" s="12">
        <v>300000</v>
      </c>
      <c r="BR14" s="12">
        <v>300000</v>
      </c>
      <c r="BS14" s="12">
        <v>300000</v>
      </c>
      <c r="BT14" s="12">
        <v>300000</v>
      </c>
      <c r="BU14" s="12">
        <v>300000</v>
      </c>
      <c r="BV14" s="12">
        <v>300000</v>
      </c>
      <c r="BW14" s="12">
        <v>300000</v>
      </c>
      <c r="BX14" s="12">
        <v>300000</v>
      </c>
      <c r="BY14" s="12">
        <v>300000</v>
      </c>
      <c r="BZ14" s="12">
        <v>300000</v>
      </c>
      <c r="CA14" s="12">
        <v>300000</v>
      </c>
      <c r="CB14" s="12">
        <v>300000</v>
      </c>
      <c r="CC14" s="12">
        <v>300000</v>
      </c>
      <c r="CD14" s="12">
        <v>300000</v>
      </c>
      <c r="CE14" s="12">
        <v>65527</v>
      </c>
      <c r="CF14" s="12">
        <v>300000</v>
      </c>
      <c r="CG14" s="12">
        <v>300000</v>
      </c>
      <c r="CH14" s="12">
        <v>300000</v>
      </c>
      <c r="CI14" s="12">
        <v>300000</v>
      </c>
      <c r="CJ14" s="12">
        <v>300000</v>
      </c>
      <c r="CK14" s="12">
        <v>300000</v>
      </c>
      <c r="CL14" s="12">
        <v>300000</v>
      </c>
      <c r="CM14" s="12">
        <v>265</v>
      </c>
      <c r="CN14" s="12">
        <v>300000</v>
      </c>
      <c r="CO14" s="12">
        <v>300000</v>
      </c>
      <c r="CP14" s="12">
        <v>300000</v>
      </c>
      <c r="CQ14" s="12">
        <v>300000</v>
      </c>
      <c r="CR14" s="12">
        <v>300000</v>
      </c>
      <c r="CS14" s="12">
        <v>300000</v>
      </c>
      <c r="CT14" s="12">
        <v>300000</v>
      </c>
      <c r="CU14" s="12">
        <v>300000</v>
      </c>
      <c r="CV14" s="12">
        <v>300000</v>
      </c>
      <c r="CW14" s="12">
        <v>300000</v>
      </c>
      <c r="CX14" s="12">
        <v>300000</v>
      </c>
      <c r="CY14" s="12">
        <v>300000</v>
      </c>
      <c r="CZ14" s="12">
        <v>300000</v>
      </c>
      <c r="DA14" s="12">
        <v>300000</v>
      </c>
      <c r="DB14" s="12">
        <v>300000</v>
      </c>
      <c r="DC14" s="12">
        <v>300000</v>
      </c>
      <c r="DD14" s="12">
        <v>300000</v>
      </c>
      <c r="DE14" s="12">
        <v>29</v>
      </c>
      <c r="DF14" s="12">
        <v>300000</v>
      </c>
      <c r="DG14" s="12">
        <v>300000</v>
      </c>
      <c r="DH14" s="12">
        <v>300000</v>
      </c>
      <c r="DI14" s="12">
        <v>300000</v>
      </c>
      <c r="DJ14" s="12">
        <v>300000</v>
      </c>
      <c r="DK14" s="12">
        <v>39</v>
      </c>
      <c r="DL14" s="12">
        <v>300000</v>
      </c>
      <c r="DM14" s="12">
        <v>300000</v>
      </c>
      <c r="DN14" s="12">
        <v>300000</v>
      </c>
      <c r="DO14" s="12">
        <v>300000</v>
      </c>
      <c r="DP14" s="12">
        <v>300000</v>
      </c>
      <c r="DQ14" s="12">
        <v>300000</v>
      </c>
      <c r="DR14" s="12">
        <v>300000</v>
      </c>
      <c r="DS14" s="12">
        <v>300000</v>
      </c>
      <c r="DT14" s="12">
        <v>300000</v>
      </c>
      <c r="DU14" s="12">
        <v>2225</v>
      </c>
      <c r="DV14" s="12">
        <v>300000</v>
      </c>
      <c r="DW14" s="12">
        <v>300000</v>
      </c>
      <c r="DX14" s="12">
        <v>300000</v>
      </c>
      <c r="DY14" s="12">
        <v>300000</v>
      </c>
      <c r="DZ14" s="12">
        <v>300000</v>
      </c>
      <c r="EA14" s="12">
        <v>300000</v>
      </c>
      <c r="EB14" s="12">
        <v>7153</v>
      </c>
      <c r="EC14" s="12">
        <v>300000</v>
      </c>
      <c r="ED14" s="12">
        <v>173</v>
      </c>
      <c r="EE14" s="12">
        <v>300000</v>
      </c>
      <c r="EF14" s="12">
        <v>300000</v>
      </c>
      <c r="EG14" s="12">
        <v>300000</v>
      </c>
      <c r="EH14" s="12">
        <v>300000</v>
      </c>
      <c r="EI14" s="12">
        <v>300000</v>
      </c>
      <c r="EJ14" s="12">
        <v>300000</v>
      </c>
      <c r="EK14" s="12">
        <v>300000</v>
      </c>
      <c r="EL14" s="12">
        <v>300000</v>
      </c>
      <c r="EM14" s="12">
        <v>300000</v>
      </c>
      <c r="EN14" s="12">
        <v>300000</v>
      </c>
      <c r="EO14" s="12">
        <v>5007</v>
      </c>
      <c r="EP14" s="12">
        <v>300000</v>
      </c>
      <c r="EQ14" s="12">
        <v>300000</v>
      </c>
      <c r="ES14" s="10">
        <f t="shared" si="7"/>
        <v>132</v>
      </c>
      <c r="ET14" s="11">
        <f t="shared" si="8"/>
        <v>29</v>
      </c>
      <c r="EU14" s="11">
        <f t="shared" si="9"/>
        <v>300000</v>
      </c>
      <c r="EV14" s="11">
        <f t="shared" si="10"/>
        <v>300000</v>
      </c>
      <c r="EW14" s="11">
        <f t="shared" si="11"/>
        <v>272286.93835616438</v>
      </c>
      <c r="EX14" s="11">
        <f t="shared" si="12"/>
        <v>300000</v>
      </c>
      <c r="EY14" s="11">
        <f t="shared" si="13"/>
        <v>300000</v>
      </c>
    </row>
    <row r="15" spans="1:155" x14ac:dyDescent="0.35">
      <c r="A15" s="12" t="s">
        <v>4</v>
      </c>
      <c r="B15" s="12">
        <v>300000</v>
      </c>
      <c r="C15" s="12">
        <v>300000</v>
      </c>
      <c r="D15" s="12">
        <v>300000</v>
      </c>
      <c r="E15" s="12">
        <v>300000</v>
      </c>
      <c r="F15" s="12">
        <v>300000</v>
      </c>
      <c r="G15" s="12">
        <v>300000</v>
      </c>
      <c r="H15" s="12">
        <v>36</v>
      </c>
      <c r="I15" s="12">
        <v>99</v>
      </c>
      <c r="J15" s="12">
        <v>300000</v>
      </c>
      <c r="K15" s="12">
        <v>300000</v>
      </c>
      <c r="L15" s="12">
        <v>300000</v>
      </c>
      <c r="M15" s="12">
        <v>300000</v>
      </c>
      <c r="N15" s="12">
        <v>300000</v>
      </c>
      <c r="O15" s="12">
        <v>300000</v>
      </c>
      <c r="P15" s="12">
        <v>79749</v>
      </c>
      <c r="Q15" s="12">
        <v>300000</v>
      </c>
      <c r="R15" s="12">
        <v>300000</v>
      </c>
      <c r="S15" s="12">
        <v>300000</v>
      </c>
      <c r="T15" s="12">
        <v>300000</v>
      </c>
      <c r="U15" s="12">
        <v>300000</v>
      </c>
      <c r="V15" s="12">
        <v>300000</v>
      </c>
      <c r="W15" s="12">
        <v>300000</v>
      </c>
      <c r="X15" s="12">
        <v>300000</v>
      </c>
      <c r="Y15" s="12">
        <v>300000</v>
      </c>
      <c r="Z15" s="12">
        <v>300000</v>
      </c>
      <c r="AA15" s="12">
        <v>300000</v>
      </c>
      <c r="AB15" s="12">
        <v>300000</v>
      </c>
      <c r="AC15" s="12">
        <v>132</v>
      </c>
      <c r="AD15" s="12">
        <v>300000</v>
      </c>
      <c r="AE15" s="12">
        <v>300000</v>
      </c>
      <c r="AF15" s="12">
        <v>300000</v>
      </c>
      <c r="AG15" s="12">
        <v>300000</v>
      </c>
      <c r="AH15" s="12">
        <v>300000</v>
      </c>
      <c r="AI15" s="12">
        <v>300000</v>
      </c>
      <c r="AJ15" s="12">
        <v>300000</v>
      </c>
      <c r="AK15" s="12">
        <v>300000</v>
      </c>
      <c r="AL15" s="12">
        <v>300000</v>
      </c>
      <c r="AM15" s="12">
        <v>300000</v>
      </c>
      <c r="AN15" s="12">
        <v>300000</v>
      </c>
      <c r="AO15" s="12">
        <v>300000</v>
      </c>
      <c r="AP15" s="12">
        <v>300000</v>
      </c>
      <c r="AQ15" s="12">
        <v>300000</v>
      </c>
      <c r="AR15" s="12">
        <v>300000</v>
      </c>
      <c r="AS15" s="12">
        <v>300000</v>
      </c>
      <c r="AT15" s="12">
        <v>300000</v>
      </c>
      <c r="AU15" s="12">
        <v>300000</v>
      </c>
      <c r="AV15" s="12">
        <v>300000</v>
      </c>
      <c r="AW15" s="12">
        <v>300000</v>
      </c>
      <c r="AX15" s="12">
        <v>300000</v>
      </c>
      <c r="AY15" s="12">
        <v>300000</v>
      </c>
      <c r="AZ15" s="12">
        <v>300000</v>
      </c>
      <c r="BA15" s="12">
        <v>300000</v>
      </c>
      <c r="BB15" s="12">
        <v>300000</v>
      </c>
      <c r="BC15" s="12">
        <v>300000</v>
      </c>
      <c r="BD15" s="12">
        <v>300000</v>
      </c>
      <c r="BE15" s="12">
        <v>7423</v>
      </c>
      <c r="BF15" s="12">
        <v>300000</v>
      </c>
      <c r="BG15" s="12">
        <v>300000</v>
      </c>
      <c r="BH15" s="12">
        <v>300000</v>
      </c>
      <c r="BI15" s="12">
        <v>300000</v>
      </c>
      <c r="BJ15" s="12">
        <v>300000</v>
      </c>
      <c r="BK15" s="12">
        <v>300000</v>
      </c>
      <c r="BL15" s="12">
        <v>300000</v>
      </c>
      <c r="BM15" s="12">
        <v>246</v>
      </c>
      <c r="BN15" s="12">
        <v>300000</v>
      </c>
      <c r="BO15" s="12">
        <v>300000</v>
      </c>
      <c r="BP15" s="12">
        <v>300000</v>
      </c>
      <c r="BQ15" s="12">
        <v>300000</v>
      </c>
      <c r="BR15" s="12">
        <v>300000</v>
      </c>
      <c r="BS15" s="12">
        <v>300000</v>
      </c>
      <c r="BT15" s="12">
        <v>300000</v>
      </c>
      <c r="BU15" s="12">
        <v>300000</v>
      </c>
      <c r="BV15" s="12">
        <v>300000</v>
      </c>
      <c r="BW15" s="12">
        <v>300000</v>
      </c>
      <c r="BX15" s="12">
        <v>300000</v>
      </c>
      <c r="BY15" s="12">
        <v>300000</v>
      </c>
      <c r="BZ15" s="12">
        <v>300000</v>
      </c>
      <c r="CA15" s="12">
        <v>300000</v>
      </c>
      <c r="CB15" s="12">
        <v>300000</v>
      </c>
      <c r="CC15" s="12">
        <v>300000</v>
      </c>
      <c r="CD15" s="12">
        <v>300000</v>
      </c>
      <c r="CE15" s="12">
        <v>73643</v>
      </c>
      <c r="CF15" s="12">
        <v>300000</v>
      </c>
      <c r="CG15" s="12">
        <v>300000</v>
      </c>
      <c r="CH15" s="12">
        <v>300000</v>
      </c>
      <c r="CI15" s="12">
        <v>300000</v>
      </c>
      <c r="CJ15" s="12">
        <v>300000</v>
      </c>
      <c r="CK15" s="12">
        <v>300000</v>
      </c>
      <c r="CL15" s="12">
        <v>300000</v>
      </c>
      <c r="CM15" s="12">
        <v>254</v>
      </c>
      <c r="CN15" s="12">
        <v>300000</v>
      </c>
      <c r="CO15" s="12">
        <v>300000</v>
      </c>
      <c r="CP15" s="12">
        <v>300000</v>
      </c>
      <c r="CQ15" s="12">
        <v>300000</v>
      </c>
      <c r="CR15" s="12">
        <v>300000</v>
      </c>
      <c r="CS15" s="12">
        <v>300000</v>
      </c>
      <c r="CT15" s="12">
        <v>300000</v>
      </c>
      <c r="CU15" s="12">
        <v>300000</v>
      </c>
      <c r="CV15" s="12">
        <v>300000</v>
      </c>
      <c r="CW15" s="12">
        <v>300000</v>
      </c>
      <c r="CX15" s="12">
        <v>300000</v>
      </c>
      <c r="CY15" s="12">
        <v>300000</v>
      </c>
      <c r="CZ15" s="12">
        <v>300000</v>
      </c>
      <c r="DA15" s="12">
        <v>300000</v>
      </c>
      <c r="DB15" s="12">
        <v>300000</v>
      </c>
      <c r="DC15" s="12">
        <v>300000</v>
      </c>
      <c r="DD15" s="12">
        <v>300000</v>
      </c>
      <c r="DE15" s="12">
        <v>29</v>
      </c>
      <c r="DF15" s="12">
        <v>300000</v>
      </c>
      <c r="DG15" s="12">
        <v>300000</v>
      </c>
      <c r="DH15" s="12">
        <v>300000</v>
      </c>
      <c r="DI15" s="12">
        <v>300000</v>
      </c>
      <c r="DJ15" s="12">
        <v>300000</v>
      </c>
      <c r="DK15" s="12">
        <v>38</v>
      </c>
      <c r="DL15" s="12">
        <v>300000</v>
      </c>
      <c r="DM15" s="12">
        <v>300000</v>
      </c>
      <c r="DN15" s="12">
        <v>300000</v>
      </c>
      <c r="DO15" s="12">
        <v>300000</v>
      </c>
      <c r="DP15" s="12">
        <v>300000</v>
      </c>
      <c r="DQ15" s="12">
        <v>300000</v>
      </c>
      <c r="DR15" s="12">
        <v>300000</v>
      </c>
      <c r="DS15" s="12">
        <v>300000</v>
      </c>
      <c r="DT15" s="12">
        <v>300000</v>
      </c>
      <c r="DU15" s="12">
        <v>1434</v>
      </c>
      <c r="DV15" s="12">
        <v>300000</v>
      </c>
      <c r="DW15" s="12">
        <v>300000</v>
      </c>
      <c r="DX15" s="12">
        <v>300000</v>
      </c>
      <c r="DY15" s="12">
        <v>300000</v>
      </c>
      <c r="DZ15" s="12">
        <v>300000</v>
      </c>
      <c r="EA15" s="12">
        <v>300000</v>
      </c>
      <c r="EB15" s="12">
        <v>6645</v>
      </c>
      <c r="EC15" s="12">
        <v>300000</v>
      </c>
      <c r="ED15" s="12">
        <v>327</v>
      </c>
      <c r="EE15" s="12">
        <v>300000</v>
      </c>
      <c r="EF15" s="12">
        <v>300000</v>
      </c>
      <c r="EG15" s="12">
        <v>300000</v>
      </c>
      <c r="EH15" s="12">
        <v>300000</v>
      </c>
      <c r="EI15" s="12">
        <v>300000</v>
      </c>
      <c r="EJ15" s="12">
        <v>300000</v>
      </c>
      <c r="EK15" s="12">
        <v>300000</v>
      </c>
      <c r="EL15" s="12">
        <v>300000</v>
      </c>
      <c r="EM15" s="12">
        <v>300000</v>
      </c>
      <c r="EN15" s="12">
        <v>300000</v>
      </c>
      <c r="EO15" s="12">
        <v>5045</v>
      </c>
      <c r="EP15" s="12">
        <v>300000</v>
      </c>
      <c r="EQ15" s="12">
        <v>300000</v>
      </c>
      <c r="ES15" s="10">
        <f t="shared" si="7"/>
        <v>132</v>
      </c>
      <c r="ET15" s="11">
        <f t="shared" si="8"/>
        <v>29</v>
      </c>
      <c r="EU15" s="11">
        <f t="shared" si="9"/>
        <v>300000</v>
      </c>
      <c r="EV15" s="11">
        <f t="shared" si="10"/>
        <v>300000</v>
      </c>
      <c r="EW15" s="11">
        <f t="shared" si="11"/>
        <v>272432.19178082194</v>
      </c>
      <c r="EX15" s="11">
        <f t="shared" si="12"/>
        <v>300000</v>
      </c>
      <c r="EY15" s="11">
        <f t="shared" si="13"/>
        <v>300000</v>
      </c>
    </row>
    <row r="16" spans="1:155" x14ac:dyDescent="0.35">
      <c r="A16" s="12" t="s">
        <v>5</v>
      </c>
      <c r="B16" s="12">
        <v>62</v>
      </c>
      <c r="C16" s="12">
        <v>30</v>
      </c>
      <c r="D16" s="12">
        <v>68</v>
      </c>
      <c r="E16" s="12">
        <v>135</v>
      </c>
      <c r="F16" s="12">
        <v>756</v>
      </c>
      <c r="G16" s="12">
        <v>52734</v>
      </c>
      <c r="H16" s="12">
        <v>294</v>
      </c>
      <c r="I16" s="12">
        <v>180</v>
      </c>
      <c r="J16" s="12">
        <v>340</v>
      </c>
      <c r="K16" s="12">
        <v>477</v>
      </c>
      <c r="L16" s="12">
        <v>163</v>
      </c>
      <c r="M16" s="12">
        <v>1043</v>
      </c>
      <c r="N16" s="12">
        <v>813</v>
      </c>
      <c r="O16" s="12">
        <v>485</v>
      </c>
      <c r="P16" s="12">
        <v>1351</v>
      </c>
      <c r="Q16" s="12">
        <v>69670</v>
      </c>
      <c r="R16" s="12">
        <v>3560</v>
      </c>
      <c r="S16" s="12">
        <v>1416</v>
      </c>
      <c r="T16" s="12">
        <v>300000</v>
      </c>
      <c r="U16" s="12">
        <v>3812</v>
      </c>
      <c r="V16" s="12">
        <v>3185</v>
      </c>
      <c r="W16" s="12">
        <v>58</v>
      </c>
      <c r="X16" s="12">
        <v>265</v>
      </c>
      <c r="Y16" s="12">
        <v>1388</v>
      </c>
      <c r="Z16" s="12">
        <v>360</v>
      </c>
      <c r="AA16" s="12">
        <v>1222</v>
      </c>
      <c r="AB16" s="12">
        <v>219</v>
      </c>
      <c r="AC16" s="12">
        <v>412</v>
      </c>
      <c r="AD16" s="12">
        <v>656</v>
      </c>
      <c r="AE16" s="12">
        <v>18818</v>
      </c>
      <c r="AF16" s="12">
        <v>300000</v>
      </c>
      <c r="AG16" s="12">
        <v>134</v>
      </c>
      <c r="AH16" s="12">
        <v>24266</v>
      </c>
      <c r="AI16" s="12">
        <v>7543</v>
      </c>
      <c r="AJ16" s="12">
        <v>41</v>
      </c>
      <c r="AK16" s="12">
        <v>300000</v>
      </c>
      <c r="AL16" s="12">
        <v>300000</v>
      </c>
      <c r="AM16" s="12">
        <v>300000</v>
      </c>
      <c r="AN16" s="12">
        <v>378</v>
      </c>
      <c r="AO16" s="12">
        <v>2198</v>
      </c>
      <c r="AP16" s="12">
        <v>438</v>
      </c>
      <c r="AQ16" s="12">
        <v>514</v>
      </c>
      <c r="AR16" s="12">
        <v>532</v>
      </c>
      <c r="AS16" s="12">
        <v>798</v>
      </c>
      <c r="AT16" s="12">
        <v>101</v>
      </c>
      <c r="AU16" s="12">
        <v>4182</v>
      </c>
      <c r="AV16" s="12">
        <v>47986</v>
      </c>
      <c r="AW16" s="12">
        <v>152</v>
      </c>
      <c r="AX16" s="12">
        <v>52</v>
      </c>
      <c r="AY16" s="12">
        <v>11425</v>
      </c>
      <c r="AZ16" s="12">
        <v>300000</v>
      </c>
      <c r="BA16" s="12">
        <v>11970</v>
      </c>
      <c r="BB16" s="12">
        <v>692</v>
      </c>
      <c r="BC16" s="12">
        <v>150148</v>
      </c>
      <c r="BD16" s="12">
        <v>4518</v>
      </c>
      <c r="BE16" s="12">
        <v>1225</v>
      </c>
      <c r="BF16" s="12">
        <v>300000</v>
      </c>
      <c r="BG16" s="12">
        <v>301</v>
      </c>
      <c r="BH16" s="12">
        <v>8241</v>
      </c>
      <c r="BI16" s="12">
        <v>92</v>
      </c>
      <c r="BJ16" s="12">
        <v>111</v>
      </c>
      <c r="BK16" s="12">
        <v>7704</v>
      </c>
      <c r="BL16" s="12">
        <v>123</v>
      </c>
      <c r="BM16" s="12">
        <v>1276</v>
      </c>
      <c r="BN16" s="12">
        <v>300000</v>
      </c>
      <c r="BO16" s="12">
        <v>4717</v>
      </c>
      <c r="BP16" s="12">
        <v>709</v>
      </c>
      <c r="BQ16" s="12">
        <v>829</v>
      </c>
      <c r="BR16" s="12">
        <v>64</v>
      </c>
      <c r="BS16" s="12">
        <v>44</v>
      </c>
      <c r="BT16" s="12">
        <v>167</v>
      </c>
      <c r="BU16" s="12">
        <v>1045</v>
      </c>
      <c r="BV16" s="12">
        <v>15371</v>
      </c>
      <c r="BW16" s="12">
        <v>3359</v>
      </c>
      <c r="BX16" s="12">
        <v>2385</v>
      </c>
      <c r="BY16" s="12">
        <v>300000</v>
      </c>
      <c r="BZ16" s="12">
        <v>254</v>
      </c>
      <c r="CA16" s="12">
        <v>791</v>
      </c>
      <c r="CB16" s="12">
        <v>300000</v>
      </c>
      <c r="CC16" s="12">
        <v>111</v>
      </c>
      <c r="CD16" s="12">
        <v>139</v>
      </c>
      <c r="CE16" s="12">
        <v>300000</v>
      </c>
      <c r="CF16" s="12">
        <v>127</v>
      </c>
      <c r="CG16" s="12">
        <v>300000</v>
      </c>
      <c r="CH16" s="12">
        <v>31</v>
      </c>
      <c r="CI16" s="12">
        <v>217</v>
      </c>
      <c r="CJ16" s="12">
        <v>227</v>
      </c>
      <c r="CK16" s="12">
        <v>147</v>
      </c>
      <c r="CL16" s="12">
        <v>21016</v>
      </c>
      <c r="CM16" s="12">
        <v>464</v>
      </c>
      <c r="CN16" s="12">
        <v>300000</v>
      </c>
      <c r="CO16" s="12">
        <v>212</v>
      </c>
      <c r="CP16" s="12">
        <v>8221</v>
      </c>
      <c r="CQ16" s="12">
        <v>61</v>
      </c>
      <c r="CR16" s="12">
        <v>5784</v>
      </c>
      <c r="CS16" s="12">
        <v>26994</v>
      </c>
      <c r="CT16" s="12">
        <v>18692</v>
      </c>
      <c r="CU16" s="12">
        <v>993</v>
      </c>
      <c r="CV16" s="12">
        <v>2602</v>
      </c>
      <c r="CW16" s="12">
        <v>57</v>
      </c>
      <c r="CX16" s="12">
        <v>81</v>
      </c>
      <c r="CY16" s="12">
        <v>175</v>
      </c>
      <c r="CZ16" s="12">
        <v>76672</v>
      </c>
      <c r="DA16" s="12">
        <v>10154</v>
      </c>
      <c r="DB16" s="12">
        <v>82</v>
      </c>
      <c r="DC16" s="12">
        <v>206</v>
      </c>
      <c r="DD16" s="12">
        <v>1032</v>
      </c>
      <c r="DE16" s="12">
        <v>71</v>
      </c>
      <c r="DF16" s="12">
        <v>22986</v>
      </c>
      <c r="DG16" s="12">
        <v>300000</v>
      </c>
      <c r="DH16" s="12">
        <v>687</v>
      </c>
      <c r="DI16" s="12">
        <v>67</v>
      </c>
      <c r="DJ16" s="12">
        <v>87</v>
      </c>
      <c r="DK16" s="12">
        <v>55</v>
      </c>
      <c r="DL16" s="12">
        <v>658</v>
      </c>
      <c r="DM16" s="12">
        <v>264</v>
      </c>
      <c r="DN16" s="12">
        <v>12047</v>
      </c>
      <c r="DO16" s="12">
        <v>300000</v>
      </c>
      <c r="DP16" s="12">
        <v>4196</v>
      </c>
      <c r="DQ16" s="12">
        <v>650</v>
      </c>
      <c r="DR16" s="12">
        <v>500</v>
      </c>
      <c r="DS16" s="12">
        <v>184</v>
      </c>
      <c r="DT16" s="12">
        <v>300000</v>
      </c>
      <c r="DU16" s="12">
        <v>13618</v>
      </c>
      <c r="DV16" s="12">
        <v>300000</v>
      </c>
      <c r="DW16" s="12">
        <v>300000</v>
      </c>
      <c r="DX16" s="12">
        <v>31210</v>
      </c>
      <c r="DY16" s="12">
        <v>21639</v>
      </c>
      <c r="DZ16" s="12">
        <v>300000</v>
      </c>
      <c r="EA16" s="12">
        <v>53554</v>
      </c>
      <c r="EB16" s="12">
        <v>61241</v>
      </c>
      <c r="EC16" s="12">
        <v>300000</v>
      </c>
      <c r="ED16" s="12">
        <v>300000</v>
      </c>
      <c r="EE16" s="12">
        <v>1503</v>
      </c>
      <c r="EF16" s="12">
        <v>29</v>
      </c>
      <c r="EG16" s="12">
        <v>300000</v>
      </c>
      <c r="EH16" s="12">
        <v>54</v>
      </c>
      <c r="EI16" s="12">
        <v>59448</v>
      </c>
      <c r="EJ16" s="12">
        <v>300000</v>
      </c>
      <c r="EK16" s="12">
        <v>108194</v>
      </c>
      <c r="EL16" s="12">
        <v>130570</v>
      </c>
      <c r="EM16" s="12">
        <v>300000</v>
      </c>
      <c r="EN16" s="12">
        <v>300000</v>
      </c>
      <c r="EO16" s="12">
        <v>11219</v>
      </c>
      <c r="EP16" s="12">
        <v>3240</v>
      </c>
      <c r="EQ16" s="12">
        <v>300000</v>
      </c>
      <c r="ES16" s="10">
        <f t="shared" si="7"/>
        <v>26</v>
      </c>
      <c r="ET16" s="11">
        <f t="shared" si="8"/>
        <v>29</v>
      </c>
      <c r="EU16" s="11">
        <f t="shared" si="9"/>
        <v>210.5</v>
      </c>
      <c r="EV16" s="11">
        <f t="shared" si="10"/>
        <v>1250.5</v>
      </c>
      <c r="EW16" s="11">
        <f t="shared" si="11"/>
        <v>61598.054794520547</v>
      </c>
      <c r="EX16" s="11">
        <f t="shared" si="12"/>
        <v>35404</v>
      </c>
      <c r="EY16" s="11">
        <f t="shared" si="13"/>
        <v>300000</v>
      </c>
    </row>
    <row r="17" spans="1:155" x14ac:dyDescent="0.35">
      <c r="A17" s="12" t="s">
        <v>6</v>
      </c>
      <c r="B17" s="12">
        <v>58</v>
      </c>
      <c r="C17" s="12">
        <v>30</v>
      </c>
      <c r="D17" s="12">
        <v>67</v>
      </c>
      <c r="E17" s="12">
        <v>121</v>
      </c>
      <c r="F17" s="12">
        <v>674</v>
      </c>
      <c r="G17" s="12">
        <v>54758</v>
      </c>
      <c r="H17" s="12">
        <v>239</v>
      </c>
      <c r="I17" s="12">
        <v>206</v>
      </c>
      <c r="J17" s="12">
        <v>309</v>
      </c>
      <c r="K17" s="12">
        <v>451</v>
      </c>
      <c r="L17" s="12">
        <v>161</v>
      </c>
      <c r="M17" s="12">
        <v>1381</v>
      </c>
      <c r="N17" s="12">
        <v>692</v>
      </c>
      <c r="O17" s="12">
        <v>508</v>
      </c>
      <c r="P17" s="12">
        <v>1450</v>
      </c>
      <c r="Q17" s="12">
        <v>62635</v>
      </c>
      <c r="R17" s="12">
        <v>3341</v>
      </c>
      <c r="S17" s="12">
        <v>1374</v>
      </c>
      <c r="T17" s="12">
        <v>300000</v>
      </c>
      <c r="U17" s="12">
        <v>4234</v>
      </c>
      <c r="V17" s="12">
        <v>2604</v>
      </c>
      <c r="W17" s="12">
        <v>55</v>
      </c>
      <c r="X17" s="12">
        <v>293</v>
      </c>
      <c r="Y17" s="12">
        <v>906</v>
      </c>
      <c r="Z17" s="12">
        <v>313</v>
      </c>
      <c r="AA17" s="12">
        <v>1242</v>
      </c>
      <c r="AB17" s="12">
        <v>185</v>
      </c>
      <c r="AC17" s="12">
        <v>413</v>
      </c>
      <c r="AD17" s="12">
        <v>690</v>
      </c>
      <c r="AE17" s="12">
        <v>14820</v>
      </c>
      <c r="AF17" s="12">
        <v>300000</v>
      </c>
      <c r="AG17" s="12">
        <v>135</v>
      </c>
      <c r="AH17" s="12">
        <v>22362</v>
      </c>
      <c r="AI17" s="12">
        <v>6334</v>
      </c>
      <c r="AJ17" s="12">
        <v>41</v>
      </c>
      <c r="AK17" s="12">
        <v>300000</v>
      </c>
      <c r="AL17" s="12">
        <v>300000</v>
      </c>
      <c r="AM17" s="12">
        <v>300000</v>
      </c>
      <c r="AN17" s="12">
        <v>379</v>
      </c>
      <c r="AO17" s="12">
        <v>2251</v>
      </c>
      <c r="AP17" s="12">
        <v>440</v>
      </c>
      <c r="AQ17" s="12">
        <v>544</v>
      </c>
      <c r="AR17" s="12">
        <v>563</v>
      </c>
      <c r="AS17" s="12">
        <v>733</v>
      </c>
      <c r="AT17" s="12">
        <v>98</v>
      </c>
      <c r="AU17" s="12">
        <v>3527</v>
      </c>
      <c r="AV17" s="12">
        <v>60784</v>
      </c>
      <c r="AW17" s="12">
        <v>147</v>
      </c>
      <c r="AX17" s="12">
        <v>52</v>
      </c>
      <c r="AY17" s="12">
        <v>11159</v>
      </c>
      <c r="AZ17" s="12">
        <v>300000</v>
      </c>
      <c r="BA17" s="12">
        <v>10685</v>
      </c>
      <c r="BB17" s="12">
        <v>608</v>
      </c>
      <c r="BC17" s="12">
        <v>134715</v>
      </c>
      <c r="BD17" s="12">
        <v>3636</v>
      </c>
      <c r="BE17" s="12">
        <v>1160</v>
      </c>
      <c r="BF17" s="12">
        <v>300000</v>
      </c>
      <c r="BG17" s="12">
        <v>293</v>
      </c>
      <c r="BH17" s="12">
        <v>8248</v>
      </c>
      <c r="BI17" s="12">
        <v>91</v>
      </c>
      <c r="BJ17" s="12">
        <v>112</v>
      </c>
      <c r="BK17" s="12">
        <v>6447</v>
      </c>
      <c r="BL17" s="12">
        <v>113</v>
      </c>
      <c r="BM17" s="12">
        <v>998</v>
      </c>
      <c r="BN17" s="12">
        <v>300000</v>
      </c>
      <c r="BO17" s="12">
        <v>3669</v>
      </c>
      <c r="BP17" s="12">
        <v>727</v>
      </c>
      <c r="BQ17" s="12">
        <v>749</v>
      </c>
      <c r="BR17" s="12">
        <v>68</v>
      </c>
      <c r="BS17" s="12">
        <v>45</v>
      </c>
      <c r="BT17" s="12">
        <v>153</v>
      </c>
      <c r="BU17" s="12">
        <v>1383</v>
      </c>
      <c r="BV17" s="12">
        <v>13165</v>
      </c>
      <c r="BW17" s="12">
        <v>2824</v>
      </c>
      <c r="BX17" s="12">
        <v>1886</v>
      </c>
      <c r="BY17" s="12">
        <v>300000</v>
      </c>
      <c r="BZ17" s="12">
        <v>261</v>
      </c>
      <c r="CA17" s="12">
        <v>642</v>
      </c>
      <c r="CB17" s="12">
        <v>300000</v>
      </c>
      <c r="CC17" s="12">
        <v>113</v>
      </c>
      <c r="CD17" s="12">
        <v>134</v>
      </c>
      <c r="CE17" s="12">
        <v>300000</v>
      </c>
      <c r="CF17" s="12">
        <v>128</v>
      </c>
      <c r="CG17" s="12">
        <v>300000</v>
      </c>
      <c r="CH17" s="12">
        <v>30</v>
      </c>
      <c r="CI17" s="12">
        <v>185</v>
      </c>
      <c r="CJ17" s="12">
        <v>194</v>
      </c>
      <c r="CK17" s="12">
        <v>142</v>
      </c>
      <c r="CL17" s="12">
        <v>20774</v>
      </c>
      <c r="CM17" s="12">
        <v>397</v>
      </c>
      <c r="CN17" s="12">
        <v>300000</v>
      </c>
      <c r="CO17" s="12">
        <v>193</v>
      </c>
      <c r="CP17" s="12">
        <v>7300</v>
      </c>
      <c r="CQ17" s="12">
        <v>60</v>
      </c>
      <c r="CR17" s="12">
        <v>5429</v>
      </c>
      <c r="CS17" s="12">
        <v>24337</v>
      </c>
      <c r="CT17" s="12">
        <v>17574</v>
      </c>
      <c r="CU17" s="12">
        <v>1037</v>
      </c>
      <c r="CV17" s="12">
        <v>2429</v>
      </c>
      <c r="CW17" s="12">
        <v>55</v>
      </c>
      <c r="CX17" s="12">
        <v>83</v>
      </c>
      <c r="CY17" s="12">
        <v>187</v>
      </c>
      <c r="CZ17" s="12">
        <v>74765</v>
      </c>
      <c r="DA17" s="12">
        <v>9816</v>
      </c>
      <c r="DB17" s="12">
        <v>88</v>
      </c>
      <c r="DC17" s="12">
        <v>184</v>
      </c>
      <c r="DD17" s="12">
        <v>1010</v>
      </c>
      <c r="DE17" s="12">
        <v>71</v>
      </c>
      <c r="DF17" s="12">
        <v>20218</v>
      </c>
      <c r="DG17" s="12">
        <v>300000</v>
      </c>
      <c r="DH17" s="12">
        <v>664</v>
      </c>
      <c r="DI17" s="12">
        <v>67</v>
      </c>
      <c r="DJ17" s="12">
        <v>89</v>
      </c>
      <c r="DK17" s="12">
        <v>54</v>
      </c>
      <c r="DL17" s="12">
        <v>617</v>
      </c>
      <c r="DM17" s="12">
        <v>258</v>
      </c>
      <c r="DN17" s="12">
        <v>11683</v>
      </c>
      <c r="DO17" s="12">
        <v>300000</v>
      </c>
      <c r="DP17" s="12">
        <v>4154</v>
      </c>
      <c r="DQ17" s="12">
        <v>613</v>
      </c>
      <c r="DR17" s="12">
        <v>447</v>
      </c>
      <c r="DS17" s="12">
        <v>186</v>
      </c>
      <c r="DT17" s="12">
        <v>300000</v>
      </c>
      <c r="DU17" s="12">
        <v>11180</v>
      </c>
      <c r="DV17" s="12">
        <v>300000</v>
      </c>
      <c r="DW17" s="12">
        <v>300000</v>
      </c>
      <c r="DX17" s="12">
        <v>27724</v>
      </c>
      <c r="DY17" s="12">
        <v>26727</v>
      </c>
      <c r="DZ17" s="12">
        <v>300000</v>
      </c>
      <c r="EA17" s="12">
        <v>51064</v>
      </c>
      <c r="EB17" s="12">
        <v>57869</v>
      </c>
      <c r="EC17" s="12">
        <v>300000</v>
      </c>
      <c r="ED17" s="12">
        <v>300000</v>
      </c>
      <c r="EE17" s="12">
        <v>1532</v>
      </c>
      <c r="EF17" s="12">
        <v>29</v>
      </c>
      <c r="EG17" s="12">
        <v>300000</v>
      </c>
      <c r="EH17" s="12">
        <v>55</v>
      </c>
      <c r="EI17" s="12">
        <v>39805</v>
      </c>
      <c r="EJ17" s="12">
        <v>300000</v>
      </c>
      <c r="EK17" s="12">
        <v>103009</v>
      </c>
      <c r="EL17" s="12">
        <v>113807</v>
      </c>
      <c r="EM17" s="12">
        <v>300000</v>
      </c>
      <c r="EN17" s="12">
        <v>300000</v>
      </c>
      <c r="EO17" s="12">
        <v>9623</v>
      </c>
      <c r="EP17" s="12">
        <v>2735</v>
      </c>
      <c r="EQ17" s="12">
        <v>300000</v>
      </c>
      <c r="ES17" s="10">
        <f t="shared" si="7"/>
        <v>26</v>
      </c>
      <c r="ET17" s="11">
        <f t="shared" si="8"/>
        <v>29</v>
      </c>
      <c r="EU17" s="11">
        <f t="shared" si="9"/>
        <v>186.75</v>
      </c>
      <c r="EV17" s="11">
        <f t="shared" si="10"/>
        <v>1308</v>
      </c>
      <c r="EW17" s="11">
        <f t="shared" si="11"/>
        <v>61009.321917808222</v>
      </c>
      <c r="EX17" s="11">
        <f t="shared" si="12"/>
        <v>30744.25</v>
      </c>
      <c r="EY17" s="11">
        <f t="shared" si="13"/>
        <v>300000</v>
      </c>
    </row>
    <row r="18" spans="1:155" x14ac:dyDescent="0.35">
      <c r="ES18" s="10"/>
      <c r="ET18" s="10"/>
      <c r="EU18" s="10"/>
      <c r="EV18" s="10"/>
      <c r="EW18" s="10"/>
      <c r="EX18" s="10"/>
      <c r="EY18" s="10"/>
    </row>
    <row r="19" spans="1:155" x14ac:dyDescent="0.35">
      <c r="A19" t="s">
        <v>156</v>
      </c>
      <c r="ES19" s="10"/>
      <c r="ET19" s="10"/>
      <c r="EU19" s="10"/>
      <c r="EV19" s="10"/>
      <c r="EW19" s="10"/>
      <c r="EX19" s="10"/>
      <c r="EY19" s="10"/>
    </row>
    <row r="20" spans="1:155" x14ac:dyDescent="0.35">
      <c r="A20" s="12" t="s">
        <v>164</v>
      </c>
      <c r="B20" s="12" t="s">
        <v>8</v>
      </c>
      <c r="C20" s="12" t="s">
        <v>9</v>
      </c>
      <c r="D20" s="12" t="s">
        <v>10</v>
      </c>
      <c r="E20" s="12" t="s">
        <v>11</v>
      </c>
      <c r="F20" s="12" t="s">
        <v>12</v>
      </c>
      <c r="G20" s="12" t="s">
        <v>13</v>
      </c>
      <c r="H20" s="12" t="s">
        <v>14</v>
      </c>
      <c r="I20" s="12" t="s">
        <v>15</v>
      </c>
      <c r="J20" s="12" t="s">
        <v>16</v>
      </c>
      <c r="K20" s="12" t="s">
        <v>17</v>
      </c>
      <c r="L20" s="12" t="s">
        <v>18</v>
      </c>
      <c r="M20" s="12" t="s">
        <v>19</v>
      </c>
      <c r="N20" s="12" t="s">
        <v>20</v>
      </c>
      <c r="O20" s="12" t="s">
        <v>21</v>
      </c>
      <c r="P20" s="12" t="s">
        <v>22</v>
      </c>
      <c r="Q20" s="12" t="s">
        <v>23</v>
      </c>
      <c r="R20" s="12" t="s">
        <v>24</v>
      </c>
      <c r="S20" s="12" t="s">
        <v>25</v>
      </c>
      <c r="T20" s="12" t="s">
        <v>26</v>
      </c>
      <c r="U20" s="12" t="s">
        <v>27</v>
      </c>
      <c r="V20" s="12" t="s">
        <v>28</v>
      </c>
      <c r="W20" s="12" t="s">
        <v>29</v>
      </c>
      <c r="X20" s="12" t="s">
        <v>30</v>
      </c>
      <c r="Y20" s="12" t="s">
        <v>31</v>
      </c>
      <c r="Z20" s="12" t="s">
        <v>32</v>
      </c>
      <c r="AA20" s="12" t="s">
        <v>33</v>
      </c>
      <c r="AB20" s="12" t="s">
        <v>34</v>
      </c>
      <c r="AC20" s="12" t="s">
        <v>35</v>
      </c>
      <c r="AD20" s="12" t="s">
        <v>36</v>
      </c>
      <c r="AE20" s="12" t="s">
        <v>37</v>
      </c>
      <c r="AF20" s="12" t="s">
        <v>38</v>
      </c>
      <c r="AG20" s="12" t="s">
        <v>39</v>
      </c>
      <c r="AH20" s="12" t="s">
        <v>40</v>
      </c>
      <c r="AI20" s="12" t="s">
        <v>41</v>
      </c>
      <c r="AJ20" s="12" t="s">
        <v>42</v>
      </c>
      <c r="AK20" s="12" t="s">
        <v>43</v>
      </c>
      <c r="AL20" s="12" t="s">
        <v>44</v>
      </c>
      <c r="AM20" s="12" t="s">
        <v>45</v>
      </c>
      <c r="AN20" s="12" t="s">
        <v>46</v>
      </c>
      <c r="AO20" s="12" t="s">
        <v>47</v>
      </c>
      <c r="AP20" s="12" t="s">
        <v>48</v>
      </c>
      <c r="AQ20" s="12" t="s">
        <v>49</v>
      </c>
      <c r="AR20" s="12" t="s">
        <v>50</v>
      </c>
      <c r="AS20" s="12" t="s">
        <v>51</v>
      </c>
      <c r="AT20" s="12" t="s">
        <v>52</v>
      </c>
      <c r="AU20" s="12" t="s">
        <v>53</v>
      </c>
      <c r="AV20" s="12" t="s">
        <v>54</v>
      </c>
      <c r="AW20" s="12" t="s">
        <v>55</v>
      </c>
      <c r="AX20" s="12" t="s">
        <v>56</v>
      </c>
      <c r="AY20" s="12" t="s">
        <v>57</v>
      </c>
      <c r="AZ20" s="12" t="s">
        <v>58</v>
      </c>
      <c r="BA20" s="12" t="s">
        <v>59</v>
      </c>
      <c r="BB20" s="12" t="s">
        <v>60</v>
      </c>
      <c r="BC20" s="12" t="s">
        <v>61</v>
      </c>
      <c r="BD20" s="12" t="s">
        <v>62</v>
      </c>
      <c r="BE20" s="12" t="s">
        <v>63</v>
      </c>
      <c r="BF20" s="12" t="s">
        <v>64</v>
      </c>
      <c r="BG20" s="12" t="s">
        <v>65</v>
      </c>
      <c r="BH20" s="12" t="s">
        <v>66</v>
      </c>
      <c r="BI20" s="12" t="s">
        <v>67</v>
      </c>
      <c r="BJ20" s="12" t="s">
        <v>68</v>
      </c>
      <c r="BK20" s="12" t="s">
        <v>69</v>
      </c>
      <c r="BL20" s="12" t="s">
        <v>70</v>
      </c>
      <c r="BM20" s="12" t="s">
        <v>71</v>
      </c>
      <c r="BN20" s="12" t="s">
        <v>72</v>
      </c>
      <c r="BO20" s="12" t="s">
        <v>73</v>
      </c>
      <c r="BP20" s="12" t="s">
        <v>74</v>
      </c>
      <c r="BQ20" s="12" t="s">
        <v>75</v>
      </c>
      <c r="BR20" s="12" t="s">
        <v>76</v>
      </c>
      <c r="BS20" s="12" t="s">
        <v>77</v>
      </c>
      <c r="BT20" s="12" t="s">
        <v>78</v>
      </c>
      <c r="BU20" s="12" t="s">
        <v>79</v>
      </c>
      <c r="BV20" s="12" t="s">
        <v>80</v>
      </c>
      <c r="BW20" s="12" t="s">
        <v>81</v>
      </c>
      <c r="BX20" s="12" t="s">
        <v>82</v>
      </c>
      <c r="BY20" s="12" t="s">
        <v>83</v>
      </c>
      <c r="BZ20" s="12" t="s">
        <v>84</v>
      </c>
      <c r="CA20" s="12" t="s">
        <v>85</v>
      </c>
      <c r="CB20" s="12" t="s">
        <v>86</v>
      </c>
      <c r="CC20" s="12" t="s">
        <v>87</v>
      </c>
      <c r="CD20" s="12" t="s">
        <v>88</v>
      </c>
      <c r="CE20" s="12" t="s">
        <v>89</v>
      </c>
      <c r="CF20" s="12" t="s">
        <v>90</v>
      </c>
      <c r="CG20" s="12" t="s">
        <v>91</v>
      </c>
      <c r="CH20" s="12" t="s">
        <v>92</v>
      </c>
      <c r="CI20" s="12" t="s">
        <v>93</v>
      </c>
      <c r="CJ20" s="12" t="s">
        <v>94</v>
      </c>
      <c r="CK20" s="12" t="s">
        <v>95</v>
      </c>
      <c r="CL20" s="12" t="s">
        <v>96</v>
      </c>
      <c r="CM20" s="12" t="s">
        <v>97</v>
      </c>
      <c r="CN20" s="12" t="s">
        <v>98</v>
      </c>
      <c r="CO20" s="12" t="s">
        <v>99</v>
      </c>
      <c r="CP20" s="12" t="s">
        <v>100</v>
      </c>
      <c r="CQ20" s="12" t="s">
        <v>101</v>
      </c>
      <c r="CR20" s="12" t="s">
        <v>102</v>
      </c>
      <c r="CS20" s="12" t="s">
        <v>103</v>
      </c>
      <c r="CT20" s="12" t="s">
        <v>104</v>
      </c>
      <c r="CU20" s="12" t="s">
        <v>105</v>
      </c>
      <c r="CV20" s="12" t="s">
        <v>106</v>
      </c>
      <c r="CW20" s="12" t="s">
        <v>107</v>
      </c>
      <c r="CX20" s="12" t="s">
        <v>108</v>
      </c>
      <c r="CY20" s="12" t="s">
        <v>109</v>
      </c>
      <c r="CZ20" s="12" t="s">
        <v>110</v>
      </c>
      <c r="DA20" s="12" t="s">
        <v>111</v>
      </c>
      <c r="DB20" s="12" t="s">
        <v>112</v>
      </c>
      <c r="DC20" s="12" t="s">
        <v>113</v>
      </c>
      <c r="DD20" s="12" t="s">
        <v>114</v>
      </c>
      <c r="DE20" s="12" t="s">
        <v>115</v>
      </c>
      <c r="DF20" s="12" t="s">
        <v>116</v>
      </c>
      <c r="DG20" s="12" t="s">
        <v>117</v>
      </c>
      <c r="DH20" s="12" t="s">
        <v>118</v>
      </c>
      <c r="DI20" s="12" t="s">
        <v>119</v>
      </c>
      <c r="DJ20" s="12" t="s">
        <v>120</v>
      </c>
      <c r="DK20" s="12" t="s">
        <v>121</v>
      </c>
      <c r="DL20" s="12" t="s">
        <v>122</v>
      </c>
      <c r="DM20" s="12" t="s">
        <v>123</v>
      </c>
      <c r="DN20" s="12" t="s">
        <v>124</v>
      </c>
      <c r="DO20" s="12" t="s">
        <v>125</v>
      </c>
      <c r="DP20" s="12" t="s">
        <v>126</v>
      </c>
      <c r="DQ20" s="12" t="s">
        <v>127</v>
      </c>
      <c r="DR20" s="12" t="s">
        <v>128</v>
      </c>
      <c r="DS20" s="12" t="s">
        <v>129</v>
      </c>
      <c r="DT20" s="12" t="s">
        <v>130</v>
      </c>
      <c r="DU20" s="12" t="s">
        <v>131</v>
      </c>
      <c r="DV20" s="12" t="s">
        <v>132</v>
      </c>
      <c r="DW20" s="12" t="s">
        <v>133</v>
      </c>
      <c r="DX20" s="12" t="s">
        <v>134</v>
      </c>
      <c r="DY20" s="12" t="s">
        <v>135</v>
      </c>
      <c r="DZ20" s="12" t="s">
        <v>136</v>
      </c>
      <c r="EA20" s="12" t="s">
        <v>137</v>
      </c>
      <c r="EB20" s="12" t="s">
        <v>138</v>
      </c>
      <c r="EC20" s="12" t="s">
        <v>139</v>
      </c>
      <c r="ED20" s="12" t="s">
        <v>140</v>
      </c>
      <c r="EE20" s="12" t="s">
        <v>141</v>
      </c>
      <c r="EF20" s="12" t="s">
        <v>142</v>
      </c>
      <c r="EG20" s="12" t="s">
        <v>143</v>
      </c>
      <c r="EH20" s="12" t="s">
        <v>144</v>
      </c>
      <c r="EI20" s="12" t="s">
        <v>145</v>
      </c>
      <c r="EJ20" s="12" t="s">
        <v>146</v>
      </c>
      <c r="EK20" s="12" t="s">
        <v>147</v>
      </c>
      <c r="EL20" s="12" t="s">
        <v>148</v>
      </c>
      <c r="EM20" s="12" t="s">
        <v>149</v>
      </c>
      <c r="EN20" s="12" t="s">
        <v>150</v>
      </c>
      <c r="EO20" s="12" t="s">
        <v>151</v>
      </c>
      <c r="EP20" s="12" t="s">
        <v>152</v>
      </c>
      <c r="EQ20" s="12" t="s">
        <v>153</v>
      </c>
      <c r="ES20" s="10"/>
      <c r="ET20" s="10"/>
      <c r="EU20" s="10"/>
      <c r="EV20" s="10"/>
      <c r="EW20" s="10"/>
      <c r="EX20" s="10"/>
      <c r="EY20" s="10"/>
    </row>
    <row r="21" spans="1:155" x14ac:dyDescent="0.35">
      <c r="A21" s="12" t="s">
        <v>1</v>
      </c>
      <c r="B21" s="12">
        <v>162</v>
      </c>
      <c r="C21" s="12">
        <v>28</v>
      </c>
      <c r="D21" s="12">
        <v>86</v>
      </c>
      <c r="E21" s="12">
        <v>172</v>
      </c>
      <c r="F21" s="12">
        <v>1074</v>
      </c>
      <c r="G21" s="12">
        <v>11807</v>
      </c>
      <c r="H21" s="12">
        <v>117</v>
      </c>
      <c r="I21" s="12">
        <v>94</v>
      </c>
      <c r="J21" s="12">
        <v>40</v>
      </c>
      <c r="K21" s="12">
        <v>446</v>
      </c>
      <c r="L21" s="12">
        <v>1259</v>
      </c>
      <c r="M21" s="12">
        <v>177</v>
      </c>
      <c r="N21" s="12">
        <v>996</v>
      </c>
      <c r="O21" s="12">
        <v>273</v>
      </c>
      <c r="P21" s="12">
        <v>300000</v>
      </c>
      <c r="Q21" s="12">
        <v>300000</v>
      </c>
      <c r="R21" s="12">
        <v>1484</v>
      </c>
      <c r="S21" s="12">
        <v>250</v>
      </c>
      <c r="T21" s="12">
        <v>1588</v>
      </c>
      <c r="U21" s="12">
        <v>6815</v>
      </c>
      <c r="V21" s="12">
        <v>1332</v>
      </c>
      <c r="W21" s="12">
        <v>58</v>
      </c>
      <c r="X21" s="12">
        <v>123</v>
      </c>
      <c r="Y21" s="12">
        <v>88</v>
      </c>
      <c r="Z21" s="12">
        <v>420</v>
      </c>
      <c r="AA21" s="12">
        <v>1891</v>
      </c>
      <c r="AB21" s="12">
        <v>62</v>
      </c>
      <c r="AC21" s="12">
        <v>155</v>
      </c>
      <c r="AD21" s="12">
        <v>288</v>
      </c>
      <c r="AE21" s="12">
        <v>3203</v>
      </c>
      <c r="AF21" s="12">
        <v>345</v>
      </c>
      <c r="AG21" s="12">
        <v>300000</v>
      </c>
      <c r="AH21" s="12">
        <v>9503</v>
      </c>
      <c r="AI21" s="12">
        <v>1714</v>
      </c>
      <c r="AJ21" s="12">
        <v>9</v>
      </c>
      <c r="AK21" s="12">
        <v>75402</v>
      </c>
      <c r="AL21" s="12">
        <v>300000</v>
      </c>
      <c r="AM21" s="12">
        <v>5502</v>
      </c>
      <c r="AN21" s="12">
        <v>174</v>
      </c>
      <c r="AO21" s="12">
        <v>3645</v>
      </c>
      <c r="AP21" s="12">
        <v>872</v>
      </c>
      <c r="AQ21" s="12">
        <v>524</v>
      </c>
      <c r="AR21" s="12">
        <v>541</v>
      </c>
      <c r="AS21" s="12">
        <v>44</v>
      </c>
      <c r="AT21" s="12">
        <v>108</v>
      </c>
      <c r="AU21" s="12">
        <v>16</v>
      </c>
      <c r="AV21" s="12">
        <v>2553</v>
      </c>
      <c r="AW21" s="12">
        <v>248</v>
      </c>
      <c r="AX21" s="12">
        <v>16578</v>
      </c>
      <c r="AY21" s="12">
        <v>5336</v>
      </c>
      <c r="AZ21" s="12">
        <v>300000</v>
      </c>
      <c r="BA21" s="12">
        <v>2582</v>
      </c>
      <c r="BB21" s="12">
        <v>229</v>
      </c>
      <c r="BC21" s="12">
        <v>18313</v>
      </c>
      <c r="BD21" s="12">
        <v>5757</v>
      </c>
      <c r="BE21" s="12">
        <v>300000</v>
      </c>
      <c r="BF21" s="12">
        <v>959</v>
      </c>
      <c r="BG21" s="12">
        <v>300000</v>
      </c>
      <c r="BH21" s="12">
        <v>4739</v>
      </c>
      <c r="BI21" s="12">
        <v>58</v>
      </c>
      <c r="BJ21" s="12">
        <v>1402</v>
      </c>
      <c r="BK21" s="12">
        <v>8696</v>
      </c>
      <c r="BL21" s="12">
        <v>342</v>
      </c>
      <c r="BM21" s="12">
        <v>1255</v>
      </c>
      <c r="BN21" s="12">
        <v>17516</v>
      </c>
      <c r="BO21" s="12">
        <v>10093</v>
      </c>
      <c r="BP21" s="12">
        <v>1590</v>
      </c>
      <c r="BQ21" s="12">
        <v>1381</v>
      </c>
      <c r="BR21" s="12">
        <v>343</v>
      </c>
      <c r="BS21" s="12">
        <v>50</v>
      </c>
      <c r="BT21" s="12">
        <v>494</v>
      </c>
      <c r="BU21" s="12">
        <v>320</v>
      </c>
      <c r="BV21" s="12">
        <v>3270</v>
      </c>
      <c r="BW21" s="12">
        <v>7746</v>
      </c>
      <c r="BX21" s="12">
        <v>300000</v>
      </c>
      <c r="BY21" s="12">
        <v>4150</v>
      </c>
      <c r="BZ21" s="12">
        <v>966</v>
      </c>
      <c r="CA21" s="12">
        <v>26485</v>
      </c>
      <c r="CB21" s="12">
        <v>49855</v>
      </c>
      <c r="CC21" s="12">
        <v>56</v>
      </c>
      <c r="CD21" s="12">
        <v>57</v>
      </c>
      <c r="CE21" s="12">
        <v>31071</v>
      </c>
      <c r="CF21" s="12">
        <v>162</v>
      </c>
      <c r="CG21" s="12">
        <v>28834</v>
      </c>
      <c r="CH21" s="12">
        <v>22</v>
      </c>
      <c r="CI21" s="12">
        <v>2049</v>
      </c>
      <c r="CJ21" s="12">
        <v>464</v>
      </c>
      <c r="CK21" s="12">
        <v>186</v>
      </c>
      <c r="CL21" s="12">
        <v>497</v>
      </c>
      <c r="CM21" s="12">
        <v>636</v>
      </c>
      <c r="CN21" s="12">
        <v>1128</v>
      </c>
      <c r="CO21" s="12">
        <v>453</v>
      </c>
      <c r="CP21" s="12">
        <v>12366</v>
      </c>
      <c r="CQ21" s="12">
        <v>46</v>
      </c>
      <c r="CR21" s="12">
        <v>5338</v>
      </c>
      <c r="CS21" s="12">
        <v>1010</v>
      </c>
      <c r="CT21" s="12">
        <v>743</v>
      </c>
      <c r="CU21" s="12">
        <v>423</v>
      </c>
      <c r="CV21" s="12">
        <v>25969</v>
      </c>
      <c r="CW21" s="12">
        <v>19</v>
      </c>
      <c r="CX21" s="12">
        <v>512</v>
      </c>
      <c r="CY21" s="12">
        <v>464</v>
      </c>
      <c r="CZ21" s="12">
        <v>30135</v>
      </c>
      <c r="DA21" s="12">
        <v>3354</v>
      </c>
      <c r="DB21" s="12">
        <v>19</v>
      </c>
      <c r="DC21" s="12">
        <v>49</v>
      </c>
      <c r="DD21" s="12">
        <v>300000</v>
      </c>
      <c r="DE21" s="12">
        <v>19</v>
      </c>
      <c r="DF21" s="12">
        <v>19</v>
      </c>
      <c r="DG21" s="12">
        <v>300000</v>
      </c>
      <c r="DH21" s="12">
        <v>865</v>
      </c>
      <c r="DI21" s="12">
        <v>49</v>
      </c>
      <c r="DJ21" s="12">
        <v>99</v>
      </c>
      <c r="DK21" s="12">
        <v>83</v>
      </c>
      <c r="DL21" s="12">
        <v>170</v>
      </c>
      <c r="DM21" s="12">
        <v>25</v>
      </c>
      <c r="DN21" s="12">
        <v>300000</v>
      </c>
      <c r="DO21" s="12">
        <v>9041</v>
      </c>
      <c r="DP21" s="12">
        <v>2931</v>
      </c>
      <c r="DQ21" s="12">
        <v>1629</v>
      </c>
      <c r="DR21" s="12">
        <v>34</v>
      </c>
      <c r="DS21" s="12">
        <v>11</v>
      </c>
      <c r="DT21" s="12">
        <v>300000</v>
      </c>
      <c r="DU21" s="12">
        <v>10201</v>
      </c>
      <c r="DV21" s="12">
        <v>3810</v>
      </c>
      <c r="DW21" s="12">
        <v>55</v>
      </c>
      <c r="DX21" s="12">
        <v>300000</v>
      </c>
      <c r="DY21" s="12">
        <v>143</v>
      </c>
      <c r="DZ21" s="12">
        <v>234</v>
      </c>
      <c r="EA21" s="12">
        <v>472</v>
      </c>
      <c r="EB21" s="12">
        <v>5713</v>
      </c>
      <c r="EC21" s="12">
        <v>155235</v>
      </c>
      <c r="ED21" s="12">
        <v>4030</v>
      </c>
      <c r="EE21" s="12">
        <v>792</v>
      </c>
      <c r="EF21" s="12">
        <v>11</v>
      </c>
      <c r="EG21" s="12">
        <v>218261</v>
      </c>
      <c r="EH21" s="12">
        <v>26</v>
      </c>
      <c r="EI21" s="12">
        <v>17941</v>
      </c>
      <c r="EJ21" s="12">
        <v>4548</v>
      </c>
      <c r="EK21" s="12">
        <v>4665</v>
      </c>
      <c r="EL21" s="12">
        <v>5241</v>
      </c>
      <c r="EM21" s="12">
        <v>300000</v>
      </c>
      <c r="EN21" s="12">
        <v>300000</v>
      </c>
      <c r="EO21" s="12">
        <v>300000</v>
      </c>
      <c r="EP21" s="12">
        <v>189</v>
      </c>
      <c r="EQ21" s="12">
        <v>300000</v>
      </c>
      <c r="ES21" s="10">
        <f t="shared" ref="ES21:ES26" si="14">COUNTIF(B21:EQ21,"&gt;299999")</f>
        <v>17</v>
      </c>
      <c r="ET21" s="11">
        <f t="shared" ref="ET21:ET26" si="15">MIN(B21:EQ21)</f>
        <v>9</v>
      </c>
      <c r="EU21" s="11">
        <f t="shared" ref="EU21:EU26" si="16">_xlfn.PERCENTILE.EXC(B21:EQ21,0.25)</f>
        <v>162</v>
      </c>
      <c r="EV21" s="11">
        <f t="shared" ref="EV21:EV26" si="17">MEDIAN(B21:EQ21)</f>
        <v>1003</v>
      </c>
      <c r="EW21" s="11">
        <f t="shared" ref="EW21:EW26" si="18">AVERAGE(B21:EQ21)</f>
        <v>41224.636986301368</v>
      </c>
      <c r="EX21" s="11">
        <f t="shared" ref="EX21:EX26" si="19">_xlfn.PERCENTILE.EXC(B21:EQ21,0.75)</f>
        <v>8782.25</v>
      </c>
      <c r="EY21" s="11">
        <f t="shared" ref="EY21:EY26" si="20">MAX(B21:EQ21)</f>
        <v>300000</v>
      </c>
    </row>
    <row r="22" spans="1:155" x14ac:dyDescent="0.35">
      <c r="A22" s="12" t="s">
        <v>2</v>
      </c>
      <c r="B22" s="12">
        <v>24</v>
      </c>
      <c r="C22" s="12">
        <v>5</v>
      </c>
      <c r="D22" s="12">
        <v>11</v>
      </c>
      <c r="E22" s="12">
        <v>35</v>
      </c>
      <c r="F22" s="12">
        <v>440</v>
      </c>
      <c r="G22" s="12">
        <v>9913</v>
      </c>
      <c r="H22" s="12">
        <v>32</v>
      </c>
      <c r="I22" s="12">
        <v>6</v>
      </c>
      <c r="J22" s="12">
        <v>17</v>
      </c>
      <c r="K22" s="12">
        <v>27</v>
      </c>
      <c r="L22" s="12">
        <v>10</v>
      </c>
      <c r="M22" s="12">
        <v>22</v>
      </c>
      <c r="N22" s="12">
        <v>8286</v>
      </c>
      <c r="O22" s="12">
        <v>129</v>
      </c>
      <c r="P22" s="12">
        <v>300000</v>
      </c>
      <c r="Q22" s="12">
        <v>300000</v>
      </c>
      <c r="R22" s="12">
        <v>1637</v>
      </c>
      <c r="S22" s="12">
        <v>237</v>
      </c>
      <c r="T22" s="12">
        <v>528</v>
      </c>
      <c r="U22" s="12">
        <v>662</v>
      </c>
      <c r="V22" s="12">
        <v>774</v>
      </c>
      <c r="W22" s="12">
        <v>6</v>
      </c>
      <c r="X22" s="12">
        <v>29</v>
      </c>
      <c r="Y22" s="12">
        <v>243</v>
      </c>
      <c r="Z22" s="12">
        <v>166</v>
      </c>
      <c r="AA22" s="12">
        <v>133</v>
      </c>
      <c r="AB22" s="12">
        <v>70</v>
      </c>
      <c r="AC22" s="12">
        <v>117</v>
      </c>
      <c r="AD22" s="12">
        <v>51</v>
      </c>
      <c r="AE22" s="12">
        <v>2718</v>
      </c>
      <c r="AF22" s="12">
        <v>42</v>
      </c>
      <c r="AG22" s="12">
        <v>300000</v>
      </c>
      <c r="AH22" s="12">
        <v>11587</v>
      </c>
      <c r="AI22" s="12">
        <v>202</v>
      </c>
      <c r="AJ22" s="12">
        <v>12</v>
      </c>
      <c r="AK22" s="12">
        <v>295120</v>
      </c>
      <c r="AL22" s="12">
        <v>300000</v>
      </c>
      <c r="AM22" s="12">
        <v>16987</v>
      </c>
      <c r="AN22" s="12">
        <v>183</v>
      </c>
      <c r="AO22" s="12">
        <v>34434</v>
      </c>
      <c r="AP22" s="12">
        <v>987</v>
      </c>
      <c r="AQ22" s="12">
        <v>21462</v>
      </c>
      <c r="AR22" s="12">
        <v>21418</v>
      </c>
      <c r="AS22" s="12">
        <v>26</v>
      </c>
      <c r="AT22" s="12">
        <v>29</v>
      </c>
      <c r="AU22" s="12">
        <v>23</v>
      </c>
      <c r="AV22" s="12">
        <v>2892</v>
      </c>
      <c r="AW22" s="12">
        <v>60</v>
      </c>
      <c r="AX22" s="12">
        <v>13175</v>
      </c>
      <c r="AY22" s="12">
        <v>6380</v>
      </c>
      <c r="AZ22" s="12">
        <v>300000</v>
      </c>
      <c r="BA22" s="12">
        <v>3922</v>
      </c>
      <c r="BB22" s="12">
        <v>192</v>
      </c>
      <c r="BC22" s="12">
        <v>17966</v>
      </c>
      <c r="BD22" s="12">
        <v>5340</v>
      </c>
      <c r="BE22" s="12">
        <v>300000</v>
      </c>
      <c r="BF22" s="12">
        <v>300000</v>
      </c>
      <c r="BG22" s="12">
        <v>300000</v>
      </c>
      <c r="BH22" s="12">
        <v>4527</v>
      </c>
      <c r="BI22" s="12">
        <v>22</v>
      </c>
      <c r="BJ22" s="12">
        <v>7</v>
      </c>
      <c r="BK22" s="12">
        <v>2986</v>
      </c>
      <c r="BL22" s="12">
        <v>20</v>
      </c>
      <c r="BM22" s="12">
        <v>568</v>
      </c>
      <c r="BN22" s="12">
        <v>40085</v>
      </c>
      <c r="BO22" s="12">
        <v>939</v>
      </c>
      <c r="BP22" s="12">
        <v>244</v>
      </c>
      <c r="BQ22" s="12">
        <v>166</v>
      </c>
      <c r="BR22" s="12">
        <v>10</v>
      </c>
      <c r="BS22" s="12">
        <v>5</v>
      </c>
      <c r="BT22" s="12">
        <v>13</v>
      </c>
      <c r="BU22" s="12">
        <v>22</v>
      </c>
      <c r="BV22" s="12">
        <v>1705</v>
      </c>
      <c r="BW22" s="12">
        <v>254</v>
      </c>
      <c r="BX22" s="12">
        <v>300000</v>
      </c>
      <c r="BY22" s="12">
        <v>4595</v>
      </c>
      <c r="BZ22" s="12">
        <v>90</v>
      </c>
      <c r="CA22" s="12">
        <v>428</v>
      </c>
      <c r="CB22" s="12">
        <v>79774</v>
      </c>
      <c r="CC22" s="12">
        <v>11</v>
      </c>
      <c r="CD22" s="12">
        <v>14</v>
      </c>
      <c r="CE22" s="12">
        <v>86833</v>
      </c>
      <c r="CF22" s="12">
        <v>14</v>
      </c>
      <c r="CG22" s="12">
        <v>34285</v>
      </c>
      <c r="CH22" s="12">
        <v>4</v>
      </c>
      <c r="CI22" s="12">
        <v>51</v>
      </c>
      <c r="CJ22" s="12">
        <v>56</v>
      </c>
      <c r="CK22" s="12">
        <v>201</v>
      </c>
      <c r="CL22" s="12">
        <v>111</v>
      </c>
      <c r="CM22" s="12">
        <v>105</v>
      </c>
      <c r="CN22" s="12">
        <v>300000</v>
      </c>
      <c r="CO22" s="12">
        <v>47</v>
      </c>
      <c r="CP22" s="12">
        <v>3629</v>
      </c>
      <c r="CQ22" s="12">
        <v>7</v>
      </c>
      <c r="CR22" s="12">
        <v>360</v>
      </c>
      <c r="CS22" s="12">
        <v>52</v>
      </c>
      <c r="CT22" s="12">
        <v>228</v>
      </c>
      <c r="CU22" s="12">
        <v>77</v>
      </c>
      <c r="CV22" s="12">
        <v>30083</v>
      </c>
      <c r="CW22" s="12">
        <v>16</v>
      </c>
      <c r="CX22" s="12">
        <v>1228</v>
      </c>
      <c r="CY22" s="12">
        <v>28</v>
      </c>
      <c r="CZ22" s="12">
        <v>21205</v>
      </c>
      <c r="DA22" s="12">
        <v>2042</v>
      </c>
      <c r="DB22" s="12">
        <v>8</v>
      </c>
      <c r="DC22" s="12">
        <v>40</v>
      </c>
      <c r="DD22" s="12">
        <v>300000</v>
      </c>
      <c r="DE22" s="12">
        <v>8</v>
      </c>
      <c r="DF22" s="12">
        <v>11</v>
      </c>
      <c r="DG22" s="12">
        <v>300000</v>
      </c>
      <c r="DH22" s="12">
        <v>39</v>
      </c>
      <c r="DI22" s="12">
        <v>17</v>
      </c>
      <c r="DJ22" s="12">
        <v>17</v>
      </c>
      <c r="DK22" s="12">
        <v>7</v>
      </c>
      <c r="DL22" s="12">
        <v>208</v>
      </c>
      <c r="DM22" s="12">
        <v>11</v>
      </c>
      <c r="DN22" s="12">
        <v>300000</v>
      </c>
      <c r="DO22" s="12">
        <v>1361</v>
      </c>
      <c r="DP22" s="12">
        <v>2675</v>
      </c>
      <c r="DQ22" s="12">
        <v>488</v>
      </c>
      <c r="DR22" s="12">
        <v>118</v>
      </c>
      <c r="DS22" s="12">
        <v>28</v>
      </c>
      <c r="DT22" s="12">
        <v>300000</v>
      </c>
      <c r="DU22" s="12">
        <v>143</v>
      </c>
      <c r="DV22" s="12">
        <v>300000</v>
      </c>
      <c r="DW22" s="12">
        <v>6</v>
      </c>
      <c r="DX22" s="12">
        <v>300000</v>
      </c>
      <c r="DY22" s="12">
        <v>167</v>
      </c>
      <c r="DZ22" s="12">
        <v>17</v>
      </c>
      <c r="EA22" s="12">
        <v>264</v>
      </c>
      <c r="EB22" s="12">
        <v>6197</v>
      </c>
      <c r="EC22" s="12">
        <v>201296</v>
      </c>
      <c r="ED22" s="12">
        <v>119</v>
      </c>
      <c r="EE22" s="12">
        <v>788</v>
      </c>
      <c r="EF22" s="12">
        <v>3</v>
      </c>
      <c r="EG22" s="12">
        <v>264813</v>
      </c>
      <c r="EH22" s="12">
        <v>14</v>
      </c>
      <c r="EI22" s="12">
        <v>19847</v>
      </c>
      <c r="EJ22" s="12">
        <v>300000</v>
      </c>
      <c r="EK22" s="12">
        <v>4390</v>
      </c>
      <c r="EL22" s="12">
        <v>5040</v>
      </c>
      <c r="EM22" s="12">
        <v>300000</v>
      </c>
      <c r="EN22" s="12">
        <v>55098</v>
      </c>
      <c r="EO22" s="12">
        <v>300000</v>
      </c>
      <c r="EP22" s="12">
        <v>439</v>
      </c>
      <c r="EQ22" s="12">
        <v>300000</v>
      </c>
      <c r="ES22" s="10">
        <f t="shared" si="14"/>
        <v>20</v>
      </c>
      <c r="ET22" s="11">
        <f t="shared" si="15"/>
        <v>3</v>
      </c>
      <c r="EU22" s="11">
        <f t="shared" si="16"/>
        <v>27.75</v>
      </c>
      <c r="EV22" s="11">
        <f t="shared" si="17"/>
        <v>243.5</v>
      </c>
      <c r="EW22" s="11">
        <f t="shared" si="18"/>
        <v>50408.157534246573</v>
      </c>
      <c r="EX22" s="11">
        <f t="shared" si="19"/>
        <v>14128</v>
      </c>
      <c r="EY22" s="11">
        <f t="shared" si="20"/>
        <v>300000</v>
      </c>
    </row>
    <row r="23" spans="1:155" x14ac:dyDescent="0.35">
      <c r="A23" s="12" t="s">
        <v>3</v>
      </c>
      <c r="B23" s="12">
        <v>300000</v>
      </c>
      <c r="C23" s="12">
        <v>300000</v>
      </c>
      <c r="D23" s="12">
        <v>300000</v>
      </c>
      <c r="E23" s="12">
        <v>300000</v>
      </c>
      <c r="F23" s="12">
        <v>300000</v>
      </c>
      <c r="G23" s="12">
        <v>300000</v>
      </c>
      <c r="H23" s="12">
        <v>31</v>
      </c>
      <c r="I23" s="12">
        <v>101</v>
      </c>
      <c r="J23" s="12">
        <v>300000</v>
      </c>
      <c r="K23" s="12">
        <v>300000</v>
      </c>
      <c r="L23" s="12">
        <v>300000</v>
      </c>
      <c r="M23" s="12">
        <v>300000</v>
      </c>
      <c r="N23" s="12">
        <v>300000</v>
      </c>
      <c r="O23" s="12">
        <v>300000</v>
      </c>
      <c r="P23" s="12">
        <v>68287</v>
      </c>
      <c r="Q23" s="12">
        <v>300000</v>
      </c>
      <c r="R23" s="12">
        <v>300000</v>
      </c>
      <c r="S23" s="12">
        <v>300000</v>
      </c>
      <c r="T23" s="12">
        <v>300000</v>
      </c>
      <c r="U23" s="12">
        <v>300000</v>
      </c>
      <c r="V23" s="12">
        <v>300000</v>
      </c>
      <c r="W23" s="12">
        <v>300000</v>
      </c>
      <c r="X23" s="12">
        <v>300000</v>
      </c>
      <c r="Y23" s="12">
        <v>300000</v>
      </c>
      <c r="Z23" s="12">
        <v>300000</v>
      </c>
      <c r="AA23" s="12">
        <v>300000</v>
      </c>
      <c r="AB23" s="12">
        <v>300000</v>
      </c>
      <c r="AC23" s="12">
        <v>153</v>
      </c>
      <c r="AD23" s="12">
        <v>300000</v>
      </c>
      <c r="AE23" s="12">
        <v>300000</v>
      </c>
      <c r="AF23" s="12">
        <v>300000</v>
      </c>
      <c r="AG23" s="12">
        <v>300000</v>
      </c>
      <c r="AH23" s="12">
        <v>300000</v>
      </c>
      <c r="AI23" s="12">
        <v>300000</v>
      </c>
      <c r="AJ23" s="12">
        <v>300000</v>
      </c>
      <c r="AK23" s="12">
        <v>300000</v>
      </c>
      <c r="AL23" s="12">
        <v>300000</v>
      </c>
      <c r="AM23" s="12">
        <v>300000</v>
      </c>
      <c r="AN23" s="12">
        <v>300000</v>
      </c>
      <c r="AO23" s="12">
        <v>300000</v>
      </c>
      <c r="AP23" s="12">
        <v>300000</v>
      </c>
      <c r="AQ23" s="12">
        <v>300000</v>
      </c>
      <c r="AR23" s="12">
        <v>300000</v>
      </c>
      <c r="AS23" s="12">
        <v>300000</v>
      </c>
      <c r="AT23" s="12">
        <v>300000</v>
      </c>
      <c r="AU23" s="12">
        <v>300000</v>
      </c>
      <c r="AV23" s="12">
        <v>300000</v>
      </c>
      <c r="AW23" s="12">
        <v>300000</v>
      </c>
      <c r="AX23" s="12">
        <v>300000</v>
      </c>
      <c r="AY23" s="12">
        <v>300000</v>
      </c>
      <c r="AZ23" s="12">
        <v>300000</v>
      </c>
      <c r="BA23" s="12">
        <v>300000</v>
      </c>
      <c r="BB23" s="12">
        <v>300000</v>
      </c>
      <c r="BC23" s="12">
        <v>300000</v>
      </c>
      <c r="BD23" s="12">
        <v>300000</v>
      </c>
      <c r="BE23" s="12">
        <v>7430</v>
      </c>
      <c r="BF23" s="12">
        <v>300000</v>
      </c>
      <c r="BG23" s="12">
        <v>300000</v>
      </c>
      <c r="BH23" s="12">
        <v>300000</v>
      </c>
      <c r="BI23" s="12">
        <v>300000</v>
      </c>
      <c r="BJ23" s="12">
        <v>300000</v>
      </c>
      <c r="BK23" s="12">
        <v>300000</v>
      </c>
      <c r="BL23" s="12">
        <v>300000</v>
      </c>
      <c r="BM23" s="12">
        <v>333</v>
      </c>
      <c r="BN23" s="12">
        <v>300000</v>
      </c>
      <c r="BO23" s="12">
        <v>300000</v>
      </c>
      <c r="BP23" s="12">
        <v>300000</v>
      </c>
      <c r="BQ23" s="12">
        <v>300000</v>
      </c>
      <c r="BR23" s="12">
        <v>300000</v>
      </c>
      <c r="BS23" s="12">
        <v>300000</v>
      </c>
      <c r="BT23" s="12">
        <v>300000</v>
      </c>
      <c r="BU23" s="12">
        <v>300000</v>
      </c>
      <c r="BV23" s="12">
        <v>300000</v>
      </c>
      <c r="BW23" s="12">
        <v>300000</v>
      </c>
      <c r="BX23" s="12">
        <v>300000</v>
      </c>
      <c r="BY23" s="12">
        <v>300000</v>
      </c>
      <c r="BZ23" s="12">
        <v>300000</v>
      </c>
      <c r="CA23" s="12">
        <v>300000</v>
      </c>
      <c r="CB23" s="12">
        <v>300000</v>
      </c>
      <c r="CC23" s="12">
        <v>300000</v>
      </c>
      <c r="CD23" s="12">
        <v>300000</v>
      </c>
      <c r="CE23" s="12">
        <v>68429</v>
      </c>
      <c r="CF23" s="12">
        <v>300000</v>
      </c>
      <c r="CG23" s="12">
        <v>300000</v>
      </c>
      <c r="CH23" s="12">
        <v>300000</v>
      </c>
      <c r="CI23" s="12">
        <v>300000</v>
      </c>
      <c r="CJ23" s="12">
        <v>300000</v>
      </c>
      <c r="CK23" s="12">
        <v>300000</v>
      </c>
      <c r="CL23" s="12">
        <v>300000</v>
      </c>
      <c r="CM23" s="12">
        <v>248</v>
      </c>
      <c r="CN23" s="12">
        <v>300000</v>
      </c>
      <c r="CO23" s="12">
        <v>300000</v>
      </c>
      <c r="CP23" s="12">
        <v>300000</v>
      </c>
      <c r="CQ23" s="12">
        <v>300000</v>
      </c>
      <c r="CR23" s="12">
        <v>300000</v>
      </c>
      <c r="CS23" s="12">
        <v>300000</v>
      </c>
      <c r="CT23" s="12">
        <v>300000</v>
      </c>
      <c r="CU23" s="12">
        <v>300000</v>
      </c>
      <c r="CV23" s="12">
        <v>300000</v>
      </c>
      <c r="CW23" s="12">
        <v>300000</v>
      </c>
      <c r="CX23" s="12">
        <v>300000</v>
      </c>
      <c r="CY23" s="12">
        <v>300000</v>
      </c>
      <c r="CZ23" s="12">
        <v>300000</v>
      </c>
      <c r="DA23" s="12">
        <v>300000</v>
      </c>
      <c r="DB23" s="12">
        <v>300000</v>
      </c>
      <c r="DC23" s="12">
        <v>300000</v>
      </c>
      <c r="DD23" s="12">
        <v>300000</v>
      </c>
      <c r="DE23" s="12">
        <v>27</v>
      </c>
      <c r="DF23" s="12">
        <v>300000</v>
      </c>
      <c r="DG23" s="12">
        <v>300000</v>
      </c>
      <c r="DH23" s="12">
        <v>300000</v>
      </c>
      <c r="DI23" s="12">
        <v>300000</v>
      </c>
      <c r="DJ23" s="12">
        <v>300000</v>
      </c>
      <c r="DK23" s="12">
        <v>38</v>
      </c>
      <c r="DL23" s="12">
        <v>300000</v>
      </c>
      <c r="DM23" s="12">
        <v>300000</v>
      </c>
      <c r="DN23" s="12">
        <v>300000</v>
      </c>
      <c r="DO23" s="12">
        <v>300000</v>
      </c>
      <c r="DP23" s="12">
        <v>300000</v>
      </c>
      <c r="DQ23" s="12">
        <v>300000</v>
      </c>
      <c r="DR23" s="12">
        <v>300000</v>
      </c>
      <c r="DS23" s="12">
        <v>300000</v>
      </c>
      <c r="DT23" s="12">
        <v>300000</v>
      </c>
      <c r="DU23" s="12">
        <v>1962</v>
      </c>
      <c r="DV23" s="12">
        <v>300000</v>
      </c>
      <c r="DW23" s="12">
        <v>300000</v>
      </c>
      <c r="DX23" s="12">
        <v>300000</v>
      </c>
      <c r="DY23" s="12">
        <v>300000</v>
      </c>
      <c r="DZ23" s="12">
        <v>300000</v>
      </c>
      <c r="EA23" s="12">
        <v>300000</v>
      </c>
      <c r="EB23" s="12">
        <v>5425</v>
      </c>
      <c r="EC23" s="12">
        <v>300000</v>
      </c>
      <c r="ED23" s="12">
        <v>138</v>
      </c>
      <c r="EE23" s="12">
        <v>300000</v>
      </c>
      <c r="EF23" s="12">
        <v>300000</v>
      </c>
      <c r="EG23" s="12">
        <v>300000</v>
      </c>
      <c r="EH23" s="12">
        <v>300000</v>
      </c>
      <c r="EI23" s="12">
        <v>300000</v>
      </c>
      <c r="EJ23" s="12">
        <v>300000</v>
      </c>
      <c r="EK23" s="12">
        <v>300000</v>
      </c>
      <c r="EL23" s="12">
        <v>300000</v>
      </c>
      <c r="EM23" s="12">
        <v>300000</v>
      </c>
      <c r="EN23" s="12">
        <v>300000</v>
      </c>
      <c r="EO23" s="12">
        <v>4290</v>
      </c>
      <c r="EP23" s="12">
        <v>300000</v>
      </c>
      <c r="EQ23" s="12">
        <v>300000</v>
      </c>
      <c r="ES23" s="10">
        <f t="shared" si="14"/>
        <v>132</v>
      </c>
      <c r="ET23" s="11">
        <f t="shared" si="15"/>
        <v>27</v>
      </c>
      <c r="EU23" s="11">
        <f t="shared" si="16"/>
        <v>300000</v>
      </c>
      <c r="EV23" s="11">
        <f t="shared" si="17"/>
        <v>300000</v>
      </c>
      <c r="EW23" s="11">
        <f t="shared" si="18"/>
        <v>272307.47945205477</v>
      </c>
      <c r="EX23" s="11">
        <f t="shared" si="19"/>
        <v>300000</v>
      </c>
      <c r="EY23" s="11">
        <f t="shared" si="20"/>
        <v>300000</v>
      </c>
    </row>
    <row r="24" spans="1:155" x14ac:dyDescent="0.35">
      <c r="A24" s="12" t="s">
        <v>4</v>
      </c>
      <c r="B24" s="12">
        <v>300000</v>
      </c>
      <c r="C24" s="12">
        <v>300000</v>
      </c>
      <c r="D24" s="12">
        <v>300000</v>
      </c>
      <c r="E24" s="12">
        <v>300000</v>
      </c>
      <c r="F24" s="12">
        <v>300000</v>
      </c>
      <c r="G24" s="12">
        <v>300000</v>
      </c>
      <c r="H24" s="12">
        <v>42</v>
      </c>
      <c r="I24" s="12">
        <v>87</v>
      </c>
      <c r="J24" s="12">
        <v>300000</v>
      </c>
      <c r="K24" s="12">
        <v>300000</v>
      </c>
      <c r="L24" s="12">
        <v>300000</v>
      </c>
      <c r="M24" s="12">
        <v>300000</v>
      </c>
      <c r="N24" s="12">
        <v>300000</v>
      </c>
      <c r="O24" s="12">
        <v>300000</v>
      </c>
      <c r="P24" s="12">
        <v>81099</v>
      </c>
      <c r="Q24" s="12">
        <v>300000</v>
      </c>
      <c r="R24" s="12">
        <v>300000</v>
      </c>
      <c r="S24" s="12">
        <v>300000</v>
      </c>
      <c r="T24" s="12">
        <v>300000</v>
      </c>
      <c r="U24" s="12">
        <v>300000</v>
      </c>
      <c r="V24" s="12">
        <v>300000</v>
      </c>
      <c r="W24" s="12">
        <v>300000</v>
      </c>
      <c r="X24" s="12">
        <v>300000</v>
      </c>
      <c r="Y24" s="12">
        <v>300000</v>
      </c>
      <c r="Z24" s="12">
        <v>300000</v>
      </c>
      <c r="AA24" s="12">
        <v>300000</v>
      </c>
      <c r="AB24" s="12">
        <v>300000</v>
      </c>
      <c r="AC24" s="12">
        <v>106</v>
      </c>
      <c r="AD24" s="12">
        <v>300000</v>
      </c>
      <c r="AE24" s="12">
        <v>300000</v>
      </c>
      <c r="AF24" s="12">
        <v>300000</v>
      </c>
      <c r="AG24" s="12">
        <v>300000</v>
      </c>
      <c r="AH24" s="12">
        <v>300000</v>
      </c>
      <c r="AI24" s="12">
        <v>300000</v>
      </c>
      <c r="AJ24" s="12">
        <v>300000</v>
      </c>
      <c r="AK24" s="12">
        <v>300000</v>
      </c>
      <c r="AL24" s="12">
        <v>300000</v>
      </c>
      <c r="AM24" s="12">
        <v>300000</v>
      </c>
      <c r="AN24" s="12">
        <v>300000</v>
      </c>
      <c r="AO24" s="12">
        <v>300000</v>
      </c>
      <c r="AP24" s="12">
        <v>300000</v>
      </c>
      <c r="AQ24" s="12">
        <v>300000</v>
      </c>
      <c r="AR24" s="12">
        <v>300000</v>
      </c>
      <c r="AS24" s="12">
        <v>300000</v>
      </c>
      <c r="AT24" s="12">
        <v>300000</v>
      </c>
      <c r="AU24" s="12">
        <v>300000</v>
      </c>
      <c r="AV24" s="12">
        <v>300000</v>
      </c>
      <c r="AW24" s="12">
        <v>300000</v>
      </c>
      <c r="AX24" s="12">
        <v>300000</v>
      </c>
      <c r="AY24" s="12">
        <v>300000</v>
      </c>
      <c r="AZ24" s="12">
        <v>300000</v>
      </c>
      <c r="BA24" s="12">
        <v>300000</v>
      </c>
      <c r="BB24" s="12">
        <v>300000</v>
      </c>
      <c r="BC24" s="12">
        <v>300000</v>
      </c>
      <c r="BD24" s="12">
        <v>300000</v>
      </c>
      <c r="BE24" s="12">
        <v>7313</v>
      </c>
      <c r="BF24" s="12">
        <v>300000</v>
      </c>
      <c r="BG24" s="12">
        <v>300000</v>
      </c>
      <c r="BH24" s="12">
        <v>300000</v>
      </c>
      <c r="BI24" s="12">
        <v>300000</v>
      </c>
      <c r="BJ24" s="12">
        <v>300000</v>
      </c>
      <c r="BK24" s="12">
        <v>300000</v>
      </c>
      <c r="BL24" s="12">
        <v>300000</v>
      </c>
      <c r="BM24" s="12">
        <v>203</v>
      </c>
      <c r="BN24" s="12">
        <v>300000</v>
      </c>
      <c r="BO24" s="12">
        <v>300000</v>
      </c>
      <c r="BP24" s="12">
        <v>300000</v>
      </c>
      <c r="BQ24" s="12">
        <v>300000</v>
      </c>
      <c r="BR24" s="12">
        <v>300000</v>
      </c>
      <c r="BS24" s="12">
        <v>300000</v>
      </c>
      <c r="BT24" s="12">
        <v>300000</v>
      </c>
      <c r="BU24" s="12">
        <v>300000</v>
      </c>
      <c r="BV24" s="12">
        <v>300000</v>
      </c>
      <c r="BW24" s="12">
        <v>300000</v>
      </c>
      <c r="BX24" s="12">
        <v>300000</v>
      </c>
      <c r="BY24" s="12">
        <v>300000</v>
      </c>
      <c r="BZ24" s="12">
        <v>300000</v>
      </c>
      <c r="CA24" s="12">
        <v>300000</v>
      </c>
      <c r="CB24" s="12">
        <v>300000</v>
      </c>
      <c r="CC24" s="12">
        <v>300000</v>
      </c>
      <c r="CD24" s="12">
        <v>300000</v>
      </c>
      <c r="CE24" s="12">
        <v>76171</v>
      </c>
      <c r="CF24" s="12">
        <v>300000</v>
      </c>
      <c r="CG24" s="12">
        <v>300000</v>
      </c>
      <c r="CH24" s="12">
        <v>300000</v>
      </c>
      <c r="CI24" s="12">
        <v>300000</v>
      </c>
      <c r="CJ24" s="12">
        <v>300000</v>
      </c>
      <c r="CK24" s="12">
        <v>300000</v>
      </c>
      <c r="CL24" s="12">
        <v>300000</v>
      </c>
      <c r="CM24" s="12">
        <v>218</v>
      </c>
      <c r="CN24" s="12">
        <v>300000</v>
      </c>
      <c r="CO24" s="12">
        <v>300000</v>
      </c>
      <c r="CP24" s="12">
        <v>300000</v>
      </c>
      <c r="CQ24" s="12">
        <v>300000</v>
      </c>
      <c r="CR24" s="12">
        <v>300000</v>
      </c>
      <c r="CS24" s="12">
        <v>300000</v>
      </c>
      <c r="CT24" s="12">
        <v>300000</v>
      </c>
      <c r="CU24" s="12">
        <v>300000</v>
      </c>
      <c r="CV24" s="12">
        <v>300000</v>
      </c>
      <c r="CW24" s="12">
        <v>300000</v>
      </c>
      <c r="CX24" s="12">
        <v>300000</v>
      </c>
      <c r="CY24" s="12">
        <v>300000</v>
      </c>
      <c r="CZ24" s="12">
        <v>300000</v>
      </c>
      <c r="DA24" s="12">
        <v>300000</v>
      </c>
      <c r="DB24" s="12">
        <v>300000</v>
      </c>
      <c r="DC24" s="12">
        <v>300000</v>
      </c>
      <c r="DD24" s="12">
        <v>300000</v>
      </c>
      <c r="DE24" s="12">
        <v>24</v>
      </c>
      <c r="DF24" s="12">
        <v>300000</v>
      </c>
      <c r="DG24" s="12">
        <v>300000</v>
      </c>
      <c r="DH24" s="12">
        <v>300000</v>
      </c>
      <c r="DI24" s="12">
        <v>300000</v>
      </c>
      <c r="DJ24" s="12">
        <v>300000</v>
      </c>
      <c r="DK24" s="12">
        <v>36</v>
      </c>
      <c r="DL24" s="12">
        <v>300000</v>
      </c>
      <c r="DM24" s="12">
        <v>300000</v>
      </c>
      <c r="DN24" s="12">
        <v>300000</v>
      </c>
      <c r="DO24" s="12">
        <v>300000</v>
      </c>
      <c r="DP24" s="12">
        <v>300000</v>
      </c>
      <c r="DQ24" s="12">
        <v>300000</v>
      </c>
      <c r="DR24" s="12">
        <v>300000</v>
      </c>
      <c r="DS24" s="12">
        <v>300000</v>
      </c>
      <c r="DT24" s="12">
        <v>300000</v>
      </c>
      <c r="DU24" s="12">
        <v>1492</v>
      </c>
      <c r="DV24" s="12">
        <v>300000</v>
      </c>
      <c r="DW24" s="12">
        <v>300000</v>
      </c>
      <c r="DX24" s="12">
        <v>300000</v>
      </c>
      <c r="DY24" s="12">
        <v>300000</v>
      </c>
      <c r="DZ24" s="12">
        <v>300000</v>
      </c>
      <c r="EA24" s="12">
        <v>300000</v>
      </c>
      <c r="EB24" s="12">
        <v>5026</v>
      </c>
      <c r="EC24" s="12">
        <v>300000</v>
      </c>
      <c r="ED24" s="12">
        <v>238</v>
      </c>
      <c r="EE24" s="12">
        <v>300000</v>
      </c>
      <c r="EF24" s="12">
        <v>300000</v>
      </c>
      <c r="EG24" s="12">
        <v>300000</v>
      </c>
      <c r="EH24" s="12">
        <v>300000</v>
      </c>
      <c r="EI24" s="12">
        <v>300000</v>
      </c>
      <c r="EJ24" s="12">
        <v>300000</v>
      </c>
      <c r="EK24" s="12">
        <v>300000</v>
      </c>
      <c r="EL24" s="12">
        <v>300000</v>
      </c>
      <c r="EM24" s="12">
        <v>300000</v>
      </c>
      <c r="EN24" s="12">
        <v>300000</v>
      </c>
      <c r="EO24" s="12">
        <v>4224</v>
      </c>
      <c r="EP24" s="12">
        <v>300000</v>
      </c>
      <c r="EQ24" s="12">
        <v>300000</v>
      </c>
      <c r="ES24" s="10">
        <f t="shared" si="14"/>
        <v>132</v>
      </c>
      <c r="ET24" s="11">
        <f t="shared" si="15"/>
        <v>24</v>
      </c>
      <c r="EU24" s="11">
        <f t="shared" si="16"/>
        <v>300000</v>
      </c>
      <c r="EV24" s="11">
        <f t="shared" si="17"/>
        <v>300000</v>
      </c>
      <c r="EW24" s="11">
        <f t="shared" si="18"/>
        <v>272440.26712328766</v>
      </c>
      <c r="EX24" s="11">
        <f t="shared" si="19"/>
        <v>300000</v>
      </c>
      <c r="EY24" s="11">
        <f t="shared" si="20"/>
        <v>300000</v>
      </c>
    </row>
    <row r="25" spans="1:155" x14ac:dyDescent="0.35">
      <c r="A25" s="12" t="s">
        <v>5</v>
      </c>
      <c r="B25" s="12">
        <v>62</v>
      </c>
      <c r="C25" s="12">
        <v>31</v>
      </c>
      <c r="D25" s="12">
        <v>68</v>
      </c>
      <c r="E25" s="12">
        <v>126</v>
      </c>
      <c r="F25" s="12">
        <v>1129</v>
      </c>
      <c r="G25" s="12">
        <v>55390</v>
      </c>
      <c r="H25" s="12">
        <v>292</v>
      </c>
      <c r="I25" s="12">
        <v>181</v>
      </c>
      <c r="J25" s="12">
        <v>340</v>
      </c>
      <c r="K25" s="12">
        <v>476</v>
      </c>
      <c r="L25" s="12">
        <v>165</v>
      </c>
      <c r="M25" s="12">
        <v>1045</v>
      </c>
      <c r="N25" s="12">
        <v>851</v>
      </c>
      <c r="O25" s="12">
        <v>486</v>
      </c>
      <c r="P25" s="12">
        <v>1402</v>
      </c>
      <c r="Q25" s="12">
        <v>75821</v>
      </c>
      <c r="R25" s="12">
        <v>3595</v>
      </c>
      <c r="S25" s="12">
        <v>1427</v>
      </c>
      <c r="T25" s="12">
        <v>300000</v>
      </c>
      <c r="U25" s="12">
        <v>4388</v>
      </c>
      <c r="V25" s="12">
        <v>3236</v>
      </c>
      <c r="W25" s="12">
        <v>57</v>
      </c>
      <c r="X25" s="12">
        <v>265</v>
      </c>
      <c r="Y25" s="12">
        <v>1430</v>
      </c>
      <c r="Z25" s="12">
        <v>366</v>
      </c>
      <c r="AA25" s="12">
        <v>1262</v>
      </c>
      <c r="AB25" s="12">
        <v>220</v>
      </c>
      <c r="AC25" s="12">
        <v>426</v>
      </c>
      <c r="AD25" s="12">
        <v>653</v>
      </c>
      <c r="AE25" s="12">
        <v>19294</v>
      </c>
      <c r="AF25" s="12">
        <v>300000</v>
      </c>
      <c r="AG25" s="12">
        <v>135</v>
      </c>
      <c r="AH25" s="12">
        <v>26167</v>
      </c>
      <c r="AI25" s="12">
        <v>7941</v>
      </c>
      <c r="AJ25" s="12">
        <v>45</v>
      </c>
      <c r="AK25" s="12">
        <v>300000</v>
      </c>
      <c r="AL25" s="12">
        <v>300000</v>
      </c>
      <c r="AM25" s="12">
        <v>300000</v>
      </c>
      <c r="AN25" s="12">
        <v>414</v>
      </c>
      <c r="AO25" s="12">
        <v>2363</v>
      </c>
      <c r="AP25" s="12">
        <v>464</v>
      </c>
      <c r="AQ25" s="12">
        <v>516</v>
      </c>
      <c r="AR25" s="12">
        <v>555</v>
      </c>
      <c r="AS25" s="12">
        <v>804</v>
      </c>
      <c r="AT25" s="12">
        <v>107</v>
      </c>
      <c r="AU25" s="12">
        <v>4570</v>
      </c>
      <c r="AV25" s="12">
        <v>55854</v>
      </c>
      <c r="AW25" s="12">
        <v>168</v>
      </c>
      <c r="AX25" s="12">
        <v>53</v>
      </c>
      <c r="AY25" s="12">
        <v>13362</v>
      </c>
      <c r="AZ25" s="12">
        <v>300000</v>
      </c>
      <c r="BA25" s="12">
        <v>13495</v>
      </c>
      <c r="BB25" s="12">
        <v>756</v>
      </c>
      <c r="BC25" s="12">
        <v>159884</v>
      </c>
      <c r="BD25" s="12">
        <v>4715</v>
      </c>
      <c r="BE25" s="12">
        <v>1275</v>
      </c>
      <c r="BF25" s="12">
        <v>300000</v>
      </c>
      <c r="BG25" s="12">
        <v>305</v>
      </c>
      <c r="BH25" s="12">
        <v>8752</v>
      </c>
      <c r="BI25" s="12">
        <v>95</v>
      </c>
      <c r="BJ25" s="12">
        <v>112</v>
      </c>
      <c r="BK25" s="12">
        <v>7792</v>
      </c>
      <c r="BL25" s="12">
        <v>124</v>
      </c>
      <c r="BM25" s="12">
        <v>1305</v>
      </c>
      <c r="BN25" s="12">
        <v>300000</v>
      </c>
      <c r="BO25" s="12">
        <v>4837</v>
      </c>
      <c r="BP25" s="12">
        <v>739</v>
      </c>
      <c r="BQ25" s="12">
        <v>838</v>
      </c>
      <c r="BR25" s="12">
        <v>67</v>
      </c>
      <c r="BS25" s="12">
        <v>46</v>
      </c>
      <c r="BT25" s="12">
        <v>171</v>
      </c>
      <c r="BU25" s="12">
        <v>1047</v>
      </c>
      <c r="BV25" s="12">
        <v>15665</v>
      </c>
      <c r="BW25" s="12">
        <v>3558</v>
      </c>
      <c r="BX25" s="12">
        <v>2527</v>
      </c>
      <c r="BY25" s="12">
        <v>300000</v>
      </c>
      <c r="BZ25" s="12">
        <v>261</v>
      </c>
      <c r="CA25" s="12">
        <v>811</v>
      </c>
      <c r="CB25" s="12">
        <v>300000</v>
      </c>
      <c r="CC25" s="12">
        <v>114</v>
      </c>
      <c r="CD25" s="12">
        <v>141</v>
      </c>
      <c r="CE25" s="12">
        <v>300000</v>
      </c>
      <c r="CF25" s="12">
        <v>130</v>
      </c>
      <c r="CG25" s="12">
        <v>300000</v>
      </c>
      <c r="CH25" s="12">
        <v>31</v>
      </c>
      <c r="CI25" s="12">
        <v>219</v>
      </c>
      <c r="CJ25" s="12">
        <v>229</v>
      </c>
      <c r="CK25" s="12">
        <v>147</v>
      </c>
      <c r="CL25" s="12">
        <v>21355</v>
      </c>
      <c r="CM25" s="12">
        <v>460</v>
      </c>
      <c r="CN25" s="12">
        <v>300000</v>
      </c>
      <c r="CO25" s="12">
        <v>206</v>
      </c>
      <c r="CP25" s="12">
        <v>8014</v>
      </c>
      <c r="CQ25" s="12">
        <v>60</v>
      </c>
      <c r="CR25" s="12">
        <v>5491</v>
      </c>
      <c r="CS25" s="12">
        <v>26335</v>
      </c>
      <c r="CT25" s="12">
        <v>18019</v>
      </c>
      <c r="CU25" s="12">
        <v>987</v>
      </c>
      <c r="CV25" s="12">
        <v>2536</v>
      </c>
      <c r="CW25" s="12">
        <v>57</v>
      </c>
      <c r="CX25" s="12">
        <v>80</v>
      </c>
      <c r="CY25" s="12">
        <v>173</v>
      </c>
      <c r="CZ25" s="12">
        <v>74891</v>
      </c>
      <c r="DA25" s="12">
        <v>9812</v>
      </c>
      <c r="DB25" s="12">
        <v>79</v>
      </c>
      <c r="DC25" s="12">
        <v>201</v>
      </c>
      <c r="DD25" s="12">
        <v>1028</v>
      </c>
      <c r="DE25" s="12">
        <v>71</v>
      </c>
      <c r="DF25" s="12">
        <v>22102</v>
      </c>
      <c r="DG25" s="12">
        <v>300000</v>
      </c>
      <c r="DH25" s="12">
        <v>697</v>
      </c>
      <c r="DI25" s="12">
        <v>65</v>
      </c>
      <c r="DJ25" s="12">
        <v>86</v>
      </c>
      <c r="DK25" s="12">
        <v>54</v>
      </c>
      <c r="DL25" s="12">
        <v>603</v>
      </c>
      <c r="DM25" s="12">
        <v>266</v>
      </c>
      <c r="DN25" s="12">
        <v>11632</v>
      </c>
      <c r="DO25" s="12">
        <v>300000</v>
      </c>
      <c r="DP25" s="12">
        <v>4096</v>
      </c>
      <c r="DQ25" s="12">
        <v>613</v>
      </c>
      <c r="DR25" s="12">
        <v>465</v>
      </c>
      <c r="DS25" s="12">
        <v>181</v>
      </c>
      <c r="DT25" s="12">
        <v>300000</v>
      </c>
      <c r="DU25" s="12">
        <v>13980</v>
      </c>
      <c r="DV25" s="12">
        <v>300000</v>
      </c>
      <c r="DW25" s="12">
        <v>300000</v>
      </c>
      <c r="DX25" s="12">
        <v>30467</v>
      </c>
      <c r="DY25" s="12">
        <v>21313</v>
      </c>
      <c r="DZ25" s="12">
        <v>300000</v>
      </c>
      <c r="EA25" s="12">
        <v>54543</v>
      </c>
      <c r="EB25" s="12">
        <v>60897</v>
      </c>
      <c r="EC25" s="12">
        <v>300000</v>
      </c>
      <c r="ED25" s="12">
        <v>300000</v>
      </c>
      <c r="EE25" s="12">
        <v>1528</v>
      </c>
      <c r="EF25" s="12">
        <v>30</v>
      </c>
      <c r="EG25" s="12">
        <v>300000</v>
      </c>
      <c r="EH25" s="12">
        <v>52</v>
      </c>
      <c r="EI25" s="12">
        <v>58356</v>
      </c>
      <c r="EJ25" s="12">
        <v>300000</v>
      </c>
      <c r="EK25" s="12">
        <v>113012</v>
      </c>
      <c r="EL25" s="12">
        <v>139642</v>
      </c>
      <c r="EM25" s="12">
        <v>300000</v>
      </c>
      <c r="EN25" s="12">
        <v>300000</v>
      </c>
      <c r="EO25" s="12">
        <v>11448</v>
      </c>
      <c r="EP25" s="12">
        <v>3278</v>
      </c>
      <c r="EQ25" s="12">
        <v>300000</v>
      </c>
      <c r="ES25" s="10">
        <f t="shared" si="14"/>
        <v>26</v>
      </c>
      <c r="ET25" s="11">
        <f t="shared" si="15"/>
        <v>30</v>
      </c>
      <c r="EU25" s="11">
        <f t="shared" si="16"/>
        <v>204.75</v>
      </c>
      <c r="EV25" s="11">
        <f t="shared" si="17"/>
        <v>1290</v>
      </c>
      <c r="EW25" s="11">
        <f t="shared" si="18"/>
        <v>61900.349315068495</v>
      </c>
      <c r="EX25" s="11">
        <f t="shared" si="19"/>
        <v>36486</v>
      </c>
      <c r="EY25" s="11">
        <f t="shared" si="20"/>
        <v>300000</v>
      </c>
    </row>
    <row r="26" spans="1:155" x14ac:dyDescent="0.35">
      <c r="A26" s="12" t="s">
        <v>6</v>
      </c>
      <c r="B26" s="12">
        <v>45</v>
      </c>
      <c r="C26" s="12">
        <v>30</v>
      </c>
      <c r="D26" s="12">
        <v>58</v>
      </c>
      <c r="E26" s="12">
        <v>85</v>
      </c>
      <c r="F26" s="12">
        <v>811</v>
      </c>
      <c r="G26" s="12">
        <v>29901</v>
      </c>
      <c r="H26" s="12">
        <v>150</v>
      </c>
      <c r="I26" s="12">
        <v>204</v>
      </c>
      <c r="J26" s="12">
        <v>307</v>
      </c>
      <c r="K26" s="12">
        <v>464</v>
      </c>
      <c r="L26" s="12">
        <v>149</v>
      </c>
      <c r="M26" s="12">
        <v>1388</v>
      </c>
      <c r="N26" s="12">
        <v>483</v>
      </c>
      <c r="O26" s="12">
        <v>382</v>
      </c>
      <c r="P26" s="12">
        <v>798</v>
      </c>
      <c r="Q26" s="12">
        <v>31678</v>
      </c>
      <c r="R26" s="12">
        <v>2499</v>
      </c>
      <c r="S26" s="12">
        <v>1084</v>
      </c>
      <c r="T26" s="12">
        <v>300000</v>
      </c>
      <c r="U26" s="12">
        <v>2758</v>
      </c>
      <c r="V26" s="12">
        <v>1550</v>
      </c>
      <c r="W26" s="12">
        <v>53</v>
      </c>
      <c r="X26" s="12">
        <v>276</v>
      </c>
      <c r="Y26" s="12">
        <v>552</v>
      </c>
      <c r="Z26" s="12">
        <v>192</v>
      </c>
      <c r="AA26" s="12">
        <v>1144</v>
      </c>
      <c r="AB26" s="12">
        <v>141</v>
      </c>
      <c r="AC26" s="12">
        <v>241</v>
      </c>
      <c r="AD26" s="12">
        <v>609</v>
      </c>
      <c r="AE26" s="12">
        <v>7596</v>
      </c>
      <c r="AF26" s="12">
        <v>300000</v>
      </c>
      <c r="AG26" s="12">
        <v>130</v>
      </c>
      <c r="AH26" s="12">
        <v>12501</v>
      </c>
      <c r="AI26" s="12">
        <v>3521</v>
      </c>
      <c r="AJ26" s="12">
        <v>38</v>
      </c>
      <c r="AK26" s="12">
        <v>300000</v>
      </c>
      <c r="AL26" s="12">
        <v>300000</v>
      </c>
      <c r="AM26" s="12">
        <v>300000</v>
      </c>
      <c r="AN26" s="12">
        <v>242</v>
      </c>
      <c r="AO26" s="12">
        <v>1290</v>
      </c>
      <c r="AP26" s="12">
        <v>357</v>
      </c>
      <c r="AQ26" s="12">
        <v>351</v>
      </c>
      <c r="AR26" s="12">
        <v>358</v>
      </c>
      <c r="AS26" s="12">
        <v>727</v>
      </c>
      <c r="AT26" s="12">
        <v>80</v>
      </c>
      <c r="AU26" s="12">
        <v>2073</v>
      </c>
      <c r="AV26" s="12">
        <v>35512</v>
      </c>
      <c r="AW26" s="12">
        <v>121</v>
      </c>
      <c r="AX26" s="12">
        <v>51</v>
      </c>
      <c r="AY26" s="12">
        <v>6565</v>
      </c>
      <c r="AZ26" s="12">
        <v>300000</v>
      </c>
      <c r="BA26" s="12">
        <v>6632</v>
      </c>
      <c r="BB26" s="12">
        <v>399</v>
      </c>
      <c r="BC26" s="12">
        <v>75936</v>
      </c>
      <c r="BD26" s="12">
        <v>2010</v>
      </c>
      <c r="BE26" s="12">
        <v>792</v>
      </c>
      <c r="BF26" s="12">
        <v>300000</v>
      </c>
      <c r="BG26" s="12">
        <v>225</v>
      </c>
      <c r="BH26" s="12">
        <v>5019</v>
      </c>
      <c r="BI26" s="12">
        <v>78</v>
      </c>
      <c r="BJ26" s="12">
        <v>110</v>
      </c>
      <c r="BK26" s="12">
        <v>3389</v>
      </c>
      <c r="BL26" s="12">
        <v>84</v>
      </c>
      <c r="BM26" s="12">
        <v>571</v>
      </c>
      <c r="BN26" s="12">
        <v>300000</v>
      </c>
      <c r="BO26" s="12">
        <v>2054</v>
      </c>
      <c r="BP26" s="12">
        <v>476</v>
      </c>
      <c r="BQ26" s="12">
        <v>427</v>
      </c>
      <c r="BR26" s="12">
        <v>57</v>
      </c>
      <c r="BS26" s="12">
        <v>45</v>
      </c>
      <c r="BT26" s="12">
        <v>123</v>
      </c>
      <c r="BU26" s="12">
        <v>1376</v>
      </c>
      <c r="BV26" s="12">
        <v>6965</v>
      </c>
      <c r="BW26" s="12">
        <v>1577</v>
      </c>
      <c r="BX26" s="12">
        <v>1032</v>
      </c>
      <c r="BY26" s="12">
        <v>300000</v>
      </c>
      <c r="BZ26" s="12">
        <v>223</v>
      </c>
      <c r="CA26" s="12">
        <v>465</v>
      </c>
      <c r="CB26" s="12">
        <v>300000</v>
      </c>
      <c r="CC26" s="12">
        <v>112</v>
      </c>
      <c r="CD26" s="12">
        <v>125</v>
      </c>
      <c r="CE26" s="12">
        <v>300000</v>
      </c>
      <c r="CF26" s="12">
        <v>126</v>
      </c>
      <c r="CG26" s="12">
        <v>300000</v>
      </c>
      <c r="CH26" s="12">
        <v>30</v>
      </c>
      <c r="CI26" s="12">
        <v>136</v>
      </c>
      <c r="CJ26" s="12">
        <v>142</v>
      </c>
      <c r="CK26" s="12">
        <v>119</v>
      </c>
      <c r="CL26" s="12">
        <v>11129</v>
      </c>
      <c r="CM26" s="12">
        <v>252</v>
      </c>
      <c r="CN26" s="12">
        <v>300000</v>
      </c>
      <c r="CO26" s="12">
        <v>149</v>
      </c>
      <c r="CP26" s="12">
        <v>4267</v>
      </c>
      <c r="CQ26" s="12">
        <v>56</v>
      </c>
      <c r="CR26" s="12">
        <v>3048</v>
      </c>
      <c r="CS26" s="12">
        <v>11983</v>
      </c>
      <c r="CT26" s="12">
        <v>8943</v>
      </c>
      <c r="CU26" s="12">
        <v>982</v>
      </c>
      <c r="CV26" s="12">
        <v>1239</v>
      </c>
      <c r="CW26" s="12">
        <v>43</v>
      </c>
      <c r="CX26" s="12">
        <v>68</v>
      </c>
      <c r="CY26" s="12">
        <v>158</v>
      </c>
      <c r="CZ26" s="12">
        <v>36675</v>
      </c>
      <c r="DA26" s="12">
        <v>4975</v>
      </c>
      <c r="DB26" s="12">
        <v>55</v>
      </c>
      <c r="DC26" s="12">
        <v>127</v>
      </c>
      <c r="DD26" s="12">
        <v>964</v>
      </c>
      <c r="DE26" s="12">
        <v>62</v>
      </c>
      <c r="DF26" s="12">
        <v>9815</v>
      </c>
      <c r="DG26" s="12">
        <v>300000</v>
      </c>
      <c r="DH26" s="12">
        <v>600</v>
      </c>
      <c r="DI26" s="12">
        <v>49</v>
      </c>
      <c r="DJ26" s="12">
        <v>75</v>
      </c>
      <c r="DK26" s="12">
        <v>54</v>
      </c>
      <c r="DL26" s="12">
        <v>405</v>
      </c>
      <c r="DM26" s="12">
        <v>252</v>
      </c>
      <c r="DN26" s="12">
        <v>6585</v>
      </c>
      <c r="DO26" s="12">
        <v>300000</v>
      </c>
      <c r="DP26" s="12">
        <v>2374</v>
      </c>
      <c r="DQ26" s="12">
        <v>474</v>
      </c>
      <c r="DR26" s="12">
        <v>294</v>
      </c>
      <c r="DS26" s="12">
        <v>206</v>
      </c>
      <c r="DT26" s="12">
        <v>300000</v>
      </c>
      <c r="DU26" s="12">
        <v>5658</v>
      </c>
      <c r="DV26" s="12">
        <v>300000</v>
      </c>
      <c r="DW26" s="12">
        <v>300000</v>
      </c>
      <c r="DX26" s="12">
        <v>14581</v>
      </c>
      <c r="DY26" s="12">
        <v>18269</v>
      </c>
      <c r="DZ26" s="12">
        <v>176968</v>
      </c>
      <c r="EA26" s="12">
        <v>25853</v>
      </c>
      <c r="EB26" s="12">
        <v>29305</v>
      </c>
      <c r="EC26" s="12">
        <v>300000</v>
      </c>
      <c r="ED26" s="12">
        <v>300000</v>
      </c>
      <c r="EE26" s="12">
        <v>855</v>
      </c>
      <c r="EF26" s="12">
        <v>28</v>
      </c>
      <c r="EG26" s="12">
        <v>300000</v>
      </c>
      <c r="EH26" s="12">
        <v>44</v>
      </c>
      <c r="EI26" s="12">
        <v>20187</v>
      </c>
      <c r="EJ26" s="12">
        <v>300000</v>
      </c>
      <c r="EK26" s="12">
        <v>55605</v>
      </c>
      <c r="EL26" s="12">
        <v>60511</v>
      </c>
      <c r="EM26" s="12">
        <v>300000</v>
      </c>
      <c r="EN26" s="12">
        <v>300000</v>
      </c>
      <c r="EO26" s="12">
        <v>4969</v>
      </c>
      <c r="EP26" s="12">
        <v>1486</v>
      </c>
      <c r="EQ26" s="12">
        <v>300000</v>
      </c>
      <c r="ES26" s="10">
        <f t="shared" si="14"/>
        <v>25</v>
      </c>
      <c r="ET26" s="11">
        <f t="shared" si="15"/>
        <v>28</v>
      </c>
      <c r="EU26" s="11">
        <f t="shared" si="16"/>
        <v>149</v>
      </c>
      <c r="EV26" s="11">
        <f t="shared" si="17"/>
        <v>973</v>
      </c>
      <c r="EW26" s="11">
        <f t="shared" si="18"/>
        <v>56719.705479452052</v>
      </c>
      <c r="EX26" s="11">
        <f t="shared" si="19"/>
        <v>18748.5</v>
      </c>
      <c r="EY26" s="11">
        <f t="shared" si="20"/>
        <v>300000</v>
      </c>
    </row>
    <row r="29" spans="1:155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</row>
    <row r="30" spans="1:155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</row>
    <row r="31" spans="1:155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</row>
    <row r="32" spans="1:155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</row>
    <row r="33" spans="1:147" x14ac:dyDescent="0.3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</row>
    <row r="34" spans="1:147" x14ac:dyDescent="0.3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</row>
    <row r="35" spans="1:147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</row>
    <row r="36" spans="1:147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</row>
    <row r="37" spans="1:147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</row>
    <row r="38" spans="1:147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</row>
    <row r="39" spans="1:147" x14ac:dyDescent="0.3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</row>
    <row r="40" spans="1:147" x14ac:dyDescent="0.3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</row>
    <row r="41" spans="1:147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</row>
    <row r="42" spans="1:147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</row>
    <row r="43" spans="1:147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</row>
    <row r="44" spans="1:147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</row>
    <row r="45" spans="1:147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</row>
    <row r="46" spans="1:147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</row>
    <row r="47" spans="1:147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</row>
    <row r="48" spans="1:147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</row>
    <row r="49" spans="1:147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</row>
    <row r="50" spans="1:147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</row>
    <row r="51" spans="1:147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</row>
    <row r="52" spans="1:147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</row>
    <row r="53" spans="1:147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</row>
    <row r="54" spans="1:147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</row>
    <row r="55" spans="1:147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aidhog</dc:creator>
  <cp:lastModifiedBy>aidhog</cp:lastModifiedBy>
  <dcterms:created xsi:type="dcterms:W3CDTF">2020-09-08T23:46:47Z</dcterms:created>
  <dcterms:modified xsi:type="dcterms:W3CDTF">2020-09-09T03:25:17Z</dcterms:modified>
</cp:coreProperties>
</file>