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nterwelsch/Desktop/Data Class/Module 1/"/>
    </mc:Choice>
  </mc:AlternateContent>
  <xr:revisionPtr revIDLastSave="0" documentId="8_{58743BE0-90EA-A748-806D-17C05545516B}" xr6:coauthVersionLast="45" xr6:coauthVersionMax="45" xr10:uidLastSave="{00000000-0000-0000-0000-000000000000}"/>
  <bookViews>
    <workbookView xWindow="60" yWindow="460" windowWidth="28720" windowHeight="16420" activeTab="3" xr2:uid="{00000000-000D-0000-FFFF-FFFF00000000}"/>
  </bookViews>
  <sheets>
    <sheet name="Data" sheetId="1" r:id="rId1"/>
    <sheet name="Outcomes Based on Goals" sheetId="9" r:id="rId2"/>
    <sheet name="Subcategory Statistics Sheet" sheetId="8" r:id="rId3"/>
    <sheet name="Outcomes Based on Luanch Date" sheetId="7" r:id="rId4"/>
  </sheets>
  <definedNames>
    <definedName name="_xlnm._FilterDatabase" localSheetId="0" hidden="1">Data!$A$1:$T$4115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9" l="1"/>
  <c r="G13" i="9"/>
  <c r="F13" i="9"/>
  <c r="E13" i="9"/>
  <c r="E2" i="9"/>
  <c r="D13" i="9"/>
  <c r="C13" i="9"/>
  <c r="B13" i="9"/>
  <c r="B2" i="9"/>
  <c r="B12" i="9"/>
  <c r="F12" i="9" s="1"/>
  <c r="H12" i="9"/>
  <c r="G12" i="9"/>
  <c r="E12" i="9"/>
  <c r="E11" i="9"/>
  <c r="H11" i="9" s="1"/>
  <c r="D12" i="9"/>
  <c r="C12" i="9"/>
  <c r="B11" i="9"/>
  <c r="D11" i="9"/>
  <c r="C11" i="9"/>
  <c r="E10" i="9"/>
  <c r="H10" i="9" s="1"/>
  <c r="B10" i="9"/>
  <c r="F9" i="9"/>
  <c r="E9" i="9"/>
  <c r="H9" i="9" s="1"/>
  <c r="D10" i="9"/>
  <c r="C10" i="9"/>
  <c r="B9" i="9"/>
  <c r="E8" i="9"/>
  <c r="H8" i="9" s="1"/>
  <c r="D9" i="9"/>
  <c r="C9" i="9"/>
  <c r="B8" i="9"/>
  <c r="E7" i="9"/>
  <c r="E6" i="9"/>
  <c r="G6" i="9" s="1"/>
  <c r="E5" i="9"/>
  <c r="H5" i="9" s="1"/>
  <c r="E4" i="9"/>
  <c r="H4" i="9" s="1"/>
  <c r="E3" i="9"/>
  <c r="H3" i="9" s="1"/>
  <c r="C2" i="9"/>
  <c r="D8" i="9"/>
  <c r="C8" i="9"/>
  <c r="B7" i="9"/>
  <c r="D7" i="9"/>
  <c r="C7" i="9"/>
  <c r="B6" i="9"/>
  <c r="D6" i="9"/>
  <c r="C6" i="9"/>
  <c r="B5" i="9"/>
  <c r="D5" i="9"/>
  <c r="C5" i="9"/>
  <c r="B4" i="9"/>
  <c r="D4" i="9"/>
  <c r="C4" i="9"/>
  <c r="B3" i="9"/>
  <c r="C3" i="9"/>
  <c r="D3" i="9"/>
  <c r="D2" i="9"/>
  <c r="F11" i="9" l="1"/>
  <c r="G11" i="9"/>
  <c r="F10" i="9"/>
  <c r="G10" i="9"/>
  <c r="G9" i="9"/>
  <c r="G8" i="9"/>
  <c r="F8" i="9"/>
  <c r="F7" i="9"/>
  <c r="G7" i="9"/>
  <c r="H7" i="9"/>
  <c r="H6" i="9"/>
  <c r="F6" i="9"/>
  <c r="G5" i="9"/>
  <c r="F5" i="9"/>
  <c r="F4" i="9"/>
  <c r="G4" i="9"/>
  <c r="G3" i="9"/>
  <c r="F3" i="9"/>
  <c r="H2" i="9"/>
  <c r="F2" i="9"/>
  <c r="G2" i="9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" i="1"/>
  <c r="O2016" i="1"/>
</calcChain>
</file>

<file path=xl/sharedStrings.xml><?xml version="1.0" encoding="utf-8"?>
<sst xmlns="http://schemas.openxmlformats.org/spreadsheetml/2006/main" count="32985" uniqueCount="8394">
  <si>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</si>
  <si>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</si>
  <si>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</si>
  <si>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</si>
  <si>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</si>
  <si>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</si>
  <si>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</si>
  <si>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</si>
  <si>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</si>
  <si>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</si>
  <si>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</si>
  <si>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</si>
  <si>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</si>
  <si>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</si>
  <si>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</si>
  <si>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</si>
  <si>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</si>
  <si>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</si>
  <si>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</si>
  <si>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</si>
  <si>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</si>
  <si>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</si>
  <si>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</si>
  <si>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</si>
  <si>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</si>
  <si>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</si>
  <si>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</si>
  <si>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</si>
  <si>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</si>
  <si>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</si>
  <si>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</si>
  <si>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</si>
  <si>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</si>
  <si>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</si>
  <si>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</si>
  <si>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</si>
  <si>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</si>
  <si>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</si>
  <si>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</si>
  <si>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</si>
  <si>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</si>
  <si>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</si>
  <si>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</si>
  <si>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</si>
  <si>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</si>
  <si>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</si>
  <si>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</si>
  <si>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</si>
  <si>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</si>
  <si>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</si>
  <si>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</si>
  <si>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</si>
  <si>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</si>
  <si>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</si>
  <si>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</si>
  <si>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</si>
  <si>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</si>
  <si>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</si>
  <si>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</si>
  <si>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</si>
  <si>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</si>
  <si>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</si>
  <si>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</si>
  <si>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</si>
  <si>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</si>
  <si>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</si>
  <si>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</si>
  <si>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</si>
  <si>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</si>
  <si>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</si>
  <si>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</si>
  <si>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</si>
  <si>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</si>
  <si>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</si>
  <si>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</si>
  <si>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</si>
  <si>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</si>
  <si>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</si>
  <si>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</si>
  <si>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</si>
  <si>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</si>
  <si>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</si>
  <si>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</si>
  <si>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</si>
  <si>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</si>
  <si>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</si>
  <si>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</si>
  <si>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</si>
  <si>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</si>
  <si>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</si>
  <si>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</si>
  <si>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</si>
  <si>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</si>
  <si>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</si>
  <si>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</si>
  <si>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</si>
  <si>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</si>
  <si>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</si>
  <si>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</si>
  <si>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</si>
  <si>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</si>
  <si>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</si>
  <si>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</si>
  <si>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</si>
  <si>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</si>
  <si>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</si>
  <si>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</si>
  <si>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</si>
  <si>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</si>
  <si>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</si>
  <si>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</si>
  <si>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</si>
  <si>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</si>
  <si>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</si>
  <si>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</si>
  <si>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</si>
  <si>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</si>
  <si>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</si>
  <si>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</si>
  <si>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</si>
  <si>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</si>
  <si>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</si>
  <si>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</si>
  <si>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</si>
  <si>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</si>
  <si>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</si>
  <si>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</si>
  <si>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</si>
  <si>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</si>
  <si>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</si>
  <si>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</si>
  <si>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</si>
  <si>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</si>
  <si>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</si>
  <si>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</si>
  <si>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</si>
  <si>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</si>
  <si>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</si>
  <si>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</si>
  <si>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</si>
  <si>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</si>
  <si>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</si>
  <si>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</si>
  <si>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</si>
  <si>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</si>
  <si>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</si>
  <si>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</si>
  <si>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</si>
  <si>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</si>
  <si>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</si>
  <si>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</si>
  <si>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</si>
  <si>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</si>
  <si>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</si>
  <si>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</si>
  <si>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</si>
  <si>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</si>
  <si>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</si>
  <si>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</si>
  <si>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</si>
  <si>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</si>
  <si>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</si>
  <si>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</si>
  <si>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</si>
  <si>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</si>
  <si>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</si>
  <si>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</si>
  <si>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</si>
  <si>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</si>
  <si>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</si>
  <si>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</si>
  <si>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</si>
  <si>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</si>
  <si>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</si>
  <si>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</si>
  <si>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</si>
  <si>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</si>
  <si>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</si>
  <si>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</si>
  <si>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</si>
  <si>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</si>
  <si>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</si>
  <si>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</si>
  <si>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</si>
  <si>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</si>
  <si>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</si>
  <si>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</si>
  <si>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</si>
  <si>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</si>
  <si>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</si>
  <si>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</si>
  <si>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</si>
  <si>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</si>
  <si>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</si>
  <si>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</si>
  <si>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</si>
  <si>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</si>
  <si>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</si>
  <si>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</si>
  <si>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</si>
  <si>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</si>
  <si>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</si>
  <si>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</si>
  <si>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</si>
  <si>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</si>
  <si>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</si>
  <si>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</si>
  <si>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</si>
  <si>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</si>
  <si>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</si>
  <si>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</si>
  <si>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</si>
  <si>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</si>
  <si>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</si>
  <si>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</si>
  <si>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</si>
  <si>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</si>
  <si>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</si>
  <si>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</si>
  <si>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</si>
  <si>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</si>
  <si>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</si>
  <si>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</si>
  <si>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</si>
  <si>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</si>
  <si>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</si>
  <si>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</si>
  <si>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</si>
  <si>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</si>
  <si>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</si>
  <si>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</si>
  <si>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</si>
  <si>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</si>
  <si>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</si>
  <si>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</si>
  <si>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</si>
  <si>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</si>
  <si>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</si>
  <si>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</si>
  <si>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</si>
  <si>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</si>
  <si>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</si>
  <si>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</si>
  <si>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</si>
  <si>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</si>
  <si>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</si>
  <si>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</si>
  <si>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</si>
  <si>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</si>
  <si>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</si>
  <si>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</si>
  <si>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</si>
  <si>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</si>
  <si>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</si>
  <si>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</si>
  <si>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</si>
  <si>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</si>
  <si>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</si>
  <si>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</si>
  <si>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</si>
  <si>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</si>
  <si>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</si>
  <si>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</si>
  <si>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</si>
  <si>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</si>
  <si>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</si>
  <si>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</si>
  <si>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</si>
  <si>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</si>
  <si>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</si>
  <si>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</si>
  <si>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</si>
  <si>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</si>
  <si>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</si>
  <si>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</si>
  <si>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</si>
  <si>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</si>
  <si>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</si>
  <si>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</si>
  <si>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</si>
  <si>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</si>
  <si>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</si>
  <si>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</si>
  <si>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</si>
  <si>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</si>
  <si>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</si>
  <si>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</si>
  <si>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</si>
  <si>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</si>
  <si>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</si>
  <si>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</si>
  <si>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</si>
  <si>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</si>
  <si>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</si>
  <si>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</si>
  <si>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</si>
  <si>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</si>
  <si>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</si>
  <si>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</si>
  <si>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</si>
  <si>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</si>
  <si>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</si>
  <si>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</si>
  <si>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</si>
  <si>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</si>
  <si>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</si>
  <si>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</si>
  <si>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</si>
  <si>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</si>
  <si>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</si>
  <si>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</si>
  <si>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</si>
  <si>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</si>
  <si>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</si>
  <si>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</si>
  <si>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</si>
  <si>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</si>
  <si>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</si>
  <si>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</si>
  <si>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</si>
  <si>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</si>
  <si>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</si>
  <si>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</si>
  <si>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</si>
  <si>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</si>
  <si>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</si>
  <si>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</si>
  <si>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</si>
  <si>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</si>
  <si>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</si>
  <si>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</si>
  <si>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</si>
  <si>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</si>
  <si>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</si>
  <si>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</si>
  <si>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</si>
  <si>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</si>
  <si>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</si>
  <si>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</si>
  <si>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</si>
  <si>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</si>
  <si>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</si>
  <si>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</si>
  <si>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</si>
  <si>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</si>
  <si>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</si>
  <si>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</si>
  <si>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</si>
  <si>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</si>
  <si>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</si>
  <si>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</si>
  <si>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</si>
  <si>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</si>
  <si>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</si>
  <si>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</si>
  <si>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</si>
  <si>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</si>
  <si>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</si>
  <si>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</si>
  <si>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</si>
  <si>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</si>
  <si>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</si>
  <si>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</si>
  <si>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</si>
  <si>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</si>
  <si>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</si>
  <si>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</si>
  <si>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</si>
  <si>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</si>
  <si>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</si>
  <si>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</si>
  <si>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</si>
  <si>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</si>
  <si>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</si>
  <si>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</si>
  <si>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</si>
  <si>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</si>
  <si>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</si>
  <si>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</si>
  <si>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</si>
  <si>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</si>
  <si>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</si>
  <si>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</si>
  <si>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</si>
  <si>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</si>
  <si>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</si>
  <si>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</si>
  <si>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</si>
  <si>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</si>
  <si>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</si>
  <si>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</si>
  <si>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</si>
  <si>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</si>
  <si>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</si>
  <si>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</si>
  <si>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</si>
  <si>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</si>
  <si>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</si>
  <si>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</si>
  <si>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</si>
  <si>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</si>
  <si>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</si>
  <si>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</si>
  <si>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</si>
  <si>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</si>
  <si>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</si>
  <si>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</si>
  <si>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</si>
  <si>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</si>
  <si>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</si>
  <si>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</si>
  <si>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</si>
  <si>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</si>
  <si>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</si>
  <si>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</si>
  <si>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</si>
  <si>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</si>
  <si>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</si>
  <si>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</si>
  <si>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</si>
  <si>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</si>
  <si>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</si>
  <si>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</si>
  <si>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</si>
  <si>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</si>
  <si>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</si>
  <si>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</si>
  <si>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</si>
  <si>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</si>
  <si>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</si>
  <si>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</si>
  <si>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</si>
  <si>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</si>
  <si>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</si>
  <si>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</si>
  <si>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</si>
  <si>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</si>
  <si>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</si>
  <si>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</si>
  <si>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</si>
  <si>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</si>
  <si>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</si>
  <si>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</si>
  <si>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</si>
  <si>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</si>
  <si>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</si>
  <si>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</si>
  <si>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</si>
  <si>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</si>
  <si>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</si>
  <si>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</si>
  <si>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</si>
  <si>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</si>
  <si>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</si>
  <si>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</si>
  <si>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</si>
  <si>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</si>
  <si>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</si>
  <si>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</si>
  <si>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</si>
  <si>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</si>
  <si>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</si>
  <si>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</si>
  <si>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</si>
  <si>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</si>
  <si>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</si>
  <si>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</si>
  <si>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</si>
  <si>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</si>
  <si>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</si>
  <si>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</si>
  <si>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</si>
  <si>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</si>
  <si>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</si>
  <si>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</si>
  <si>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</si>
  <si>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</si>
  <si>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</si>
  <si>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</si>
  <si>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</si>
  <si>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</si>
  <si>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</si>
  <si>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</si>
  <si>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</si>
  <si>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</si>
  <si>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</si>
  <si>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</si>
  <si>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</si>
  <si>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</si>
  <si>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</si>
  <si>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</si>
  <si>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</si>
  <si>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</si>
  <si>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</si>
  <si>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</si>
  <si>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</si>
  <si>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</si>
  <si>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</si>
  <si>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</si>
  <si>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</si>
  <si>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</si>
  <si>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</si>
  <si>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</si>
  <si>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</si>
  <si>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</si>
  <si>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</si>
  <si>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</si>
  <si>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</si>
  <si>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</si>
  <si>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</si>
  <si>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</si>
  <si>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</si>
  <si>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</si>
  <si>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</si>
  <si>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</si>
  <si>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</si>
  <si>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</si>
  <si>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</si>
  <si>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</si>
  <si>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</si>
  <si>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</si>
  <si>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</si>
  <si>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</si>
  <si>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</si>
  <si>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</si>
  <si>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</si>
  <si>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</si>
  <si>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</si>
  <si>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</si>
  <si>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</si>
  <si>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</si>
  <si>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</si>
  <si>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</si>
  <si>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</si>
  <si>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</si>
  <si>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</si>
  <si>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</si>
  <si>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</si>
  <si>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</si>
  <si>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</si>
  <si>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</si>
  <si>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</si>
  <si>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</si>
  <si>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</si>
  <si>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</si>
  <si>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</si>
  <si>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</si>
  <si>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</si>
  <si>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</si>
  <si>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</si>
  <si>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</si>
  <si>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</si>
  <si>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</si>
  <si>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</si>
  <si>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</si>
  <si>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</si>
  <si>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</si>
  <si>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</si>
  <si>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</si>
  <si>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</si>
  <si>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</si>
  <si>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</si>
  <si>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</si>
  <si>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</si>
  <si>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</si>
  <si>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</si>
  <si>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</si>
  <si>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</si>
  <si>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</si>
  <si>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</si>
  <si>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</si>
  <si>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</si>
  <si>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</si>
  <si>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</si>
  <si>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</si>
  <si>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</si>
  <si>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</si>
  <si>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</si>
  <si>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</si>
  <si>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</si>
  <si>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</si>
  <si>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</si>
  <si>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</si>
  <si>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</si>
  <si>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</si>
  <si>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</si>
  <si>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</si>
  <si>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</si>
  <si>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</si>
  <si>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</si>
  <si>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</si>
  <si>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</si>
  <si>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</si>
  <si>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</si>
  <si>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</si>
  <si>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</si>
  <si>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</si>
  <si>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</si>
  <si>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</si>
  <si>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</si>
  <si>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</si>
  <si>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</si>
  <si>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</si>
  <si>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</si>
  <si>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</si>
  <si>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</si>
  <si>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</si>
  <si>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</si>
  <si>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</si>
  <si>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</si>
  <si>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</si>
  <si>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</si>
  <si>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</si>
  <si>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</si>
  <si>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</si>
  <si>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</si>
  <si>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</si>
  <si>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</si>
  <si>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</si>
  <si>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</si>
  <si>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</si>
  <si>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</si>
  <si>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</si>
  <si>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</si>
  <si>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</si>
  <si>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</si>
  <si>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</si>
  <si>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</si>
  <si>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</si>
  <si>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</si>
  <si>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</si>
  <si>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</si>
  <si>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</si>
  <si>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</si>
  <si>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</si>
  <si>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</si>
  <si>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</si>
  <si>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</si>
  <si>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</si>
  <si>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</si>
  <si>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</si>
  <si>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</si>
  <si>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</si>
  <si>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</si>
  <si>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</si>
  <si>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</si>
  <si>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</si>
  <si>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</si>
  <si>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</si>
  <si>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</si>
  <si>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</si>
  <si>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</si>
  <si>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</si>
  <si>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</si>
  <si>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</si>
  <si>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</si>
  <si>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</si>
  <si>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</si>
  <si>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</si>
  <si>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</si>
  <si>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</si>
  <si>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</si>
  <si>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</si>
  <si>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</si>
  <si>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</si>
  <si>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</si>
  <si>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</si>
  <si>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</si>
  <si>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</si>
  <si>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</si>
  <si>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</si>
  <si>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</si>
  <si>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</si>
  <si>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</si>
  <si>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</si>
  <si>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</si>
  <si>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</si>
  <si>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</si>
  <si>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</si>
  <si>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</si>
  <si>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</si>
  <si>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</si>
  <si>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</si>
  <si>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</si>
  <si>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</si>
  <si>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</si>
  <si>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</si>
  <si>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</si>
  <si>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</si>
  <si>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</si>
  <si>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</si>
  <si>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</si>
  <si>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</si>
  <si>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</si>
  <si>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</si>
  <si>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</si>
  <si>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</si>
  <si>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</si>
  <si>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</si>
  <si>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</si>
  <si>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</si>
  <si>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</si>
  <si>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</si>
  <si>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</si>
  <si>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</si>
  <si>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</si>
  <si>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</si>
  <si>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</si>
  <si>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</si>
  <si>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</si>
  <si>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</si>
  <si>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</si>
  <si>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</si>
  <si>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</si>
  <si>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</si>
  <si>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</si>
  <si>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</si>
  <si>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</si>
  <si>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</si>
  <si>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</si>
  <si>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</si>
  <si>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</si>
  <si>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</si>
  <si>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</si>
  <si>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</si>
  <si>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</si>
  <si>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</si>
  <si>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</si>
  <si>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</si>
  <si>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</si>
  <si>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</si>
  <si>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</si>
  <si>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</si>
  <si>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</si>
  <si>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</si>
  <si>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</si>
  <si>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</si>
  <si>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</si>
  <si>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</si>
  <si>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</si>
  <si>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</si>
  <si>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</si>
  <si>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</si>
  <si>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</si>
  <si>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</si>
  <si>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</si>
  <si>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</si>
  <si>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</si>
  <si>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</si>
  <si>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</si>
  <si>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</si>
  <si>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</si>
  <si>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</si>
  <si>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</si>
  <si>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</si>
  <si>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</si>
  <si>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</si>
  <si>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</si>
  <si>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</si>
  <si>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</si>
  <si>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</si>
  <si>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</si>
  <si>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</si>
  <si>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</si>
  <si>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</si>
  <si>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</si>
  <si>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</si>
  <si>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</si>
  <si>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</si>
  <si>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</si>
  <si>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</si>
  <si>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</si>
  <si>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</si>
  <si>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</si>
  <si>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</si>
  <si>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</si>
  <si>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</si>
  <si>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</si>
  <si>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</si>
  <si>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</si>
  <si>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</si>
  <si>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</si>
  <si>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</si>
  <si>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</si>
  <si>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</si>
  <si>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</si>
  <si>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</si>
  <si>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</si>
  <si>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</si>
  <si>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</si>
  <si>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</si>
  <si>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</si>
  <si>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</si>
  <si>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</si>
  <si>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</si>
  <si>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</si>
  <si>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</si>
  <si>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</si>
  <si>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</si>
  <si>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</si>
  <si>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</si>
  <si>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</si>
  <si>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</si>
  <si>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</si>
  <si>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</si>
  <si>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</si>
  <si>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</si>
  <si>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</si>
  <si>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</si>
  <si>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</si>
  <si>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</si>
  <si>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</si>
  <si>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</si>
  <si>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</si>
  <si>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</si>
  <si>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</si>
  <si>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</si>
  <si>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</si>
  <si>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</si>
  <si>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</si>
  <si>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</si>
  <si>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</si>
  <si>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</si>
  <si>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</si>
  <si>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</si>
  <si>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</si>
  <si>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</si>
  <si>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</si>
  <si>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</si>
  <si>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</si>
  <si>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</si>
  <si>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</si>
  <si>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</si>
  <si>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</si>
  <si>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</si>
  <si>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</si>
  <si>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</si>
  <si>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</si>
  <si>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</si>
  <si>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</si>
  <si>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</si>
  <si>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</si>
  <si>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</si>
  <si>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</si>
  <si>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</si>
  <si>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</si>
  <si>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</si>
  <si>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</si>
  <si>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</si>
  <si>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</si>
  <si>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</si>
  <si>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</si>
  <si>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</si>
  <si>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</si>
  <si>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</si>
  <si>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</si>
  <si>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</si>
  <si>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</si>
  <si>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</si>
  <si>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</si>
  <si>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</si>
  <si>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</si>
  <si>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</si>
  <si>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</si>
  <si>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</si>
  <si>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</si>
  <si>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</si>
  <si>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</si>
  <si>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</si>
  <si>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</si>
  <si>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</si>
  <si>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</si>
  <si>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</si>
  <si>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</si>
  <si>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</si>
  <si>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</si>
  <si>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</si>
  <si>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</si>
  <si>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</si>
  <si>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</si>
  <si>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</si>
  <si>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</si>
  <si>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</si>
  <si>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</si>
  <si>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</si>
  <si>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</si>
  <si>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</si>
  <si>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</si>
  <si>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</si>
  <si>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</si>
  <si>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</si>
  <si>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</si>
  <si>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</si>
  <si>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</si>
  <si>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</si>
  <si>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</si>
  <si>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</si>
  <si>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</si>
  <si>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</si>
  <si>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</si>
  <si>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</si>
  <si>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</si>
  <si>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</si>
  <si>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</si>
  <si>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</si>
  <si>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</si>
  <si>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</si>
  <si>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</si>
  <si>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</si>
  <si>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</si>
  <si>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</si>
  <si>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</si>
  <si>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</si>
  <si>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</si>
  <si>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</si>
  <si>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</si>
  <si>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</si>
  <si>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</si>
  <si>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</si>
  <si>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</si>
  <si>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</si>
  <si>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</si>
  <si>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</si>
  <si>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</si>
  <si>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</si>
  <si>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</si>
  <si>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</si>
  <si>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</si>
  <si>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</si>
  <si>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</si>
  <si>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</si>
  <si>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</si>
  <si>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</si>
  <si>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</si>
  <si>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</si>
  <si>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</si>
  <si>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</si>
  <si>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</si>
  <si>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</si>
  <si>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</si>
  <si>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</si>
  <si>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</si>
  <si>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</si>
  <si>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</si>
  <si>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</si>
  <si>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</si>
  <si>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</si>
  <si>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</si>
  <si>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</si>
  <si>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</si>
  <si>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</si>
  <si>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</si>
  <si>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</si>
  <si>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</si>
  <si>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</si>
  <si>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</si>
  <si>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</si>
  <si>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</si>
  <si>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</si>
  <si>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</si>
  <si>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</si>
  <si>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</si>
  <si>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</si>
  <si>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</si>
  <si>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</si>
  <si>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</si>
  <si>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</si>
  <si>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</si>
  <si>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</si>
  <si>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</si>
  <si>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</si>
  <si>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</si>
  <si>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</si>
  <si>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</si>
  <si>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</si>
  <si>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</si>
  <si>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</si>
  <si>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</si>
  <si>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</si>
  <si>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</si>
  <si>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</si>
  <si>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</si>
  <si>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</si>
  <si>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</si>
  <si>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</si>
  <si>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</si>
  <si>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</si>
  <si>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</si>
  <si>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</si>
  <si>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</si>
  <si>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</si>
  <si>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</si>
  <si>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</si>
  <si>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</si>
  <si>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</si>
  <si>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</si>
  <si>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</si>
  <si>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</si>
  <si>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</si>
  <si>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</si>
  <si>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</si>
  <si>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</si>
  <si>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</si>
  <si>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</si>
  <si>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</si>
  <si>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</si>
  <si>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</si>
  <si>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</si>
  <si>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</si>
  <si>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</si>
  <si>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</si>
  <si>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</si>
  <si>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</si>
  <si>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</si>
  <si>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</si>
  <si>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</si>
  <si>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</si>
  <si>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</si>
  <si>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</si>
  <si>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</si>
  <si>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</si>
  <si>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</si>
  <si>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</si>
  <si>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</si>
  <si>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</si>
  <si>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</si>
  <si>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</si>
  <si>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</si>
  <si>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</si>
  <si>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</si>
  <si>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</si>
  <si>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</si>
  <si>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</si>
  <si>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</si>
  <si>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</si>
  <si>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</si>
  <si>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</si>
  <si>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</si>
  <si>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</si>
  <si>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</si>
  <si>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</si>
  <si>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</si>
  <si>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</si>
  <si>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</si>
  <si>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</si>
  <si>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</si>
  <si>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</si>
  <si>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</si>
  <si>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</si>
  <si>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</si>
  <si>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</si>
  <si>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</si>
  <si>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</si>
  <si>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</si>
  <si>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</si>
  <si>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</si>
  <si>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</si>
  <si>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</si>
  <si>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</si>
  <si>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</si>
  <si>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</si>
  <si>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</si>
  <si>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</si>
  <si>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</si>
  <si>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</si>
  <si>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</si>
  <si>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</si>
  <si>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</si>
  <si>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</si>
  <si>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</si>
  <si>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</si>
  <si>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</si>
  <si>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</si>
  <si>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</si>
  <si>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</si>
  <si>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</si>
  <si>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</si>
  <si>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</si>
  <si>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</si>
  <si>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</si>
  <si>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</si>
  <si>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</si>
  <si>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</si>
  <si>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</si>
  <si>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</si>
  <si>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</si>
  <si>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</si>
  <si>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</si>
  <si>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</si>
  <si>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</si>
  <si>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</si>
  <si>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</si>
  <si>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</si>
  <si>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</si>
  <si>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</si>
  <si>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</si>
  <si>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</si>
  <si>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</si>
  <si>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</si>
  <si>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</si>
  <si>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</si>
  <si>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</si>
  <si>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</si>
  <si>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</si>
  <si>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</si>
  <si>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</si>
  <si>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</si>
  <si>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</si>
  <si>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</si>
  <si>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</si>
  <si>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</si>
  <si>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</si>
  <si>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</si>
  <si>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</si>
  <si>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</si>
  <si>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</si>
  <si>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</si>
  <si>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</si>
  <si>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</si>
  <si>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</si>
  <si>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</si>
  <si>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</si>
  <si>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</si>
  <si>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</si>
  <si>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</si>
  <si>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</si>
  <si>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</si>
  <si>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</si>
  <si>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</si>
  <si>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</si>
  <si>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</si>
  <si>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</si>
  <si>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</si>
  <si>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</si>
  <si>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</si>
  <si>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</si>
  <si>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</si>
  <si>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</si>
  <si>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</si>
  <si>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</si>
  <si>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</si>
  <si>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</si>
  <si>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</si>
  <si>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</si>
  <si>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</si>
  <si>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</si>
  <si>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</si>
  <si>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</si>
  <si>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</si>
  <si>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</si>
  <si>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</si>
  <si>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</si>
  <si>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</si>
  <si>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</si>
  <si>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</si>
  <si>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</si>
  <si>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</si>
  <si>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</si>
  <si>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</si>
  <si>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</si>
  <si>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</si>
  <si>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</si>
  <si>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</si>
  <si>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</si>
  <si>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</si>
  <si>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</si>
  <si>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</si>
  <si>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</si>
  <si>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</si>
  <si>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</si>
  <si>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</si>
  <si>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</si>
  <si>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</si>
  <si>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</si>
  <si>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</si>
  <si>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</si>
  <si>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</si>
  <si>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</si>
  <si>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</si>
  <si>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</si>
  <si>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</si>
  <si>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</si>
  <si>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</si>
  <si>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</si>
  <si>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</si>
  <si>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</si>
  <si>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</si>
  <si>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</si>
  <si>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</si>
  <si>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</si>
  <si>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</si>
  <si>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</si>
  <si>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</si>
  <si>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</si>
  <si>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</si>
  <si>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</si>
  <si>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</si>
  <si>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</si>
  <si>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</si>
  <si>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</si>
  <si>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</si>
  <si>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</si>
  <si>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</si>
  <si>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</si>
  <si>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</si>
  <si>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</si>
  <si>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</si>
  <si>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</si>
  <si>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</si>
  <si>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</si>
  <si>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</si>
  <si>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</si>
  <si>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</si>
  <si>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</si>
  <si>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</si>
  <si>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</si>
  <si>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</si>
  <si>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</si>
  <si>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</si>
  <si>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</si>
  <si>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</si>
  <si>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</si>
  <si>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</si>
  <si>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</si>
  <si>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</si>
  <si>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</si>
  <si>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</si>
  <si>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</si>
  <si>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</si>
  <si>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</si>
  <si>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</si>
  <si>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</si>
  <si>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</si>
  <si>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</si>
  <si>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</si>
  <si>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</si>
  <si>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</si>
  <si>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</si>
  <si>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</si>
  <si>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</si>
  <si>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</si>
  <si>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</si>
  <si>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</si>
  <si>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</si>
  <si>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</si>
  <si>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</si>
  <si>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</si>
  <si>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</si>
  <si>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</si>
  <si>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</si>
  <si>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</si>
  <si>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</si>
  <si>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</si>
  <si>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</si>
  <si>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</si>
  <si>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</si>
  <si>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</si>
  <si>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</si>
  <si>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</si>
  <si>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</si>
  <si>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</si>
  <si>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</si>
  <si>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</si>
  <si>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</si>
  <si>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</si>
  <si>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</si>
  <si>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</si>
  <si>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</si>
  <si>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</si>
  <si>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</si>
  <si>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</si>
  <si>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</si>
  <si>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</si>
  <si>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</si>
  <si>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</si>
  <si>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</si>
  <si>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</si>
  <si>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</si>
  <si>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</si>
  <si>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</si>
  <si>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</si>
  <si>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</si>
  <si>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</si>
  <si>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</si>
  <si>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</si>
  <si>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</si>
  <si>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</si>
  <si>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</si>
  <si>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</si>
  <si>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</si>
  <si>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</si>
  <si>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</si>
  <si>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</si>
  <si>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</si>
  <si>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</si>
  <si>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</si>
  <si>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</si>
  <si>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</si>
  <si>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</si>
  <si>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</si>
  <si>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</si>
  <si>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</si>
  <si>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</si>
  <si>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</si>
  <si>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</si>
  <si>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</si>
  <si>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</si>
  <si>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</si>
  <si>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</si>
  <si>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</si>
  <si>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</si>
  <si>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</si>
  <si>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</si>
  <si>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</si>
  <si>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</si>
  <si>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</si>
  <si>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</si>
  <si>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</si>
  <si>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</si>
  <si>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</si>
  <si>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</si>
  <si>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</si>
  <si>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</si>
  <si>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</si>
  <si>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</si>
  <si>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</si>
  <si>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</si>
  <si>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</si>
  <si>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</si>
  <si>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</si>
  <si>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</si>
  <si>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</si>
  <si>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</si>
  <si>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</si>
  <si>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</si>
  <si>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</si>
  <si>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</si>
  <si>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</si>
  <si>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</si>
  <si>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</si>
  <si>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</si>
  <si>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</si>
  <si>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</si>
  <si>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</si>
  <si>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</si>
  <si>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</si>
  <si>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</si>
  <si>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</si>
  <si>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</si>
  <si>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</si>
  <si>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</si>
  <si>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</si>
  <si>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</si>
  <si>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</si>
  <si>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</si>
  <si>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</si>
  <si>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</si>
  <si>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</si>
  <si>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</si>
  <si>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</si>
  <si>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</si>
  <si>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</si>
  <si>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</si>
  <si>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</si>
  <si>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</si>
  <si>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</si>
  <si>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</si>
  <si>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</si>
  <si>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</si>
  <si>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</si>
  <si>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</si>
  <si>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</si>
  <si>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</si>
  <si>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</si>
  <si>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</si>
  <si>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</si>
  <si>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</si>
  <si>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</si>
  <si>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</si>
  <si>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</si>
  <si>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</si>
  <si>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</si>
  <si>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</si>
  <si>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</si>
  <si>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</si>
  <si>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</si>
  <si>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</si>
  <si>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</si>
  <si>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</si>
  <si>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</si>
  <si>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</si>
  <si>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</si>
  <si>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</si>
  <si>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</si>
  <si>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</si>
  <si>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</si>
  <si>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</si>
  <si>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</si>
  <si>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</si>
  <si>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</si>
  <si>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</si>
  <si>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</si>
  <si>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</si>
  <si>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</si>
  <si>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</si>
  <si>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</si>
  <si>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</si>
  <si>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</si>
  <si>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</si>
  <si>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</si>
  <si>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</si>
  <si>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</si>
  <si>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</si>
  <si>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</si>
  <si>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</si>
  <si>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</si>
  <si>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</si>
  <si>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</si>
  <si>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</si>
  <si>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</si>
  <si>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</si>
  <si>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</si>
  <si>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</si>
  <si>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</si>
  <si>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</si>
  <si>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</si>
  <si>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</si>
  <si>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</si>
  <si>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</si>
  <si>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</si>
  <si>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</si>
  <si>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</si>
  <si>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</si>
  <si>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</si>
  <si>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</si>
  <si>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</si>
  <si>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</si>
  <si>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</si>
  <si>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</si>
  <si>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</si>
  <si>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</si>
  <si>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</si>
  <si>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</si>
  <si>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</si>
  <si>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</si>
  <si>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</si>
  <si>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</si>
  <si>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</si>
  <si>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</si>
  <si>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</si>
  <si>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</si>
  <si>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</si>
  <si>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</si>
  <si>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</si>
  <si>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</si>
  <si>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</si>
  <si>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</si>
  <si>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</si>
  <si>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</si>
  <si>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</si>
  <si>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</si>
  <si>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</si>
  <si>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</si>
  <si>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</si>
  <si>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</si>
  <si>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</si>
  <si>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</si>
  <si>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</si>
  <si>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</si>
  <si>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</si>
  <si>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</si>
  <si>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</si>
  <si>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</si>
  <si>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</si>
  <si>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</si>
  <si>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</si>
  <si>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</si>
  <si>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</si>
  <si>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</si>
  <si>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</si>
  <si>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</si>
  <si>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</si>
  <si>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</si>
  <si>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</si>
  <si>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</si>
  <si>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</si>
  <si>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</si>
  <si>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</si>
  <si>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</si>
  <si>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</si>
  <si>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</si>
  <si>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</si>
  <si>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</si>
  <si>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</si>
  <si>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</si>
  <si>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</si>
  <si>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</si>
  <si>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</si>
  <si>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</si>
  <si>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</si>
  <si>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</si>
  <si>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</si>
  <si>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</si>
  <si>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</si>
  <si>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</si>
  <si>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</si>
  <si>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</si>
  <si>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</si>
  <si>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</si>
  <si>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</si>
  <si>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</si>
  <si>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</si>
  <si>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</si>
  <si>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</si>
  <si>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</si>
  <si>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</si>
  <si>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</si>
  <si>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</si>
  <si>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</si>
  <si>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</si>
  <si>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</si>
  <si>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</si>
  <si>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</si>
  <si>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</si>
  <si>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</si>
  <si>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</si>
  <si>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</si>
  <si>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</si>
  <si>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</si>
  <si>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</si>
  <si>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</si>
  <si>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</si>
  <si>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</si>
  <si>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</si>
  <si>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</si>
  <si>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</si>
  <si>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</si>
  <si>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</si>
  <si>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</si>
  <si>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</si>
  <si>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</si>
  <si>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</si>
  <si>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</si>
  <si>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</si>
  <si>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</si>
  <si>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</si>
  <si>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</si>
  <si>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</si>
  <si>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</si>
  <si>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</si>
  <si>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</si>
  <si>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</si>
  <si>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</si>
  <si>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</si>
  <si>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</si>
  <si>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</si>
  <si>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</si>
  <si>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</si>
  <si>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</si>
  <si>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</si>
  <si>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</si>
  <si>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</si>
  <si>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</si>
  <si>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</si>
  <si>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</si>
  <si>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</si>
  <si>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</si>
  <si>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</si>
  <si>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</si>
  <si>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</si>
  <si>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</si>
  <si>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</si>
  <si>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</si>
  <si>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</si>
  <si>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</si>
  <si>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</si>
  <si>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</si>
  <si>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</si>
  <si>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</si>
  <si>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</si>
  <si>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</si>
  <si>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</si>
  <si>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</si>
  <si>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</si>
  <si>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</si>
  <si>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</si>
  <si>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</si>
  <si>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</si>
  <si>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</si>
  <si>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</si>
  <si>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</si>
  <si>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</si>
  <si>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</si>
  <si>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</si>
  <si>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</si>
  <si>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</si>
  <si>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</si>
  <si>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</si>
  <si>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</si>
  <si>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</si>
  <si>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</si>
  <si>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</si>
  <si>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</si>
  <si>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</si>
  <si>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</si>
  <si>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</si>
  <si>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</si>
  <si>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</si>
  <si>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</si>
  <si>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</si>
  <si>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</si>
  <si>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</si>
  <si>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</si>
  <si>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</si>
  <si>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</si>
  <si>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</si>
  <si>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</si>
  <si>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</si>
  <si>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</si>
  <si>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</si>
  <si>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</si>
  <si>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</si>
  <si>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</si>
  <si>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</si>
  <si>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</si>
  <si>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</si>
  <si>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</si>
  <si>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</si>
  <si>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</si>
  <si>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</si>
  <si>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</si>
  <si>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</si>
  <si>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</si>
  <si>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</si>
  <si>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</si>
  <si>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</si>
  <si>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</si>
  <si>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</si>
  <si>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</si>
  <si>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</si>
  <si>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</si>
  <si>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</si>
  <si>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</si>
  <si>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</si>
  <si>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</si>
  <si>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</si>
  <si>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</si>
  <si>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</si>
  <si>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</si>
  <si>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</si>
  <si>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</si>
  <si>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</si>
  <si>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</si>
  <si>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</si>
  <si>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</si>
  <si>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</si>
  <si>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</si>
  <si>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</si>
  <si>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</si>
  <si>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</si>
  <si>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</si>
  <si>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</si>
  <si>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</si>
  <si>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</si>
  <si>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</si>
  <si>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</si>
  <si>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</si>
  <si>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</si>
  <si>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</si>
  <si>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</si>
  <si>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</si>
  <si>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</si>
  <si>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</si>
  <si>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</si>
  <si>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</si>
  <si>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</si>
  <si>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</si>
  <si>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</si>
  <si>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</si>
  <si>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</si>
  <si>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</si>
  <si>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</si>
  <si>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</si>
  <si>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</si>
  <si>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</si>
  <si>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</si>
  <si>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</si>
  <si>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</si>
  <si>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</si>
  <si>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</si>
  <si>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</si>
  <si>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</si>
  <si>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</si>
  <si>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</si>
  <si>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</si>
  <si>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</si>
  <si>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</si>
  <si>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</si>
  <si>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</si>
  <si>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</si>
  <si>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</si>
  <si>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</si>
  <si>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</si>
  <si>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</si>
  <si>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</si>
  <si>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</si>
  <si>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</si>
  <si>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</si>
  <si>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</si>
  <si>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</si>
  <si>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</si>
  <si>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</si>
  <si>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</si>
  <si>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</si>
  <si>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</si>
  <si>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</si>
  <si>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</si>
  <si>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</si>
  <si>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</si>
  <si>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</si>
  <si>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</si>
  <si>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</si>
  <si>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</si>
  <si>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</si>
  <si>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</si>
  <si>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</si>
  <si>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</si>
  <si>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</si>
  <si>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</si>
  <si>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</si>
  <si>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</si>
  <si>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</si>
  <si>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</si>
  <si>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</si>
  <si>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</si>
  <si>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</si>
  <si>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</si>
  <si>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</si>
  <si>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</si>
  <si>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</si>
  <si>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</si>
  <si>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</si>
  <si>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</si>
  <si>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</si>
  <si>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</si>
  <si>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</si>
  <si>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</si>
  <si>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</si>
  <si>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</si>
  <si>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</si>
  <si>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</si>
  <si>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</si>
  <si>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</si>
  <si>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</si>
  <si>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</si>
  <si>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</si>
  <si>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</si>
  <si>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</si>
  <si>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</si>
  <si>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</si>
  <si>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</si>
  <si>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</si>
  <si>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</si>
  <si>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</si>
  <si>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</si>
  <si>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</si>
  <si>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</si>
  <si>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</si>
  <si>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</si>
  <si>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</si>
  <si>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</si>
  <si>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</si>
  <si>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</si>
  <si>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</si>
  <si>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</si>
  <si>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</si>
  <si>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</si>
  <si>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</si>
  <si>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</si>
  <si>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</si>
  <si>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</si>
  <si>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</si>
  <si>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</si>
  <si>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</si>
  <si>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</si>
  <si>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</si>
  <si>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</si>
  <si>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</si>
  <si>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</si>
  <si>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</si>
  <si>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</si>
  <si>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</si>
  <si>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</si>
  <si>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</si>
  <si>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</si>
  <si>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</si>
  <si>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</si>
  <si>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</si>
  <si>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</si>
  <si>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</si>
  <si>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</si>
  <si>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</si>
  <si>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</si>
  <si>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</si>
  <si>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</si>
  <si>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</si>
  <si>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</si>
  <si>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</si>
  <si>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</si>
  <si>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</si>
  <si>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</si>
  <si>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</si>
  <si>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</si>
  <si>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</si>
  <si>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</si>
  <si>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</si>
  <si>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</si>
  <si>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</si>
  <si>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</si>
  <si>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</si>
  <si>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</si>
  <si>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</si>
  <si>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</si>
  <si>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</si>
  <si>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</si>
  <si>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</si>
  <si>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</si>
  <si>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</si>
  <si>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</si>
  <si>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</si>
  <si>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</si>
  <si>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</si>
  <si>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</si>
  <si>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</si>
  <si>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</si>
  <si>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</si>
  <si>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</si>
  <si>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</si>
  <si>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</si>
  <si>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</si>
  <si>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</si>
  <si>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</si>
  <si>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</si>
  <si>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</si>
  <si>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</si>
  <si>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</si>
  <si>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</si>
  <si>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</si>
  <si>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</si>
  <si>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</si>
  <si>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</si>
  <si>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</si>
  <si>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</si>
  <si>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</si>
  <si>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</si>
  <si>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</si>
  <si>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</si>
  <si>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</si>
  <si>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</si>
  <si>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</si>
  <si>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</si>
  <si>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</si>
  <si>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</si>
  <si>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</si>
  <si>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</si>
  <si>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</si>
  <si>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</si>
  <si>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</si>
  <si>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</si>
  <si>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</si>
  <si>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</si>
  <si>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</si>
  <si>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</si>
  <si>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</si>
  <si>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</si>
  <si>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</si>
  <si>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</si>
  <si>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</si>
  <si>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</si>
  <si>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</si>
  <si>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</si>
  <si>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</si>
  <si>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</si>
  <si>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</si>
  <si>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</si>
  <si>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</si>
  <si>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</si>
  <si>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</si>
  <si>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</si>
  <si>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</si>
  <si>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</si>
  <si>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</si>
  <si>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</si>
  <si>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</si>
  <si>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</si>
  <si>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</si>
  <si>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</si>
  <si>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</si>
  <si>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</si>
  <si>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</si>
  <si>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</si>
  <si>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</si>
  <si>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</si>
  <si>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</si>
  <si>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</si>
  <si>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</si>
  <si>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</si>
  <si>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</si>
  <si>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</si>
  <si>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</si>
  <si>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</si>
  <si>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</si>
  <si>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</si>
  <si>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</si>
  <si>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</si>
  <si>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</si>
  <si>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</si>
  <si>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</si>
  <si>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</si>
  <si>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</si>
  <si>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</si>
  <si>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</si>
  <si>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</si>
  <si>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</si>
  <si>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</si>
  <si>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</si>
  <si>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</si>
  <si>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</si>
  <si>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</si>
  <si>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</si>
  <si>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</si>
  <si>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</si>
  <si>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</si>
  <si>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</si>
  <si>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</si>
  <si>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</si>
  <si>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</si>
  <si>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</si>
  <si>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</si>
  <si>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</si>
  <si>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</si>
  <si>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</si>
  <si>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</si>
  <si>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</si>
  <si>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</si>
  <si>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</si>
  <si>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</si>
  <si>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</si>
  <si>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</si>
  <si>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</si>
  <si>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</si>
  <si>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</si>
  <si>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</si>
  <si>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</si>
  <si>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</si>
  <si>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</si>
  <si>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</si>
  <si>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</si>
  <si>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</si>
  <si>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</si>
  <si>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</si>
  <si>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</si>
  <si>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</si>
  <si>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</si>
  <si>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</si>
  <si>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</si>
  <si>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</si>
  <si>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</si>
  <si>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</si>
  <si>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</si>
  <si>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</si>
  <si>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</si>
  <si>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</si>
  <si>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</si>
  <si>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</si>
  <si>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</si>
  <si>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</si>
  <si>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</si>
  <si>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</si>
  <si>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</si>
  <si>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</si>
  <si>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</si>
  <si>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</si>
  <si>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</si>
  <si>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</si>
  <si>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</si>
  <si>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</si>
  <si>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</si>
  <si>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</si>
  <si>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</si>
  <si>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</si>
  <si>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</si>
  <si>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</si>
  <si>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</si>
  <si>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</si>
  <si>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</si>
  <si>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</si>
  <si>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</si>
  <si>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</si>
  <si>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</si>
  <si>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</si>
  <si>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</si>
  <si>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</si>
  <si>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</si>
  <si>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</si>
  <si>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</si>
  <si>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</si>
  <si>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</si>
  <si>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</si>
  <si>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</si>
  <si>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</si>
  <si>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</si>
  <si>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</si>
  <si>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</si>
  <si>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</si>
  <si>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</si>
  <si>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</si>
  <si>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</si>
  <si>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</si>
  <si>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</si>
  <si>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</si>
  <si>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</si>
  <si>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</si>
  <si>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</si>
  <si>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</si>
  <si>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</si>
  <si>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</si>
  <si>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</si>
  <si>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</si>
  <si>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</si>
  <si>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</si>
  <si>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</si>
  <si>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</si>
  <si>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</si>
  <si>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</si>
  <si>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</si>
  <si>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</si>
  <si>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</si>
  <si>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</si>
  <si>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</si>
  <si>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</si>
  <si>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</si>
  <si>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</si>
  <si>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</si>
  <si>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</si>
  <si>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</si>
  <si>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</si>
  <si>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</si>
  <si>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</si>
  <si>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</si>
  <si>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</si>
  <si>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</si>
  <si>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</si>
  <si>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</si>
  <si>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</si>
  <si>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</si>
  <si>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</si>
  <si>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</si>
  <si>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</si>
  <si>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</si>
  <si>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</si>
  <si>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</si>
  <si>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</si>
  <si>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</si>
  <si>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</si>
  <si>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</si>
  <si>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</si>
  <si>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</si>
  <si>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</si>
  <si>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</si>
  <si>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</si>
  <si>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</si>
  <si>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</si>
  <si>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</si>
  <si>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</si>
  <si>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</si>
  <si>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</si>
  <si>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</si>
  <si>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</si>
  <si>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</si>
  <si>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</si>
  <si>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</si>
  <si>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</si>
  <si>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</si>
  <si>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</si>
  <si>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</si>
  <si>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</si>
  <si>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</si>
  <si>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</si>
  <si>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</si>
  <si>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</si>
  <si>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</si>
  <si>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</si>
  <si>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</si>
  <si>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</si>
  <si>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</si>
  <si>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</si>
  <si>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</si>
  <si>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</si>
  <si>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</si>
  <si>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</si>
  <si>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</si>
  <si>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</si>
  <si>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</si>
  <si>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</si>
  <si>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</si>
  <si>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</si>
  <si>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</si>
  <si>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</si>
  <si>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</si>
  <si>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</si>
  <si>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</si>
  <si>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</si>
  <si>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</si>
  <si>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</si>
  <si>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</si>
  <si>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</si>
  <si>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</si>
  <si>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</si>
  <si>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</si>
  <si>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</si>
  <si>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</si>
  <si>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</si>
  <si>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</si>
  <si>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</si>
  <si>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</si>
  <si>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</si>
  <si>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</si>
  <si>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</si>
  <si>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</si>
  <si>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</si>
  <si>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</si>
  <si>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</si>
  <si>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</si>
  <si>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</si>
  <si>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</si>
  <si>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</si>
  <si>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</si>
  <si>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</si>
  <si>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</si>
  <si>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</si>
  <si>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</si>
  <si>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</si>
  <si>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</si>
  <si>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</si>
  <si>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</si>
  <si>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</si>
  <si>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</si>
  <si>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</si>
  <si>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</si>
  <si>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</si>
  <si>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</si>
  <si>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</si>
  <si>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</si>
  <si>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</si>
  <si>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</si>
  <si>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</si>
  <si>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</si>
  <si>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</si>
  <si>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</si>
  <si>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</si>
  <si>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</si>
  <si>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</si>
  <si>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</si>
  <si>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</si>
  <si>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</si>
  <si>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</si>
  <si>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</si>
  <si>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</si>
  <si>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</si>
  <si>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</si>
  <si>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</si>
  <si>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</si>
  <si>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</si>
  <si>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</si>
  <si>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</si>
  <si>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</si>
  <si>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</si>
  <si>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</si>
  <si>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</si>
  <si>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</si>
  <si>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</si>
  <si>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</si>
  <si>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</si>
  <si>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</si>
  <si>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</si>
  <si>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</si>
  <si>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</si>
  <si>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</si>
  <si>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</si>
  <si>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</si>
  <si>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</si>
  <si>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</si>
  <si>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</si>
  <si>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</si>
  <si>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</si>
  <si>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</si>
  <si>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</si>
  <si>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</si>
  <si>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</si>
  <si>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</si>
  <si>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</si>
  <si>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</si>
  <si>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</si>
  <si>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</si>
  <si>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</si>
  <si>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</si>
  <si>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</si>
  <si>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</si>
  <si>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</si>
  <si>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</si>
  <si>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</si>
  <si>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</si>
  <si>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</si>
  <si>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</si>
  <si>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</si>
  <si>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</si>
  <si>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</si>
  <si>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</si>
  <si>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</si>
  <si>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</si>
  <si>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</si>
  <si>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</si>
  <si>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</si>
  <si>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</si>
  <si>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</si>
  <si>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</si>
  <si>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</si>
  <si>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</si>
  <si>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</si>
  <si>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</si>
  <si>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</si>
  <si>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</si>
  <si>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</si>
  <si>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</si>
  <si>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</si>
  <si>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</si>
  <si>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</si>
  <si>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</si>
  <si>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</si>
  <si>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</si>
  <si>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</si>
  <si>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</si>
  <si>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</si>
  <si>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</si>
  <si>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</si>
  <si>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</si>
  <si>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</si>
  <si>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</si>
  <si>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</si>
  <si>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</si>
  <si>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</si>
  <si>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</si>
  <si>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</si>
  <si>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</si>
  <si>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</si>
  <si>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</si>
  <si>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</si>
  <si>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</si>
  <si>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</si>
  <si>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</si>
  <si>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</si>
  <si>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</si>
  <si>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</si>
  <si>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</si>
  <si>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</si>
  <si>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</si>
  <si>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</si>
  <si>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</si>
  <si>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</si>
  <si>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</si>
  <si>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</si>
  <si>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</si>
  <si>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</si>
  <si>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</si>
  <si>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</si>
  <si>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</si>
  <si>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</si>
  <si>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</si>
  <si>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</si>
  <si>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</si>
  <si>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</si>
  <si>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</si>
  <si>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</si>
  <si>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</si>
  <si>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</si>
  <si>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</si>
  <si>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</si>
  <si>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</si>
  <si>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</si>
  <si>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</si>
  <si>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</si>
  <si>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</si>
  <si>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</si>
  <si>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</si>
  <si>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</si>
  <si>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</si>
  <si>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</si>
  <si>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</si>
  <si>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</si>
  <si>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</si>
  <si>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</si>
  <si>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</si>
  <si>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</si>
  <si>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</si>
  <si>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</si>
  <si>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</si>
  <si>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</si>
  <si>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</si>
  <si>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</si>
  <si>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</si>
  <si>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</si>
  <si>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</si>
  <si>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</si>
  <si>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</si>
  <si>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</si>
  <si>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</si>
  <si>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</si>
  <si>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</si>
  <si>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</si>
  <si>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</si>
  <si>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</si>
  <si>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</si>
  <si>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</si>
  <si>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</si>
  <si>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</si>
  <si>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</si>
  <si>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</si>
  <si>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</si>
  <si>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</si>
  <si>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</si>
  <si>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</si>
  <si>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</si>
  <si>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</si>
  <si>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</si>
  <si>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</si>
  <si>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</si>
  <si>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</si>
  <si>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</si>
  <si>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</si>
  <si>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</si>
  <si>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</si>
  <si>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</si>
  <si>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</si>
  <si>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</si>
  <si>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</si>
  <si>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</si>
  <si>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</si>
  <si>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</si>
  <si>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</si>
  <si>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</si>
  <si>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</si>
  <si>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</si>
  <si>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</si>
  <si>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</si>
  <si>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</si>
  <si>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</si>
  <si>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</si>
  <si>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</si>
  <si>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</si>
  <si>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</si>
  <si>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</si>
  <si>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</si>
  <si>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</si>
  <si>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</si>
  <si>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</si>
  <si>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</si>
  <si>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</si>
  <si>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</si>
  <si>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</si>
  <si>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</si>
  <si>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</si>
  <si>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</si>
  <si>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</si>
  <si>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</si>
  <si>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</si>
  <si>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</si>
  <si>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</si>
  <si>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</si>
  <si>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</si>
  <si>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</si>
  <si>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</si>
  <si>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</si>
  <si>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</si>
  <si>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</si>
  <si>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</si>
  <si>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</si>
  <si>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</si>
  <si>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</si>
  <si>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</si>
  <si>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</si>
  <si>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</si>
  <si>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</si>
  <si>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</si>
  <si>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</si>
  <si>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</si>
  <si>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</si>
  <si>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</si>
  <si>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</si>
  <si>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</si>
  <si>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</si>
  <si>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</si>
  <si>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</si>
  <si>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</si>
  <si>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</si>
  <si>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</si>
  <si>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</si>
  <si>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</si>
  <si>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</si>
  <si>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</si>
  <si>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</si>
  <si>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</si>
  <si>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</si>
  <si>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</si>
  <si>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</si>
  <si>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</si>
  <si>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</si>
  <si>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</si>
  <si>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</si>
  <si>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</si>
  <si>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</si>
  <si>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</si>
  <si>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</si>
  <si>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</si>
  <si>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</si>
  <si>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</si>
  <si>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</si>
  <si>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</si>
  <si>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</si>
  <si>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</si>
  <si>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</si>
  <si>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</si>
  <si>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</si>
  <si>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</si>
  <si>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</si>
  <si>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</si>
  <si>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</si>
  <si>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</si>
  <si>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</si>
  <si>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</si>
  <si>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</si>
  <si>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</si>
  <si>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</si>
  <si>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</si>
  <si>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</si>
  <si>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</si>
  <si>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</si>
  <si>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</si>
  <si>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</si>
  <si>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</si>
  <si>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</si>
  <si>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</si>
  <si>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</si>
  <si>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</si>
  <si>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</si>
  <si>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</si>
  <si>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</si>
  <si>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</si>
  <si>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</si>
  <si>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</si>
  <si>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</si>
  <si>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</si>
  <si>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</si>
  <si>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</si>
  <si>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</si>
  <si>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</si>
  <si>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</si>
  <si>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</si>
  <si>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</si>
  <si>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</si>
  <si>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</si>
  <si>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</si>
  <si>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</si>
  <si>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</si>
  <si>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</si>
  <si>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</si>
  <si>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</si>
  <si>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</si>
  <si>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</si>
  <si>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</si>
  <si>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</si>
  <si>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</si>
  <si>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</si>
  <si>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</si>
  <si>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</si>
  <si>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</si>
  <si>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</si>
  <si>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</si>
  <si>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</si>
  <si>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</si>
  <si>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</si>
  <si>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</si>
  <si>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</si>
  <si>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</si>
  <si>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</si>
  <si>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</si>
  <si>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</si>
  <si>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</si>
  <si>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</si>
  <si>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</si>
  <si>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</si>
  <si>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</si>
  <si>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</si>
  <si>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</si>
  <si>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</si>
  <si>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</si>
  <si>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</si>
  <si>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</si>
  <si>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</si>
  <si>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</si>
  <si>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</si>
  <si>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</si>
  <si>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</si>
  <si>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</si>
  <si>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</si>
  <si>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</si>
  <si>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</si>
  <si>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</si>
  <si>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</si>
  <si>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</si>
  <si>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</si>
  <si>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</si>
  <si>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</si>
  <si>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</si>
  <si>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</si>
  <si>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</si>
  <si>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</si>
  <si>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</si>
  <si>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</si>
  <si>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</si>
  <si>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</si>
  <si>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</si>
  <si>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</si>
  <si>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</si>
  <si>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</si>
  <si>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</si>
  <si>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</si>
  <si>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</si>
  <si>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</si>
  <si>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</si>
  <si>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</si>
  <si>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</si>
  <si>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</si>
  <si>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</si>
  <si>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</si>
  <si>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</si>
  <si>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</si>
  <si>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</si>
  <si>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</si>
  <si>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</si>
  <si>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</si>
  <si>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</si>
  <si>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</si>
  <si>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</si>
  <si>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</si>
  <si>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</si>
  <si>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</si>
  <si>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</si>
  <si>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</si>
  <si>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</si>
  <si>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</si>
  <si>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</si>
  <si>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</si>
  <si>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</si>
  <si>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</si>
  <si>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</si>
  <si>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</si>
  <si>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</si>
  <si>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</si>
  <si>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</si>
  <si>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</si>
  <si>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</si>
  <si>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</si>
  <si>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</si>
  <si>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</si>
  <si>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</si>
  <si>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</si>
  <si>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</si>
  <si>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</si>
  <si>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</si>
  <si>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</si>
  <si>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</si>
  <si>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</si>
  <si>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</si>
  <si>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</si>
  <si>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</si>
  <si>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</si>
  <si>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</si>
  <si>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</si>
  <si>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</si>
  <si>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</si>
  <si>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</si>
  <si>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</si>
  <si>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</si>
  <si>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</si>
  <si>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</si>
  <si>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</si>
  <si>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</si>
  <si>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</si>
  <si>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</si>
  <si>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</si>
  <si>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</si>
  <si>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</si>
  <si>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</si>
  <si>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</si>
  <si>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</si>
  <si>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</si>
  <si>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</si>
  <si>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</si>
  <si>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</si>
  <si>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</si>
  <si>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</si>
  <si>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</si>
  <si>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</si>
  <si>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</si>
  <si>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</si>
  <si>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</si>
  <si>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</si>
  <si>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</si>
  <si>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</si>
  <si>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</si>
  <si>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</si>
  <si>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</si>
  <si>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</si>
  <si>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</si>
  <si>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</si>
  <si>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</si>
  <si>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</si>
  <si>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</si>
  <si>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</si>
  <si>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</si>
  <si>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</si>
  <si>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</si>
  <si>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</si>
  <si>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</si>
  <si>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</si>
  <si>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</si>
  <si>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</si>
  <si>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</si>
  <si>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</si>
  <si>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</si>
  <si>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</si>
  <si>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</si>
  <si>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</si>
  <si>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</si>
  <si>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</si>
  <si>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</si>
  <si>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</si>
  <si>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</si>
  <si>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</si>
  <si>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</si>
  <si>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</si>
  <si>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</si>
  <si>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</si>
  <si>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</si>
  <si>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</si>
  <si>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</si>
  <si>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</si>
  <si>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</si>
  <si>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</si>
  <si>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</si>
  <si>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</si>
  <si>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</si>
  <si>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</si>
  <si>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</si>
  <si>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</si>
  <si>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</si>
  <si>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</si>
  <si>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</si>
  <si>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</si>
  <si>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</si>
  <si>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</si>
  <si>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</si>
  <si>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</si>
  <si>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</si>
  <si>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</si>
  <si>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</si>
  <si>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</si>
  <si>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</si>
  <si>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</si>
  <si>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</si>
  <si>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</si>
  <si>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</si>
  <si>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</si>
  <si>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</si>
  <si>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</si>
  <si>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</si>
  <si>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</si>
  <si>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</si>
  <si>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</si>
  <si>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</si>
  <si>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</si>
  <si>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</si>
  <si>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</si>
  <si>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</si>
  <si>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</si>
  <si>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</si>
  <si>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</si>
  <si>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</si>
  <si>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</si>
  <si>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</si>
  <si>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</si>
  <si>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</si>
  <si>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</si>
  <si>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</si>
  <si>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</si>
  <si>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</si>
  <si>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</si>
  <si>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</si>
  <si>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</si>
  <si>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</si>
  <si>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</si>
  <si>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</si>
  <si>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</si>
  <si>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</si>
  <si>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</si>
  <si>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</si>
  <si>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</si>
  <si>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</si>
  <si>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</si>
  <si>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</si>
  <si>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</si>
  <si>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</si>
  <si>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</si>
  <si>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</si>
  <si>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</si>
  <si>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</si>
  <si>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</si>
  <si>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</si>
  <si>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</si>
  <si>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</si>
  <si>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</si>
  <si>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</si>
  <si>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</si>
  <si>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</si>
  <si>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</si>
  <si>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</si>
  <si>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</si>
  <si>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</si>
  <si>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</si>
  <si>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</si>
  <si>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</si>
  <si>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</si>
  <si>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</si>
  <si>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</si>
  <si>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</si>
  <si>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</si>
  <si>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</si>
  <si>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</si>
  <si>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</si>
  <si>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</si>
  <si>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</si>
  <si>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</si>
  <si>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</si>
  <si>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</si>
  <si>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</si>
  <si>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</si>
  <si>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</si>
  <si>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</si>
  <si>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</si>
  <si>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</si>
  <si>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</si>
  <si>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</si>
  <si>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</si>
  <si>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</si>
  <si>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</si>
  <si>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</si>
  <si>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</si>
  <si>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</si>
  <si>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</si>
  <si>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</si>
  <si>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</si>
  <si>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</si>
  <si>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</si>
  <si>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</si>
  <si>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</si>
  <si>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</si>
  <si>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</si>
  <si>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</si>
  <si>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</si>
  <si>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</si>
  <si>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</si>
  <si>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</si>
  <si>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</si>
  <si>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</si>
  <si>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</si>
  <si>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</si>
  <si>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</si>
  <si>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</si>
  <si>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</si>
  <si>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</si>
  <si>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</si>
  <si>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</si>
  <si>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</si>
  <si>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</si>
  <si>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</si>
  <si>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</si>
  <si>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</si>
  <si>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</si>
  <si>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</si>
  <si>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</si>
  <si>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</si>
  <si>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</si>
  <si>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</si>
  <si>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</si>
  <si>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</si>
  <si>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</si>
  <si>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</si>
  <si>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</si>
  <si>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</si>
  <si>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</si>
  <si>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</si>
  <si>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</si>
  <si>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</si>
  <si>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</si>
  <si>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</si>
  <si>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</si>
  <si>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</si>
  <si>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</si>
  <si>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</si>
  <si>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</si>
  <si>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</si>
  <si>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</si>
  <si>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</si>
  <si>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</si>
  <si>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</si>
  <si>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</si>
  <si>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</si>
  <si>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</si>
  <si>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</si>
  <si>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</si>
  <si>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</si>
  <si>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</si>
  <si>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</si>
  <si>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</si>
  <si>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</si>
  <si>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</si>
  <si>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</si>
  <si>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</si>
  <si>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</si>
  <si>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</si>
  <si>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</si>
  <si>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</si>
  <si>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</si>
  <si>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</si>
  <si>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</si>
  <si>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</si>
  <si>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</si>
  <si>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</si>
  <si>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</si>
  <si>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</si>
  <si>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</si>
  <si>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</si>
  <si>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</si>
  <si>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</si>
  <si>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</si>
  <si>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</si>
  <si>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</si>
  <si>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</si>
  <si>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</si>
  <si>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</si>
  <si>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</si>
  <si>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</si>
  <si>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</si>
  <si>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</si>
  <si>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</si>
  <si>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</si>
  <si>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</si>
  <si>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</si>
  <si>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</si>
  <si>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</si>
  <si>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</si>
  <si>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</si>
  <si>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</si>
  <si>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</si>
  <si>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</si>
  <si>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</si>
  <si>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</si>
  <si>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</si>
  <si>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</si>
  <si>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</si>
  <si>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</si>
  <si>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</si>
  <si>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</si>
  <si>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</si>
  <si>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</si>
  <si>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</si>
  <si>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</si>
  <si>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</si>
  <si>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</si>
  <si>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</si>
  <si>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</si>
  <si>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</si>
  <si>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</si>
  <si>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</si>
  <si>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</si>
  <si>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</si>
  <si>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</si>
  <si>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</si>
  <si>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</si>
  <si>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</si>
  <si>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</si>
  <si>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</si>
  <si>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</si>
  <si>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</si>
  <si>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</si>
  <si>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</si>
  <si>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</si>
  <si>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</si>
  <si>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</si>
  <si>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</si>
  <si>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</si>
  <si>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</si>
  <si>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</si>
  <si>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</si>
  <si>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</si>
  <si>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</si>
  <si>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</si>
  <si>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</si>
  <si>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</si>
  <si>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</si>
  <si>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</si>
  <si>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</si>
  <si>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</si>
  <si>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</si>
  <si>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</si>
  <si>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</si>
  <si>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</si>
  <si>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</si>
  <si>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</si>
  <si>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</si>
  <si>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</si>
  <si>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</si>
  <si>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</si>
  <si>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</si>
  <si>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</si>
  <si>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</si>
  <si>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</si>
  <si>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</si>
  <si>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</si>
  <si>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</si>
  <si>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</si>
  <si>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</si>
  <si>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</si>
  <si>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</si>
  <si>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</si>
  <si>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</si>
  <si>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</si>
  <si>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</si>
  <si>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</si>
  <si>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</si>
  <si>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</si>
  <si>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</si>
  <si>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</si>
  <si>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</si>
  <si>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</si>
  <si>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</si>
  <si>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</si>
  <si>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</si>
  <si>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</si>
  <si>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</si>
  <si>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</si>
  <si>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</si>
  <si>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</si>
  <si>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</si>
  <si>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</si>
  <si>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</si>
  <si>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</si>
  <si>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</si>
  <si>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</si>
  <si>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</si>
  <si>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</si>
  <si>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</si>
  <si>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</si>
  <si>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</si>
  <si>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</si>
  <si>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</si>
  <si>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</si>
  <si>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</si>
  <si>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</si>
  <si>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</si>
  <si>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</si>
  <si>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</si>
  <si>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</si>
  <si>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</si>
  <si>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</si>
  <si>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</si>
  <si>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</si>
  <si>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</si>
  <si>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</si>
  <si>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</si>
  <si>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</si>
  <si>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</si>
  <si>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</si>
  <si>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</si>
  <si>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</si>
  <si>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</si>
  <si>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</si>
  <si>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</si>
  <si>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</si>
  <si>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</si>
  <si>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</si>
  <si>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</si>
  <si>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</si>
  <si>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</si>
  <si>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</si>
  <si>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</si>
  <si>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</si>
  <si>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</si>
  <si>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</si>
  <si>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</si>
  <si>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</si>
  <si>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</si>
  <si>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</si>
  <si>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</si>
  <si>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</si>
  <si>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</si>
  <si>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</si>
  <si>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</si>
  <si>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</si>
  <si>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</si>
  <si>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</si>
  <si>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</si>
  <si>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</si>
  <si>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</si>
  <si>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</si>
  <si>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</si>
  <si>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</si>
  <si>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</si>
  <si>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</si>
  <si>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</si>
  <si>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</si>
  <si>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</si>
  <si>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</si>
  <si>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</si>
  <si>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</si>
  <si>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</si>
  <si>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</si>
  <si>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</si>
  <si>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</si>
  <si>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</si>
  <si>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</si>
  <si>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</si>
  <si>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</si>
  <si>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</si>
  <si>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</si>
  <si>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</si>
  <si>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</si>
  <si>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</si>
  <si>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</si>
  <si>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</si>
  <si>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</si>
  <si>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</si>
  <si>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</si>
  <si>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</si>
  <si>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</si>
  <si>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</si>
  <si>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</si>
  <si>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</si>
  <si>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</si>
  <si>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</si>
  <si>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</si>
  <si>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</si>
  <si>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</si>
  <si>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</si>
  <si>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</si>
  <si>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</si>
  <si>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</si>
  <si>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</si>
  <si>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</si>
  <si>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</si>
  <si>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</si>
  <si>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</si>
  <si>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</si>
  <si>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</si>
  <si>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</si>
  <si>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</si>
  <si>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</si>
  <si>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</si>
  <si>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</si>
  <si>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</si>
  <si>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</si>
  <si>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</si>
  <si>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</si>
  <si>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</si>
  <si>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</si>
  <si>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</si>
  <si>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</si>
  <si>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</si>
  <si>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</si>
  <si>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</si>
  <si>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</si>
  <si>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</si>
  <si>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</si>
  <si>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</si>
  <si>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</si>
  <si>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</si>
  <si>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</si>
  <si>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</si>
  <si>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</si>
  <si>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</si>
  <si>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</si>
  <si>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</si>
  <si>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</si>
  <si>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</si>
  <si>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</si>
  <si>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</si>
  <si>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</si>
  <si>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</si>
  <si>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</si>
  <si>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</si>
  <si>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</si>
  <si>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</si>
  <si>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</si>
  <si>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</si>
  <si>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</si>
  <si>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</si>
  <si>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</si>
  <si>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</si>
  <si>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</si>
  <si>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</si>
  <si>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</si>
  <si>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</si>
  <si>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</si>
  <si>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</si>
  <si>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</si>
  <si>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</si>
  <si>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</si>
  <si>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</si>
  <si>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</si>
  <si>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</si>
  <si>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</si>
  <si>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</si>
  <si>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</si>
  <si>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</si>
  <si>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</si>
  <si>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</si>
  <si>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</si>
  <si>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</si>
  <si>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</si>
  <si>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</si>
  <si>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</si>
  <si>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</si>
  <si>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</si>
  <si>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</si>
  <si>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</si>
  <si>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</si>
  <si>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</si>
  <si>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</si>
  <si>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</si>
  <si>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</si>
  <si>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</si>
  <si>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</si>
  <si>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</si>
  <si>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</si>
  <si>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</si>
  <si>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</si>
  <si>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</si>
  <si>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</si>
  <si>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</si>
  <si>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</si>
  <si>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</si>
  <si>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</si>
  <si>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</si>
  <si>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</si>
  <si>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</si>
  <si>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</si>
  <si>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</si>
  <si>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</si>
  <si>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</si>
  <si>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</si>
  <si>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</si>
  <si>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</si>
  <si>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</si>
  <si>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</si>
  <si>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</si>
  <si>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</si>
  <si>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</si>
  <si>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</si>
  <si>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</si>
  <si>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</si>
  <si>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</si>
  <si>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</si>
  <si>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</si>
  <si>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</si>
  <si>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</si>
  <si>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</si>
  <si>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</si>
  <si>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</si>
  <si>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</si>
  <si>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</si>
  <si>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</si>
  <si>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</si>
  <si>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</si>
  <si>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</si>
  <si>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</si>
  <si>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</si>
  <si>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</si>
  <si>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</si>
  <si>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</si>
  <si>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</si>
  <si>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</si>
  <si>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</si>
  <si>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</si>
  <si>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</si>
  <si>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</si>
  <si>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</si>
  <si>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</si>
  <si>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</si>
  <si>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</si>
  <si>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</si>
  <si>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</si>
  <si>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</si>
  <si>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</si>
  <si>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</si>
  <si>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</si>
  <si>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</si>
  <si>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</si>
  <si>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</si>
  <si>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</si>
  <si>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</si>
  <si>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</si>
  <si>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</si>
  <si>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</si>
  <si>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</si>
  <si>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</si>
  <si>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</si>
  <si>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</si>
  <si>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</si>
  <si>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</si>
  <si>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</si>
  <si>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</si>
  <si>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</si>
  <si>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</si>
  <si>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</si>
  <si>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</si>
  <si>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</si>
  <si>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</si>
  <si>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</si>
  <si>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</si>
  <si>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</si>
  <si>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</si>
  <si>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</si>
  <si>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</si>
  <si>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</si>
  <si>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</si>
  <si>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</si>
  <si>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</si>
  <si>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</si>
  <si>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</si>
  <si>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</si>
  <si>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</si>
  <si>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</si>
  <si>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</si>
  <si>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</si>
  <si>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</si>
  <si>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</si>
  <si>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</si>
  <si>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</si>
  <si>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</si>
  <si>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</si>
  <si>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</si>
  <si>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</si>
  <si>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</si>
  <si>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</si>
  <si>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</si>
  <si>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</si>
  <si>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</si>
  <si>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</si>
  <si>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</si>
  <si>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</si>
  <si>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</si>
  <si>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</si>
  <si>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</si>
  <si>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</si>
  <si>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</si>
  <si>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</si>
  <si>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</si>
  <si>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</si>
  <si>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</si>
  <si>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</si>
  <si>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</si>
  <si>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</si>
  <si>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</si>
  <si>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</si>
  <si>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</si>
  <si>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</si>
  <si>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</si>
  <si>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</si>
  <si>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</si>
  <si>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</si>
  <si>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</si>
  <si>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</si>
  <si>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</si>
  <si>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</si>
  <si>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</si>
  <si>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</si>
  <si>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</si>
  <si>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</si>
  <si>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</si>
  <si>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</si>
  <si>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</si>
  <si>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</si>
  <si>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</si>
  <si>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</si>
  <si>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</si>
  <si>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</si>
  <si>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</si>
  <si>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</si>
  <si>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</si>
  <si>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</si>
  <si>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</si>
  <si>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</si>
  <si>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</si>
  <si>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</si>
  <si>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</si>
  <si>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</si>
  <si>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</si>
  <si>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</si>
  <si>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</si>
  <si>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</si>
  <si>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</si>
  <si>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</si>
  <si>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</si>
  <si>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</si>
  <si>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</si>
  <si>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</si>
  <si>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</si>
  <si>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</si>
  <si>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</si>
  <si>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</si>
  <si>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</si>
  <si>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</si>
  <si>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</si>
  <si>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</si>
  <si>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</si>
  <si>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</si>
  <si>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</si>
  <si>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</si>
  <si>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</si>
  <si>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</si>
  <si>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</si>
  <si>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</si>
  <si>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</si>
  <si>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</si>
  <si>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</si>
  <si>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</si>
  <si>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</si>
  <si>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</si>
  <si>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</si>
  <si>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</si>
  <si>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</si>
  <si>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</si>
  <si>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</si>
  <si>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</si>
  <si>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</si>
  <si>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</si>
  <si>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</si>
  <si>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</si>
  <si>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</si>
  <si>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</si>
  <si>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</si>
  <si>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</si>
  <si>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</si>
  <si>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</si>
  <si>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</si>
  <si>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</si>
  <si>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</si>
  <si>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</si>
  <si>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</si>
  <si>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</si>
  <si>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</si>
  <si>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</si>
  <si>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</si>
  <si>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</si>
  <si>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</si>
  <si>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</si>
  <si>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</si>
  <si>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</si>
  <si>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</si>
  <si>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</si>
  <si>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</si>
  <si>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</si>
  <si>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</si>
  <si>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</si>
  <si>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</si>
  <si>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</si>
  <si>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</si>
  <si>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</si>
  <si>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</si>
  <si>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</si>
  <si>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</si>
  <si>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</si>
  <si>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</si>
  <si>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</si>
  <si>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</si>
  <si>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</si>
  <si>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</si>
  <si>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</si>
  <si>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</si>
  <si>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</si>
  <si>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</si>
  <si>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</si>
  <si>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</si>
  <si>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</si>
  <si>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</si>
  <si>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</si>
  <si>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</si>
  <si>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</si>
  <si>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</si>
  <si>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</si>
  <si>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</si>
  <si>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</si>
  <si>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</si>
  <si>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</si>
  <si>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</si>
  <si>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</si>
  <si>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</si>
  <si>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</si>
  <si>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</si>
  <si>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</si>
  <si>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</si>
  <si>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</si>
  <si>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</si>
  <si>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</si>
  <si>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</si>
  <si>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</si>
  <si>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</si>
  <si>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</si>
  <si>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</si>
  <si>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</si>
  <si>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</si>
  <si>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</si>
  <si>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</si>
  <si>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</si>
  <si>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</si>
  <si>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</si>
  <si>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</si>
  <si>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</si>
  <si>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</si>
  <si>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</si>
  <si>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</si>
  <si>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</si>
  <si>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</si>
  <si>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</si>
  <si>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</si>
  <si>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</si>
  <si>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</si>
  <si>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</si>
  <si>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</si>
  <si>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</si>
  <si>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</si>
  <si>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</si>
  <si>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</si>
  <si>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</si>
  <si>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</si>
  <si>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</si>
  <si>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</si>
  <si>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</si>
  <si>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</si>
  <si>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</si>
  <si>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</si>
  <si>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</si>
  <si>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</si>
  <si>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</si>
  <si>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</si>
  <si>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</si>
  <si>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</si>
  <si>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</si>
  <si>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</si>
  <si>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</si>
  <si>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</si>
  <si>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</si>
  <si>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</si>
  <si>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</si>
  <si>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</si>
  <si>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</si>
  <si>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</si>
  <si>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</si>
  <si>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</si>
  <si>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</si>
  <si>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</si>
  <si>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</si>
  <si>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</si>
  <si>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</si>
  <si>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</si>
  <si>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</si>
  <si>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</si>
  <si>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</si>
  <si>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</si>
  <si>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</si>
  <si>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</si>
  <si>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</si>
  <si>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</si>
  <si>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</si>
  <si>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</si>
  <si>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</si>
  <si>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</si>
  <si>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</si>
  <si>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</si>
  <si>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</si>
  <si>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</si>
  <si>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</si>
  <si>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</si>
  <si>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</si>
  <si>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</si>
  <si>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</si>
  <si>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</si>
  <si>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</si>
  <si>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</si>
  <si>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</si>
  <si>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</si>
  <si>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</si>
  <si>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</si>
  <si>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</si>
  <si>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</si>
  <si>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</si>
  <si>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</si>
  <si>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</si>
  <si>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</si>
  <si>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</si>
  <si>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</si>
  <si>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</si>
  <si>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</si>
  <si>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</si>
  <si>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</si>
  <si>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</si>
  <si>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</si>
  <si>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</si>
  <si>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</si>
  <si>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</si>
  <si>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</si>
  <si>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</si>
  <si>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</si>
  <si>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</si>
  <si>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</si>
  <si>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</si>
  <si>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</si>
  <si>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</si>
  <si>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</si>
  <si>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</si>
  <si>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</si>
  <si>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</si>
  <si>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</si>
  <si>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</si>
  <si>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</si>
  <si>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</si>
  <si>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</si>
  <si>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</si>
  <si>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</si>
  <si>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</si>
  <si>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</si>
  <si>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</si>
  <si>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</si>
  <si>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</si>
  <si>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</si>
  <si>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</si>
  <si>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</si>
  <si>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</si>
  <si>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</si>
  <si>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</si>
  <si>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</si>
  <si>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</si>
  <si>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</si>
  <si>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</si>
  <si>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</si>
  <si>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</si>
  <si>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</si>
  <si>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</si>
  <si>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</si>
  <si>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</si>
  <si>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</si>
  <si>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</si>
  <si>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</si>
  <si>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</si>
  <si>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</si>
  <si>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</si>
  <si>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</si>
  <si>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</si>
  <si>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</si>
  <si>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</si>
  <si>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</si>
  <si>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</si>
  <si>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</si>
  <si>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</si>
  <si>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</si>
  <si>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</si>
  <si>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</si>
  <si>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</si>
  <si>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</si>
  <si>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</si>
  <si>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</si>
  <si>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</si>
  <si>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</si>
  <si>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</si>
  <si>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</si>
  <si>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</si>
  <si>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</si>
  <si>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</si>
  <si>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</si>
  <si>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</si>
  <si>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</si>
  <si>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</si>
  <si>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</si>
  <si>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</si>
  <si>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</si>
  <si>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</si>
  <si>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</si>
  <si>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</si>
  <si>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</si>
  <si>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</si>
  <si>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</si>
  <si>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</si>
  <si>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</si>
  <si>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</si>
  <si>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</si>
  <si>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</si>
  <si>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</si>
  <si>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</si>
  <si>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</si>
  <si>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</si>
  <si>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</si>
  <si>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</si>
  <si>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</si>
  <si>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</si>
  <si>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</si>
  <si>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</si>
  <si>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</si>
  <si>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</si>
  <si>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</si>
  <si>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</si>
  <si>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</si>
  <si>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</si>
  <si>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</si>
  <si>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</si>
  <si>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</si>
  <si>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</si>
  <si>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</si>
  <si>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</si>
  <si>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</si>
  <si>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</si>
  <si>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</si>
  <si>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</si>
  <si>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</si>
  <si>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</si>
  <si>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</si>
  <si>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</si>
  <si>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</si>
  <si>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</si>
  <si>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</si>
  <si>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</si>
  <si>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</si>
  <si>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</si>
  <si>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</si>
  <si>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</si>
  <si>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</si>
  <si>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</si>
  <si>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</si>
  <si>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</si>
  <si>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</si>
  <si>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</si>
  <si>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</si>
  <si>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</si>
  <si>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</si>
  <si>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</si>
  <si>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</si>
  <si>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</si>
  <si>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</si>
  <si>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</si>
  <si>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</si>
  <si>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</si>
  <si>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</si>
  <si>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</si>
  <si>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</si>
  <si>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</si>
  <si>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</si>
  <si>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</si>
  <si>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</si>
  <si>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</si>
  <si>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</si>
  <si>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</si>
  <si>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</si>
  <si>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</si>
  <si>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</si>
  <si>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</si>
  <si>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</si>
  <si>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</si>
  <si>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</si>
  <si>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</si>
  <si>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</si>
  <si>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</si>
  <si>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</si>
  <si>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</si>
  <si>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</si>
  <si>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</si>
  <si>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</si>
  <si>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</si>
  <si>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</si>
  <si>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</si>
  <si>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</si>
  <si>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</si>
  <si>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</si>
  <si>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</si>
  <si>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</si>
  <si>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</si>
  <si>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</si>
  <si>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</si>
  <si>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</si>
  <si>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</si>
  <si>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</si>
  <si>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</si>
  <si>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</si>
  <si>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</si>
  <si>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</si>
  <si>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</si>
  <si>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</si>
  <si>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</si>
  <si>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</si>
  <si>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</si>
  <si>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</si>
  <si>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</si>
  <si>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</si>
  <si>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</si>
  <si>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</si>
  <si>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</si>
  <si>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</si>
  <si>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</si>
  <si>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</si>
  <si>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</si>
  <si>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</si>
  <si>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</si>
  <si>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</si>
  <si>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</si>
  <si>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</si>
  <si>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</si>
  <si>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</si>
  <si>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</si>
  <si>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</si>
  <si>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</si>
  <si>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</si>
  <si>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</si>
  <si>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</si>
  <si>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</si>
  <si>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</si>
  <si>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</si>
  <si>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</si>
  <si>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</si>
  <si>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</si>
  <si>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</si>
  <si>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</si>
  <si>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</si>
  <si>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</si>
  <si>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</si>
  <si>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</si>
  <si>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</si>
  <si>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</si>
  <si>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</si>
  <si>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</si>
  <si>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</si>
  <si>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</si>
  <si>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</si>
  <si>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</si>
  <si>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</si>
  <si>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</si>
  <si>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</si>
  <si>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</si>
  <si>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</si>
  <si>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</si>
  <si>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</si>
  <si>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</si>
  <si>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</si>
  <si>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</si>
  <si>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</si>
  <si>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</si>
  <si>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</si>
  <si>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</si>
  <si>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</si>
  <si>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</si>
  <si>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</si>
  <si>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</si>
  <si>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</si>
  <si>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</si>
  <si>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</si>
  <si>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</si>
  <si>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</si>
  <si>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</si>
  <si>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</si>
  <si>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</si>
  <si>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</si>
  <si>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</si>
  <si>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</si>
  <si>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</si>
  <si>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</si>
  <si>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</si>
  <si>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</si>
  <si>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</si>
  <si>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</si>
  <si>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</si>
  <si>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</si>
  <si>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</si>
  <si>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</si>
  <si>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</si>
  <si>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</si>
  <si>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</si>
  <si>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</si>
  <si>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</si>
  <si>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</si>
  <si>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</si>
  <si>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</si>
  <si>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</si>
  <si>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</si>
  <si>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</si>
  <si>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</si>
  <si>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</si>
  <si>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</si>
  <si>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</si>
  <si>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</si>
  <si>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</si>
  <si>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</si>
  <si>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</si>
  <si>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</si>
  <si>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</si>
  <si>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</si>
  <si>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</si>
  <si>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</si>
  <si>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</si>
  <si>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</si>
  <si>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</si>
  <si>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</si>
  <si>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</si>
  <si>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</si>
  <si>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</si>
  <si>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</si>
  <si>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</si>
  <si>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</si>
  <si>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</si>
  <si>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</si>
  <si>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</si>
  <si>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</si>
  <si>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</si>
  <si>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</si>
  <si>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</si>
  <si>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</si>
  <si>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</si>
  <si>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</si>
  <si>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</si>
  <si>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</si>
  <si>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</si>
  <si>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</si>
  <si>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</si>
  <si>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</si>
  <si>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</si>
  <si>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</si>
  <si>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</si>
  <si>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</si>
  <si>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</si>
  <si>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</si>
  <si>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</si>
  <si>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</si>
  <si>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</si>
  <si>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</si>
  <si>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</si>
  <si>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</si>
  <si>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</si>
  <si>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</si>
  <si>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</si>
  <si>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</si>
  <si>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</si>
  <si>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</si>
  <si>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</si>
  <si>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</si>
  <si>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</si>
  <si>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</si>
  <si>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</si>
  <si>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</si>
  <si>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</si>
  <si>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</si>
  <si>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</si>
  <si>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</si>
  <si>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</si>
  <si>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</si>
  <si>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</si>
  <si>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</si>
  <si>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</si>
  <si>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</si>
  <si>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</si>
  <si>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</si>
  <si>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</si>
  <si>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</si>
  <si>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</si>
  <si>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</si>
  <si>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</si>
  <si>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</si>
  <si>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</si>
  <si>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</si>
  <si>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</si>
  <si>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</si>
  <si>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</si>
  <si>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</si>
  <si>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</si>
  <si>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</si>
  <si>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</si>
  <si>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</si>
  <si>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</si>
  <si>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</si>
  <si>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</si>
  <si>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</si>
  <si>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</si>
  <si>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</si>
  <si>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</si>
  <si>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</si>
  <si>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</si>
  <si>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</si>
  <si>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</si>
  <si>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</si>
  <si>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</si>
  <si>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</si>
  <si>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</si>
  <si>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</si>
  <si>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</si>
  <si>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</si>
  <si>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</si>
  <si>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</si>
  <si>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</si>
  <si>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</si>
  <si>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</si>
  <si>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</si>
  <si>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</si>
  <si>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</si>
  <si>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</si>
  <si>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</si>
  <si>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</si>
  <si>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</si>
  <si>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</si>
  <si>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</si>
  <si>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</si>
  <si>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</si>
  <si>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</si>
  <si>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</si>
  <si>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</si>
  <si>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</si>
  <si>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</si>
  <si>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</si>
  <si>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</si>
  <si>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</si>
  <si>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</si>
  <si>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</si>
  <si>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</si>
  <si>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</si>
  <si>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</si>
  <si>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</si>
  <si>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</si>
  <si>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</si>
  <si>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</si>
  <si>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</si>
  <si>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</si>
  <si>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</si>
  <si>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</si>
  <si>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</si>
  <si>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</si>
  <si>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</si>
  <si>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</si>
  <si>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</si>
  <si>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</si>
  <si>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</si>
  <si>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</si>
  <si>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</si>
  <si>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</si>
  <si>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</si>
  <si>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</si>
  <si>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</si>
  <si>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</si>
  <si>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</si>
  <si>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</si>
  <si>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</si>
  <si>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</si>
  <si>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</si>
  <si>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</si>
  <si>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</si>
  <si>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</si>
  <si>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</si>
  <si>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</si>
  <si>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</si>
  <si>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</si>
  <si>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</si>
  <si>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</si>
  <si>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</si>
  <si>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</si>
  <si>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</si>
  <si>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</si>
  <si>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</si>
  <si>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</si>
  <si>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</si>
  <si>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</si>
  <si>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</si>
  <si>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</si>
  <si>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</si>
  <si>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</si>
  <si>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</si>
  <si>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</si>
  <si>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</si>
  <si>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</si>
  <si>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</si>
  <si>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</si>
  <si>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</si>
  <si>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</si>
  <si>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</si>
  <si>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</si>
  <si>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</si>
  <si>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</si>
  <si>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</si>
  <si>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</si>
  <si>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</si>
  <si>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</si>
  <si>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</si>
  <si>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</si>
  <si>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</si>
  <si>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</si>
  <si>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</si>
  <si>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</si>
  <si>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</si>
  <si>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</si>
  <si>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</si>
  <si>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</si>
  <si>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</si>
  <si>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</si>
  <si>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</si>
  <si>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</si>
  <si>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</si>
  <si>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</si>
  <si>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</si>
  <si>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</si>
  <si>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</si>
  <si>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</si>
  <si>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</si>
  <si>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</si>
  <si>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</si>
  <si>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</si>
  <si>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</si>
  <si>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</si>
  <si>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</si>
  <si>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</si>
  <si>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</si>
  <si>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</si>
  <si>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</si>
  <si>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</si>
  <si>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</si>
  <si>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</si>
  <si>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</si>
  <si>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</si>
  <si>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</si>
  <si>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</si>
  <si>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</si>
  <si>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</si>
  <si>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</si>
  <si>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</si>
  <si>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</si>
  <si>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</si>
  <si>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</si>
  <si>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</si>
  <si>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</si>
  <si>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</si>
  <si>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</si>
  <si>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</si>
  <si>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</si>
  <si>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</si>
  <si>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</si>
  <si>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</si>
  <si>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</si>
  <si>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</si>
  <si>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</si>
  <si>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</si>
  <si>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</si>
  <si>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</si>
  <si>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</si>
  <si>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</si>
  <si>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</si>
  <si>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</si>
  <si>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</si>
  <si>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</si>
  <si>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</si>
  <si>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</si>
  <si>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</si>
  <si>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</si>
  <si>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</si>
  <si>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</si>
  <si>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</si>
  <si>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</si>
  <si>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</si>
  <si>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</si>
  <si>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</si>
  <si>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</si>
  <si>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</si>
  <si>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</si>
  <si>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</si>
  <si>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</si>
  <si>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</si>
  <si>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</si>
  <si>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</si>
  <si>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</si>
  <si>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</si>
  <si>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</si>
  <si>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</si>
  <si>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</si>
  <si>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</si>
  <si>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</si>
  <si>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</si>
  <si>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</si>
  <si>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</si>
  <si>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</si>
  <si>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</si>
  <si>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</si>
  <si>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</si>
  <si>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</si>
  <si>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</si>
  <si>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</si>
  <si>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</si>
  <si>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</si>
  <si>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</si>
  <si>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</si>
  <si>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</si>
  <si>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</si>
  <si>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</si>
  <si>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</si>
  <si>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</si>
  <si>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</si>
  <si>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</si>
  <si>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</si>
  <si>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</si>
  <si>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</si>
  <si>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</si>
  <si>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</si>
  <si>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</si>
  <si>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</si>
  <si>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</si>
  <si>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</si>
  <si>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</si>
  <si>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</si>
  <si>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</si>
  <si>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</si>
  <si>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</si>
  <si>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</si>
  <si>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</si>
  <si>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</si>
  <si>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</si>
  <si>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</si>
  <si>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</si>
  <si>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</si>
  <si>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</si>
  <si>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</si>
  <si>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</si>
  <si>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</si>
  <si>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</si>
  <si>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</si>
  <si>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</si>
  <si>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</si>
  <si>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</si>
  <si>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</si>
  <si>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</si>
  <si>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</si>
  <si>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</si>
  <si>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</si>
  <si>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</si>
  <si>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</si>
  <si>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</si>
  <si>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</si>
  <si>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</si>
  <si>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</si>
  <si>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</si>
  <si>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</si>
  <si>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</si>
  <si>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</si>
  <si>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</si>
  <si>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</si>
  <si>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</si>
  <si>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</si>
  <si>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</si>
  <si>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</si>
  <si>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</si>
  <si>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</si>
  <si>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</si>
  <si>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</si>
  <si>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</si>
  <si>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</si>
  <si>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</si>
  <si>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</si>
  <si>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</si>
  <si>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</si>
  <si>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</si>
  <si>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</si>
  <si>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</si>
  <si>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</si>
  <si>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</si>
  <si>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</si>
  <si>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</si>
  <si>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</si>
  <si>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</si>
  <si>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</si>
  <si>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</si>
  <si>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</si>
  <si>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</si>
  <si>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</si>
  <si>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</si>
  <si>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</si>
  <si>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</si>
  <si>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</si>
  <si>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</si>
  <si>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</si>
  <si>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</si>
  <si>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</si>
  <si>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</si>
  <si>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</si>
  <si>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</si>
  <si>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</si>
  <si>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</si>
  <si>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</si>
  <si>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</si>
  <si>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</si>
  <si>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</si>
  <si>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</si>
  <si>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</si>
  <si>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</si>
  <si>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</si>
  <si>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</si>
  <si>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</si>
  <si>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</si>
  <si>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</si>
  <si>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</si>
  <si>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</si>
  <si>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</si>
  <si>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</si>
  <si>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</si>
  <si>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</si>
  <si>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</si>
  <si>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</si>
  <si>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</si>
  <si>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</si>
  <si>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</si>
  <si>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</si>
  <si>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</si>
  <si>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</si>
  <si>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</si>
  <si>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</si>
  <si>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</si>
  <si>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</si>
  <si>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</si>
  <si>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</si>
  <si>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</si>
  <si>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</si>
  <si>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</si>
  <si>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</si>
  <si>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</si>
  <si>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</si>
  <si>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</si>
  <si>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</si>
  <si>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</si>
  <si>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</si>
  <si>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</si>
  <si>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</si>
  <si>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</si>
  <si>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</si>
  <si>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</si>
  <si>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</si>
  <si>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</si>
  <si>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</si>
  <si>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</si>
  <si>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</si>
  <si>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</si>
  <si>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</si>
  <si>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</si>
  <si>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</si>
  <si>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</si>
  <si>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</si>
  <si>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</si>
  <si>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</si>
  <si>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</si>
  <si>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</si>
  <si>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</si>
  <si>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</si>
  <si>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</si>
  <si>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</si>
  <si>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</si>
  <si>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</si>
  <si>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</si>
  <si>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</si>
  <si>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</si>
  <si>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</si>
  <si>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</si>
  <si>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</si>
  <si>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</si>
  <si>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</si>
  <si>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</si>
  <si>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</si>
  <si>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</si>
  <si>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</si>
  <si>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</si>
  <si>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</si>
  <si>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</si>
  <si>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</si>
  <si>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</si>
  <si>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</si>
  <si>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</si>
  <si>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</si>
  <si>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</si>
  <si>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</si>
  <si>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</si>
  <si>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</si>
  <si>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</si>
  <si>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</si>
  <si>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</si>
  <si>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</si>
  <si>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</si>
  <si>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</si>
  <si>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</si>
  <si>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</si>
  <si>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</si>
  <si>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</si>
  <si>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</si>
  <si>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</si>
  <si>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</si>
  <si>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</si>
  <si>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</si>
  <si>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</si>
  <si>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</si>
  <si>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</si>
  <si>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</si>
  <si>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</si>
  <si>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</si>
  <si>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</si>
  <si>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</si>
  <si>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</si>
  <si>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</si>
  <si>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</si>
  <si>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</si>
  <si>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</si>
  <si>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</si>
  <si>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</si>
  <si>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</si>
  <si>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</si>
  <si>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</si>
  <si>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</si>
  <si>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</si>
  <si>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</si>
  <si>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</si>
  <si>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</si>
  <si>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</si>
  <si>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</si>
  <si>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</si>
  <si>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</si>
  <si>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</si>
  <si>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</si>
  <si>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</si>
  <si>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</si>
  <si>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</si>
  <si>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</si>
  <si>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</si>
  <si>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</si>
  <si>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</si>
  <si>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</si>
  <si>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</si>
  <si>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</si>
  <si>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</si>
  <si>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</si>
  <si>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</si>
  <si>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</si>
  <si>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</si>
  <si>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</si>
  <si>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</si>
  <si>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</si>
  <si>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</si>
  <si>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</si>
  <si>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</si>
  <si>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</si>
  <si>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</si>
  <si>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</si>
  <si>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</si>
  <si>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</si>
  <si>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</si>
  <si>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</si>
  <si>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</si>
  <si>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</si>
  <si>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</si>
  <si>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</si>
  <si>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</si>
  <si>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</si>
  <si>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</si>
  <si>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</si>
  <si>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</si>
  <si>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</si>
  <si>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</si>
  <si>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</si>
  <si>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</si>
  <si>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</si>
  <si>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</si>
  <si>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</si>
  <si>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</si>
  <si>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</si>
  <si>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</si>
  <si>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</si>
  <si>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</si>
  <si>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</si>
  <si>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</si>
  <si>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</si>
  <si>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</si>
  <si>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</si>
  <si>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</si>
  <si>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</si>
  <si>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</si>
  <si>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</si>
  <si>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</si>
  <si>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</si>
  <si>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</si>
  <si>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</si>
  <si>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</si>
  <si>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</si>
  <si>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</si>
  <si>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</si>
  <si>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</si>
  <si>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</si>
  <si>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</si>
  <si>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</si>
  <si>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</si>
  <si>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</si>
  <si>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</si>
  <si>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</si>
  <si>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</si>
  <si>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</si>
  <si>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</si>
  <si>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</si>
  <si>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</si>
  <si>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</si>
  <si>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</si>
  <si>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</si>
  <si>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</si>
  <si>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</si>
  <si>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</si>
  <si>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</si>
  <si>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</si>
  <si>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</si>
  <si>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</si>
  <si>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</si>
  <si>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</si>
  <si>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</si>
  <si>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</si>
  <si>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</si>
  <si>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</si>
  <si>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</si>
  <si>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</si>
  <si>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</si>
  <si>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</si>
  <si>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</si>
  <si>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</si>
  <si>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</si>
  <si>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</si>
  <si>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</si>
  <si>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</si>
  <si>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</si>
  <si>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</si>
  <si>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</si>
  <si>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</si>
  <si>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</si>
  <si>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</si>
  <si>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</si>
  <si>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</si>
  <si>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</si>
  <si>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</si>
  <si>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</si>
  <si>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</si>
  <si>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</si>
  <si>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</si>
  <si>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</si>
  <si>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</si>
  <si>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</si>
  <si>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</si>
  <si>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</si>
  <si>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</si>
  <si>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</si>
  <si>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</si>
  <si>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</si>
  <si>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</si>
  <si>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</si>
  <si>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</si>
  <si>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</si>
  <si>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</si>
  <si>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</si>
  <si>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</si>
  <si>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</si>
  <si>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</si>
  <si>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</si>
  <si>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</si>
  <si>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</si>
  <si>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</si>
  <si>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</si>
  <si>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</si>
  <si>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</si>
  <si>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</si>
  <si>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</si>
  <si>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</si>
  <si>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</si>
  <si>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</si>
  <si>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</si>
  <si>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</si>
  <si>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</si>
  <si>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</si>
  <si>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</si>
  <si>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</si>
  <si>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</si>
  <si>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</si>
  <si>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</si>
  <si>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</si>
  <si>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</si>
  <si>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</si>
  <si>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</si>
  <si>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</si>
  <si>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</si>
  <si>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</si>
  <si>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</si>
  <si>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</si>
  <si>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</si>
  <si>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</si>
  <si>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</si>
  <si>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</si>
  <si>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</si>
  <si>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</si>
  <si>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</si>
  <si>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</si>
  <si>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</si>
  <si>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</si>
  <si>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</si>
  <si>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</si>
  <si>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</si>
  <si>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</si>
  <si>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</si>
  <si>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</si>
  <si>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</si>
  <si>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</si>
  <si>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</si>
  <si>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</si>
  <si>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</si>
  <si>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</si>
  <si>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</si>
  <si>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</si>
  <si>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</si>
  <si>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</si>
  <si>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</si>
  <si>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</si>
  <si>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</si>
  <si>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</si>
  <si>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</si>
  <si>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</si>
  <si>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</si>
  <si>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</si>
  <si>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</si>
  <si>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</si>
  <si>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</si>
  <si>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</si>
  <si>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</si>
  <si>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</si>
  <si>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</si>
  <si>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</si>
  <si>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</si>
  <si>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</si>
  <si>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</si>
  <si>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</si>
  <si>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</si>
  <si>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</si>
  <si>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</si>
  <si>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</si>
  <si>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</si>
  <si>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</si>
  <si>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</si>
  <si>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</si>
  <si>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</si>
  <si>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</si>
  <si>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</si>
  <si>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</si>
  <si>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</si>
  <si>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</si>
  <si>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</si>
  <si>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</si>
  <si>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</si>
  <si>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</si>
  <si>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</si>
  <si>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</si>
  <si>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</si>
  <si>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</si>
  <si>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</si>
  <si>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</si>
  <si>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</si>
  <si>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</si>
  <si>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</si>
  <si>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</si>
  <si>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</si>
  <si>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</si>
  <si>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</si>
  <si>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</si>
  <si>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</si>
  <si>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</si>
  <si>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</si>
  <si>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</si>
  <si>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</si>
  <si>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</si>
  <si>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</si>
  <si>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</si>
  <si>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</si>
  <si>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</si>
  <si>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</si>
  <si>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</si>
  <si>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</si>
  <si>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</si>
  <si>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</si>
  <si>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</si>
  <si>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</si>
  <si>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</si>
  <si>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</si>
  <si>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</si>
  <si>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</si>
  <si>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</si>
  <si>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</si>
  <si>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</si>
  <si>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</si>
  <si>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</si>
  <si>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</si>
  <si>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</si>
  <si>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</si>
  <si>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</si>
  <si>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</si>
  <si>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</si>
  <si>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</si>
  <si>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</si>
  <si>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</si>
  <si>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</si>
  <si>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</si>
  <si>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</si>
  <si>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</si>
  <si>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</si>
  <si>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</si>
  <si>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</si>
  <si>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</si>
  <si>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</si>
  <si>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</si>
  <si>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</si>
  <si>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</si>
  <si>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</si>
  <si>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</si>
  <si>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</si>
  <si>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</si>
  <si>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</si>
  <si>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</si>
  <si>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</si>
  <si>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</si>
  <si>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</si>
  <si>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</si>
  <si>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</si>
  <si>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</si>
  <si>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</si>
  <si>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</si>
  <si>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</si>
  <si>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</si>
  <si>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</si>
  <si>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</si>
  <si>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</si>
  <si>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</si>
  <si>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</si>
  <si>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</si>
  <si>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</si>
  <si>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</si>
  <si>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</si>
  <si>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</si>
  <si>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</si>
  <si>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</si>
  <si>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</si>
  <si>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</si>
  <si>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</si>
  <si>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</si>
  <si>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</si>
  <si>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</si>
  <si>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</si>
  <si>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</si>
  <si>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</si>
  <si>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</si>
  <si>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</si>
  <si>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</si>
  <si>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</si>
  <si>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</si>
  <si>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</si>
  <si>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</si>
  <si>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</si>
  <si>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</si>
  <si>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</si>
  <si>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</si>
  <si>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</si>
  <si>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</si>
  <si>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</si>
  <si>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</si>
  <si>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</si>
  <si>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</si>
  <si>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</si>
  <si>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</si>
  <si>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</si>
  <si>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</si>
  <si>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</si>
  <si>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</si>
  <si>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</si>
  <si>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</si>
  <si>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</si>
  <si>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</si>
  <si>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</si>
  <si>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</si>
  <si>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</si>
  <si>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</si>
  <si>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</si>
  <si>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</si>
  <si>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</si>
  <si>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</si>
  <si>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</si>
  <si>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</si>
  <si>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</si>
  <si>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</si>
  <si>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</si>
  <si>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</si>
  <si>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</si>
  <si>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</si>
  <si>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</si>
  <si>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</si>
  <si>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</si>
  <si>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</si>
  <si>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</si>
  <si>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</si>
  <si>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</si>
  <si>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</si>
  <si>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</si>
  <si>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</si>
  <si>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</si>
  <si>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</si>
  <si>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</si>
  <si>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</si>
  <si>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</si>
  <si>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</si>
  <si>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</si>
  <si>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</si>
  <si>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</si>
  <si>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</si>
  <si>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</si>
  <si>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</si>
  <si>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</si>
  <si>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</si>
  <si>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</si>
  <si>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</si>
  <si>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</si>
  <si>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</si>
  <si>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</si>
  <si>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</si>
  <si>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</si>
  <si>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</si>
  <si>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</si>
  <si>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</si>
  <si>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</si>
  <si>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</si>
  <si>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</si>
  <si>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</si>
  <si>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</si>
  <si>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</si>
  <si>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</si>
  <si>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</si>
  <si>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</si>
  <si>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</si>
  <si>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</si>
  <si>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</si>
  <si>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</si>
  <si>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</si>
  <si>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</si>
  <si>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</si>
  <si>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</si>
  <si>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</si>
  <si>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</si>
  <si>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</si>
  <si>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</si>
  <si>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</si>
  <si>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</si>
  <si>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</si>
  <si>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</si>
  <si>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</si>
  <si>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</si>
  <si>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</si>
  <si>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</si>
  <si>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</si>
  <si>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</si>
  <si>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</si>
  <si>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</si>
  <si>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</si>
  <si>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</si>
  <si>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</si>
  <si>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</si>
  <si>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</si>
  <si>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</si>
  <si>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</si>
  <si>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</si>
  <si>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</si>
  <si>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</si>
  <si>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</si>
  <si>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</si>
  <si>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</si>
  <si>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</si>
  <si>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</si>
  <si>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</si>
  <si>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</si>
  <si>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</si>
  <si>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</si>
  <si>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</si>
  <si>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</si>
  <si>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</si>
  <si>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</si>
  <si>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</si>
  <si>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</si>
  <si>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</si>
  <si>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</si>
  <si>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</si>
  <si>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</si>
  <si>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</si>
  <si>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</si>
  <si>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</si>
  <si>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</si>
  <si>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</si>
  <si>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</si>
  <si>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</si>
  <si>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</si>
  <si>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</si>
  <si>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</si>
  <si>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</si>
  <si>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</si>
  <si>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</si>
  <si>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</si>
  <si>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</si>
  <si>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</si>
  <si>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</si>
  <si>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</si>
  <si>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</si>
  <si>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</si>
  <si>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</si>
  <si>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</si>
  <si>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</si>
  <si>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</si>
  <si>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</si>
  <si>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</si>
  <si>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</si>
  <si>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</si>
  <si>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</si>
  <si>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</si>
  <si>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</si>
  <si>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</si>
  <si>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</si>
  <si>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</si>
  <si>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</si>
  <si>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</si>
  <si>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</si>
  <si>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</si>
  <si>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</si>
  <si>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</si>
  <si>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</si>
  <si>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</si>
  <si>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</si>
  <si>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</si>
  <si>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</si>
  <si>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</si>
  <si>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</si>
  <si>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</si>
  <si>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</si>
  <si>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</si>
  <si>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</si>
  <si>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</si>
  <si>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</si>
  <si>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</si>
  <si>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</si>
  <si>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</si>
  <si>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</si>
  <si>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</si>
  <si>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</si>
  <si>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</si>
  <si>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</si>
  <si>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</si>
  <si>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</si>
  <si>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</si>
  <si>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</si>
  <si>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</si>
  <si>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</si>
  <si>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</si>
  <si>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</si>
  <si>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</si>
  <si>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</si>
  <si>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</si>
  <si>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</si>
  <si>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</si>
  <si>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</si>
  <si>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</si>
  <si>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</si>
  <si>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</si>
  <si>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</si>
  <si>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</si>
  <si>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</si>
  <si>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</si>
  <si>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</si>
  <si>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</si>
  <si>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</si>
  <si>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</si>
  <si>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</si>
  <si>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</si>
  <si>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</si>
  <si>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</si>
  <si>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</si>
  <si>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</si>
  <si>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</si>
  <si>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</si>
  <si>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</si>
  <si>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</si>
  <si>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</si>
  <si>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</si>
  <si>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</si>
  <si>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</si>
  <si>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</si>
  <si>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</si>
  <si>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</si>
  <si>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</si>
  <si>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</si>
  <si>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</si>
  <si>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</si>
  <si>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</si>
  <si>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</si>
  <si>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</si>
  <si>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</si>
  <si>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</si>
  <si>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</si>
  <si>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</si>
  <si>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</si>
  <si>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</si>
  <si>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</si>
  <si>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</si>
  <si>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</si>
  <si>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</si>
  <si>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</si>
  <si>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</si>
  <si>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</si>
  <si>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</si>
  <si>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</si>
  <si>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</si>
  <si>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</si>
  <si>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</si>
  <si>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</si>
  <si>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</si>
  <si>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</si>
  <si>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</si>
  <si>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</si>
  <si>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</si>
  <si>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</si>
  <si>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</si>
  <si>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</si>
  <si>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</si>
  <si>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</si>
  <si>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</si>
  <si>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</si>
  <si>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</si>
  <si>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</si>
  <si>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</si>
  <si>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</si>
  <si>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</si>
  <si>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</si>
  <si>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</si>
  <si>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</si>
  <si>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</si>
  <si>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</si>
  <si>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</si>
  <si>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</si>
  <si>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</si>
  <si>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</si>
  <si>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</si>
  <si>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</si>
  <si>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</si>
  <si>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</si>
  <si>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</si>
  <si>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</si>
  <si>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</si>
  <si>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</si>
  <si>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</si>
  <si>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</si>
  <si>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</si>
  <si>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</si>
  <si>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</si>
  <si>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</si>
  <si>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</si>
  <si>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</si>
  <si>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</si>
  <si>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</si>
  <si>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</si>
  <si>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</si>
  <si>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</si>
  <si>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</si>
  <si>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</si>
  <si>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</si>
  <si>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</si>
  <si>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</si>
  <si>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</si>
  <si>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</si>
  <si>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</si>
  <si>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</si>
  <si>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</si>
  <si>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</si>
  <si>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</si>
  <si>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</si>
  <si>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</si>
  <si>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</si>
  <si>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</si>
  <si>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</si>
  <si>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</si>
  <si>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</si>
  <si>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</si>
  <si>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</si>
  <si>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</si>
  <si>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</si>
  <si>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</si>
  <si>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</si>
  <si>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</si>
  <si>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</si>
  <si>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</si>
  <si>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</si>
  <si>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</si>
  <si>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</si>
  <si>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</si>
  <si>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</si>
  <si>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</si>
  <si>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</si>
  <si>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</si>
  <si>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</si>
  <si>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</si>
  <si>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</si>
  <si>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</si>
  <si>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</si>
  <si>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</si>
  <si>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</si>
  <si>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</si>
  <si>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</si>
  <si>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</si>
  <si>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</si>
  <si>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</si>
  <si>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</si>
  <si>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</si>
  <si>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</si>
  <si>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</si>
  <si>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</si>
  <si>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</si>
  <si>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</si>
  <si>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</si>
  <si>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</si>
  <si>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</si>
  <si>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</si>
  <si>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</si>
  <si>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</si>
  <si>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</si>
  <si>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</si>
  <si>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</si>
  <si>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</si>
  <si>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</si>
  <si>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</si>
  <si>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</si>
  <si>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</si>
  <si>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</si>
  <si>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</si>
  <si>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</si>
  <si>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</si>
  <si>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</si>
  <si>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</si>
  <si>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</si>
  <si>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</si>
  <si>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</si>
  <si>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</si>
  <si>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</si>
  <si>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</si>
  <si>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</si>
  <si>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</si>
  <si>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</si>
  <si>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</si>
  <si>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</si>
  <si>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</si>
  <si>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</si>
  <si>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</si>
  <si>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</si>
  <si>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</si>
  <si>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</si>
  <si>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</si>
  <si>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</si>
  <si>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</si>
  <si>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</si>
  <si>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</si>
  <si>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</si>
  <si>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</si>
  <si>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</si>
  <si>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</si>
  <si>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</si>
  <si>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</si>
  <si>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</si>
  <si>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</si>
  <si>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</si>
  <si>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</si>
  <si>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</si>
  <si>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</si>
  <si>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</si>
  <si>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</si>
  <si>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</si>
  <si>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</si>
  <si>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</si>
  <si>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</si>
  <si>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</si>
  <si>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</si>
  <si>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</si>
  <si>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</si>
  <si>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</si>
  <si>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</si>
  <si>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</si>
  <si>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</si>
  <si>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</si>
  <si>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</si>
  <si>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</si>
  <si>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</si>
  <si>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</si>
  <si>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</si>
  <si>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</si>
  <si>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</si>
  <si>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</si>
  <si>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</si>
  <si>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</si>
  <si>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</si>
  <si>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</si>
  <si>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</si>
  <si>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</si>
  <si>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</si>
  <si>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</si>
  <si>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</si>
  <si>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</si>
  <si>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</si>
  <si>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</si>
  <si>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</si>
  <si>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</si>
  <si>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</si>
  <si>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</si>
  <si>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</si>
  <si>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</si>
  <si>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</si>
  <si>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</si>
  <si>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</si>
  <si>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</si>
  <si>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</si>
  <si>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</si>
  <si>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</si>
  <si>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</si>
  <si>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</si>
  <si>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</si>
  <si>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</si>
  <si>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</si>
  <si>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</si>
  <si>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</si>
  <si>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</si>
  <si>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</si>
  <si>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</si>
  <si>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</si>
  <si>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</si>
  <si>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</si>
  <si>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</si>
  <si>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</si>
  <si>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</si>
  <si>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</si>
  <si>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</si>
  <si>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</si>
  <si>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</si>
  <si>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</si>
  <si>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</si>
  <si>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</si>
  <si>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</si>
  <si>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</si>
  <si>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</si>
  <si>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</si>
  <si>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</si>
  <si>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</si>
  <si>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</si>
  <si>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</si>
  <si>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</si>
  <si>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</si>
  <si>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</si>
  <si>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</si>
  <si>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</si>
  <si>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</si>
  <si>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</si>
  <si>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</si>
  <si>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</si>
  <si>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</si>
  <si>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</si>
  <si>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</si>
  <si>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</si>
  <si>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</si>
  <si>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</si>
  <si>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</si>
  <si>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</si>
  <si>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</si>
  <si>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</si>
  <si>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</si>
  <si>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</si>
  <si>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</si>
  <si>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</si>
  <si>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</si>
  <si>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</si>
  <si>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</si>
  <si>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</si>
  <si>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</si>
  <si>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</si>
  <si>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</si>
  <si>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</si>
  <si>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</si>
  <si>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</si>
  <si>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</si>
  <si>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</si>
  <si>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</si>
  <si>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</si>
  <si>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</si>
  <si>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</si>
  <si>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</si>
  <si>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</si>
  <si>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</si>
  <si>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</si>
  <si>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</si>
  <si>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</si>
  <si>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</si>
  <si>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</si>
  <si>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</si>
  <si>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</si>
  <si>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</si>
  <si>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</si>
  <si>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</si>
  <si>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</si>
  <si>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</si>
  <si>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</si>
  <si>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</si>
  <si>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</si>
  <si>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</si>
  <si>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</si>
  <si>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</si>
  <si>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</si>
  <si>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</si>
  <si>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</si>
  <si>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</si>
  <si>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</si>
  <si>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</si>
  <si>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</si>
  <si>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</si>
  <si>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</si>
  <si>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</si>
  <si>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</si>
  <si>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</si>
  <si>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</si>
  <si>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</si>
  <si>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</si>
  <si>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</si>
  <si>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</si>
  <si>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</si>
  <si>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</si>
  <si>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</si>
  <si>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</si>
  <si>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</si>
  <si>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</si>
  <si>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</si>
  <si>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</si>
  <si>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</si>
  <si>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</si>
  <si>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</si>
  <si>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</si>
  <si>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</si>
  <si>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</si>
  <si>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</si>
  <si>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</si>
  <si>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</si>
  <si>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</si>
  <si>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</si>
  <si>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</si>
  <si>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</si>
  <si>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</si>
  <si>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</si>
  <si>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</si>
  <si>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</si>
  <si>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</si>
  <si>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</si>
  <si>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</si>
  <si>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</si>
  <si>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</si>
  <si>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</si>
  <si>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</si>
  <si>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</si>
  <si>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</si>
  <si>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</si>
  <si>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</si>
  <si>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</si>
  <si>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</si>
  <si>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</si>
  <si>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</si>
  <si>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</si>
  <si>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</si>
  <si>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</si>
  <si>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</si>
  <si>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</si>
  <si>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</si>
  <si>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</si>
  <si>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</si>
  <si>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</si>
  <si>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</si>
  <si>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</si>
  <si>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</si>
  <si>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</si>
  <si>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</si>
  <si>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</si>
  <si>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</si>
  <si>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</si>
  <si>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</si>
  <si>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</si>
  <si>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</si>
  <si>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</si>
  <si>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</si>
  <si>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</si>
  <si>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</si>
  <si>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</si>
  <si>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</si>
  <si>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</si>
  <si>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</si>
  <si>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</si>
  <si>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</si>
  <si>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</si>
  <si>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</si>
  <si>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</si>
  <si>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</si>
  <si>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</si>
  <si>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</si>
  <si>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</si>
  <si>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</si>
  <si>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</si>
  <si>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</si>
  <si>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</si>
  <si>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</si>
  <si>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</si>
  <si>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</si>
  <si>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</si>
  <si>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</si>
  <si>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</si>
  <si>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</si>
  <si>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</si>
  <si>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</si>
  <si>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</si>
  <si>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</si>
  <si>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</si>
  <si>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</si>
  <si>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</si>
  <si>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</si>
  <si>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</si>
  <si>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</si>
  <si>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</si>
  <si>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</si>
  <si>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</si>
  <si>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</si>
  <si>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</si>
  <si>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</si>
  <si>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</si>
  <si>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</si>
  <si>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</si>
  <si>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</si>
  <si>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</si>
  <si>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</si>
  <si>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</si>
  <si>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</si>
  <si>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</si>
  <si>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</si>
  <si>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</si>
  <si>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</si>
  <si>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</si>
  <si>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</si>
  <si>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</si>
  <si>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</si>
  <si>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</si>
  <si>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</si>
  <si>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</si>
  <si>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</si>
  <si>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</si>
  <si>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</si>
  <si>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</si>
  <si>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</si>
  <si>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</si>
  <si>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</si>
  <si>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</si>
  <si>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</si>
  <si>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</si>
  <si>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</si>
  <si>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</si>
  <si>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</si>
  <si>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</si>
  <si>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</si>
  <si>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</si>
  <si>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</si>
  <si>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</si>
  <si>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</si>
  <si>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</si>
  <si>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</si>
  <si>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</si>
  <si>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</si>
  <si>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</si>
  <si>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</si>
  <si>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</si>
  <si>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</si>
  <si>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</si>
  <si>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</si>
  <si>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</si>
  <si>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</si>
  <si>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</si>
  <si>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</si>
  <si>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</si>
  <si>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</si>
  <si>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</si>
  <si>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</si>
  <si>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</si>
  <si>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</si>
  <si>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</si>
  <si>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</si>
  <si>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</si>
  <si>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</si>
  <si>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</si>
  <si>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</si>
  <si>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</si>
  <si>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</si>
  <si>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</si>
  <si>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</si>
  <si>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</si>
  <si>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</si>
  <si>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</si>
  <si>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</si>
  <si>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</si>
  <si>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</si>
  <si>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</si>
  <si>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</si>
  <si>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</si>
  <si>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</si>
  <si>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</si>
  <si>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</si>
  <si>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</si>
  <si>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</si>
  <si>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</si>
  <si>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</si>
  <si>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</si>
  <si>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</si>
  <si>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</si>
  <si>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</si>
  <si>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</si>
  <si>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</si>
  <si>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</si>
  <si>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</si>
  <si>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</si>
  <si>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</si>
  <si>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</si>
  <si>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</si>
  <si>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</si>
  <si>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</si>
  <si>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</si>
  <si>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</si>
  <si>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</si>
  <si>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</si>
  <si>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</si>
  <si>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</si>
  <si>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</si>
  <si>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</si>
  <si>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</si>
  <si>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</si>
  <si>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</si>
  <si>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</si>
  <si>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</si>
  <si>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</si>
  <si>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</si>
  <si>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</si>
  <si>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</si>
  <si>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</si>
  <si>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</si>
  <si>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</si>
  <si>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</si>
  <si>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</si>
  <si>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</si>
  <si>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</si>
  <si>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</si>
  <si>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</si>
  <si>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</si>
  <si>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</si>
  <si>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</si>
  <si>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</si>
  <si>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</si>
  <si>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</si>
  <si>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</si>
  <si>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</si>
  <si>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</si>
  <si>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</si>
  <si>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</si>
  <si>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</si>
  <si>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</si>
  <si>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</si>
  <si>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</si>
  <si>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</si>
  <si>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</si>
  <si>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</si>
  <si>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</si>
  <si>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</si>
  <si>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</si>
  <si>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</si>
  <si>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</si>
  <si>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</si>
  <si>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</si>
  <si>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</si>
  <si>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</si>
  <si>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</si>
  <si>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</si>
  <si>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</si>
  <si>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</si>
  <si>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</si>
  <si>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</si>
  <si>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</si>
  <si>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</si>
  <si>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</si>
  <si>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</si>
  <si>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</si>
  <si>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</si>
  <si>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</si>
  <si>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</si>
  <si>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</si>
  <si>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</si>
  <si>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</si>
  <si>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</si>
  <si>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</si>
  <si>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</si>
  <si>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</si>
  <si>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</si>
  <si>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</si>
  <si>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</si>
  <si>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</si>
  <si>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</si>
  <si>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</si>
  <si>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</si>
  <si>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</si>
  <si>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</si>
  <si>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</si>
  <si>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</si>
  <si>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</si>
  <si>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</si>
  <si>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</si>
  <si>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</si>
  <si>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</si>
  <si>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</si>
  <si>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</si>
  <si>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</si>
  <si>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</si>
  <si>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</si>
  <si>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</si>
  <si>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</si>
  <si>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</si>
  <si>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</si>
  <si>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</si>
  <si>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</si>
  <si>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</si>
  <si>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</si>
  <si>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</si>
  <si>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</si>
  <si>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</si>
  <si>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</si>
  <si>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</si>
  <si>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</si>
  <si>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</si>
  <si>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</si>
  <si>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</si>
  <si>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</si>
  <si>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</si>
  <si>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</si>
  <si>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</si>
  <si>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</si>
  <si>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</si>
  <si>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</si>
  <si>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</si>
  <si>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</si>
  <si>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</si>
  <si>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</si>
  <si>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</si>
  <si>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</si>
  <si>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</si>
  <si>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</si>
  <si>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</si>
  <si>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</si>
  <si>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</si>
  <si>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</si>
  <si>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</si>
  <si>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</si>
  <si>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</si>
  <si>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</si>
  <si>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</si>
  <si>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</si>
  <si>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</si>
  <si>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</si>
  <si>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</si>
  <si>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</si>
  <si>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</si>
  <si>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</si>
  <si>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</si>
  <si>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</si>
  <si>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</si>
  <si>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</si>
  <si>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</si>
  <si>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</si>
  <si>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</si>
  <si>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</si>
  <si>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</si>
  <si>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</si>
  <si>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</si>
  <si>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</si>
  <si>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</si>
  <si>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</si>
  <si>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</si>
  <si>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</si>
  <si>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</si>
  <si>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</si>
  <si>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</si>
  <si>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</si>
  <si>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</si>
  <si>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</si>
  <si>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</si>
  <si>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</si>
  <si>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</si>
  <si>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</si>
  <si>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</si>
  <si>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</si>
  <si>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</si>
  <si>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</si>
  <si>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</si>
  <si>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</si>
  <si>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</si>
  <si>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</si>
  <si>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</si>
  <si>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</si>
  <si>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</si>
  <si>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</si>
  <si>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</si>
  <si>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</si>
  <si>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</si>
  <si>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</si>
  <si>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</si>
  <si>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</si>
  <si>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</si>
  <si>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</si>
  <si>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</si>
  <si>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</si>
  <si>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</si>
  <si>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</si>
  <si>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</si>
  <si>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</si>
  <si>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</si>
  <si>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</si>
  <si>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</si>
  <si>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</si>
  <si>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</si>
  <si>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</si>
  <si>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</si>
  <si>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</si>
  <si>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</si>
  <si>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</si>
  <si>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</si>
  <si>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</si>
  <si>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</si>
  <si>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</si>
  <si>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</si>
  <si>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</si>
  <si>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</si>
  <si>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</si>
  <si>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</si>
  <si>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</si>
  <si>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</si>
  <si>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</si>
  <si>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</si>
  <si>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</si>
  <si>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</si>
  <si>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</si>
  <si>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</si>
  <si>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</si>
  <si>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</si>
  <si>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</si>
  <si>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</si>
  <si>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</si>
  <si>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</si>
  <si>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</si>
  <si>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</si>
  <si>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</si>
  <si>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</si>
  <si>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</si>
  <si>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</si>
  <si>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</si>
  <si>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</si>
  <si>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</si>
  <si>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</si>
  <si>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</si>
  <si>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</si>
  <si>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</si>
  <si>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</si>
  <si>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</si>
  <si>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</si>
  <si>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</si>
  <si>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</si>
  <si>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</si>
  <si>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</si>
  <si>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</si>
  <si>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</si>
  <si>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</si>
  <si>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</si>
  <si>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</si>
  <si>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</si>
  <si>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</si>
  <si>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</si>
  <si>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</si>
  <si>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</si>
  <si>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</si>
  <si>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</si>
  <si>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</si>
  <si>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</si>
  <si>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</si>
  <si>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</si>
  <si>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</si>
  <si>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</si>
  <si>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</si>
  <si>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</si>
  <si>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</si>
  <si>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</si>
  <si>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</si>
  <si>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</si>
  <si>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</si>
  <si>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</si>
  <si>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</si>
  <si>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</si>
  <si>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</si>
  <si>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</si>
  <si>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</si>
  <si>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</si>
  <si>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</si>
  <si>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</si>
  <si>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</si>
  <si>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</si>
  <si>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</si>
  <si>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</si>
  <si>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</si>
  <si>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</si>
  <si>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</si>
  <si>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</si>
  <si>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</si>
  <si>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</si>
  <si>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</si>
  <si>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</si>
  <si>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</si>
  <si>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</si>
  <si>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</si>
  <si>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</si>
  <si>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</si>
  <si>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</si>
  <si>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</si>
  <si>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</si>
  <si>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</si>
  <si>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</si>
  <si>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</si>
  <si>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</si>
  <si>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</si>
  <si>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</si>
  <si>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</si>
  <si>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</si>
  <si>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</si>
  <si>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</si>
  <si>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</si>
  <si>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</si>
  <si>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</si>
  <si>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</si>
  <si>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</si>
  <si>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</si>
  <si>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</si>
  <si>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</si>
  <si>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</si>
  <si>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</si>
  <si>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</si>
  <si>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</si>
  <si>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</si>
  <si>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</si>
  <si>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</si>
  <si>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</si>
  <si>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</si>
  <si>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</si>
  <si>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</si>
  <si>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</si>
  <si>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</si>
  <si>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</si>
  <si>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</si>
  <si>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</si>
  <si>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</si>
  <si>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</si>
  <si>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</si>
  <si>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</si>
  <si>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</si>
  <si>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</si>
  <si>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</si>
  <si>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</si>
  <si>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</si>
  <si>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</si>
  <si>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</si>
  <si>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</si>
  <si>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</si>
  <si>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</si>
  <si>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</si>
  <si>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</si>
  <si>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</si>
  <si>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</si>
  <si>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</si>
  <si>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</si>
  <si>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</si>
  <si>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</si>
  <si>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</si>
  <si>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</si>
  <si>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</si>
  <si>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</si>
  <si>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</si>
  <si>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</si>
  <si>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</si>
  <si>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</si>
  <si>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</si>
  <si>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</si>
  <si>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</si>
  <si>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</si>
  <si>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</si>
  <si>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</si>
  <si>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</si>
  <si>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</si>
  <si>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</si>
  <si>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</si>
  <si>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</si>
  <si>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</si>
  <si>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</si>
  <si>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</si>
  <si>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</si>
  <si>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</si>
  <si>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</si>
  <si>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</si>
  <si>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</si>
  <si>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</si>
  <si>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</si>
  <si>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</si>
  <si>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</si>
  <si>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</si>
  <si>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</si>
  <si>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</si>
  <si>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</si>
  <si>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</si>
  <si>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</si>
  <si>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</si>
  <si>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</si>
  <si>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</si>
  <si>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</si>
  <si>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</si>
  <si>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</si>
  <si>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</si>
  <si>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</si>
  <si>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</si>
  <si>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</si>
  <si>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</si>
  <si>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</si>
  <si>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</si>
  <si>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</si>
  <si>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</si>
  <si>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</si>
  <si>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</si>
  <si>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</si>
  <si>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</si>
  <si>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</si>
  <si>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</si>
  <si>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</si>
  <si>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</si>
  <si>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</si>
  <si>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</si>
  <si>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</si>
  <si>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</si>
  <si>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</si>
  <si>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</si>
  <si>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</si>
  <si>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</si>
  <si>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</si>
  <si>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</si>
  <si>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</si>
  <si>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</si>
  <si>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</si>
  <si>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</si>
  <si>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</si>
  <si>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</si>
  <si>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</si>
  <si>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</si>
  <si>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</si>
  <si>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</si>
  <si>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</si>
  <si>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</si>
  <si>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</si>
  <si>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</si>
  <si>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</si>
  <si>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</si>
  <si>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</si>
  <si>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</si>
  <si>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</si>
  <si>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</si>
  <si>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</si>
  <si>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</si>
  <si>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</si>
  <si>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</si>
  <si>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</si>
  <si>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</si>
  <si>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</si>
  <si>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</si>
  <si>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</si>
  <si>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</si>
  <si>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</si>
  <si>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</si>
  <si>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</si>
  <si>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</si>
  <si>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</si>
  <si>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</si>
  <si>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</si>
  <si>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</si>
  <si>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</si>
  <si>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</si>
  <si>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</si>
  <si>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</si>
  <si>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</si>
  <si>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</si>
  <si>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</si>
  <si>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</si>
  <si>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</si>
  <si>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</si>
  <si>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</si>
  <si>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</si>
  <si>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</si>
  <si>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</si>
  <si>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</si>
  <si>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</si>
  <si>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</si>
  <si>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</si>
  <si>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</si>
  <si>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</si>
  <si>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</si>
  <si>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</si>
  <si>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</si>
  <si>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</si>
  <si>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</si>
  <si>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</si>
  <si>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</si>
  <si>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</si>
  <si>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</si>
  <si>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</si>
  <si>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</si>
  <si>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</si>
  <si>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</si>
  <si>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</si>
  <si>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</si>
  <si>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</si>
  <si>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</si>
  <si>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</si>
  <si>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</si>
  <si>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</si>
  <si>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</si>
  <si>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</si>
  <si>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</si>
  <si>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</si>
  <si>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</si>
  <si>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</si>
  <si>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</si>
  <si>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</si>
  <si>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</si>
  <si>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</si>
  <si>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</si>
  <si>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</si>
  <si>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</si>
  <si>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</si>
  <si>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</si>
  <si>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</si>
  <si>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</si>
  <si>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</si>
  <si>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</si>
  <si>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</si>
  <si>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</si>
  <si>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</si>
  <si>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</si>
  <si>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</si>
  <si>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</si>
  <si>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</si>
  <si>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</si>
  <si>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</si>
  <si>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</si>
  <si>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</si>
  <si>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</si>
  <si>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</si>
  <si>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</si>
  <si>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</si>
  <si>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</si>
  <si>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</si>
  <si>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</si>
  <si>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</si>
  <si>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</si>
  <si>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</si>
  <si>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</si>
  <si>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</si>
  <si>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</si>
  <si>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</si>
  <si>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</si>
  <si>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</si>
  <si>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</si>
  <si>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</si>
  <si>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</si>
  <si>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</si>
  <si>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</si>
  <si>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</si>
  <si>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</si>
  <si>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</si>
  <si>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</si>
  <si>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</si>
  <si>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</si>
  <si>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</si>
  <si>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</si>
  <si>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</si>
  <si>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</si>
  <si>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</si>
  <si>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</si>
  <si>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</si>
  <si>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</si>
  <si>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</si>
  <si>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</si>
  <si>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</si>
  <si>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</si>
  <si>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</si>
  <si>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</si>
  <si>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</si>
  <si>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</si>
  <si>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</si>
  <si>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</si>
  <si>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</si>
  <si>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</si>
  <si>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</si>
  <si>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</si>
  <si>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</si>
  <si>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</si>
  <si>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</si>
  <si>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</si>
  <si>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</si>
  <si>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</si>
  <si>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</si>
  <si>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</si>
  <si>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</si>
  <si>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</si>
  <si>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</si>
  <si>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</si>
  <si>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</si>
  <si>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</si>
  <si>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</si>
  <si>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</si>
  <si>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</si>
  <si>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</si>
  <si>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</si>
  <si>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</si>
  <si>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</si>
  <si>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</si>
  <si>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</si>
  <si>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</si>
  <si>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</si>
  <si>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</si>
  <si>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</si>
  <si>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</si>
  <si>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</si>
  <si>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</si>
  <si>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</si>
  <si>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</si>
  <si>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</si>
  <si>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</si>
  <si>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</si>
  <si>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</si>
  <si>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</si>
  <si>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</si>
  <si>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</si>
  <si>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</si>
  <si>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</si>
  <si>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</si>
  <si>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</si>
  <si>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</si>
  <si>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</si>
  <si>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</si>
  <si>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</si>
  <si>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</si>
  <si>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</si>
  <si>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</si>
  <si>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</si>
  <si>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</si>
  <si>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</si>
  <si>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</si>
  <si>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</si>
  <si>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</si>
  <si>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</si>
  <si>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</si>
  <si>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</si>
  <si>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</si>
  <si>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</si>
  <si>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</si>
  <si>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</si>
  <si>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</si>
  <si>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</si>
  <si>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</si>
  <si>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</si>
  <si>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</si>
  <si>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</si>
  <si>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</si>
  <si>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</si>
  <si>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</si>
  <si>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</si>
  <si>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</si>
  <si>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</si>
  <si>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</si>
  <si>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</si>
  <si>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</si>
  <si>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</si>
  <si>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</si>
  <si>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</si>
  <si>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</si>
  <si>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</si>
  <si>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</si>
  <si>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</si>
  <si>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</si>
  <si>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</si>
  <si>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</si>
  <si>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</si>
  <si>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</si>
  <si>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</si>
  <si>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</si>
  <si>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</si>
  <si>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</si>
  <si>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</si>
  <si>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</si>
  <si>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</si>
  <si>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</si>
  <si>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</si>
  <si>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</si>
  <si>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</si>
  <si>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</si>
  <si>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</si>
  <si>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</si>
  <si>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</si>
  <si>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</si>
  <si>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</si>
  <si>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</si>
  <si>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</si>
  <si>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</si>
  <si>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</si>
  <si>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</si>
  <si>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</si>
  <si>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</si>
  <si>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</si>
  <si>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</si>
  <si>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</si>
  <si>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</si>
  <si>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</si>
  <si>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</si>
  <si>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</si>
  <si>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</si>
  <si>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</si>
  <si>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</si>
  <si>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</si>
  <si>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</si>
  <si>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</si>
  <si>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</si>
  <si>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</si>
  <si>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</si>
  <si>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</si>
  <si>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</si>
  <si>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</si>
  <si>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</si>
  <si>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</si>
  <si>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</si>
  <si>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</si>
  <si>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</si>
  <si>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</si>
  <si>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</si>
  <si>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</si>
  <si>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</si>
  <si>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</si>
  <si>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</si>
  <si>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</si>
  <si>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</si>
  <si>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</si>
  <si>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</si>
  <si>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</si>
  <si>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</si>
  <si>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</si>
  <si>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</si>
  <si>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</si>
  <si>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</si>
  <si>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</si>
  <si>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</si>
  <si>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</si>
  <si>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</si>
  <si>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</si>
  <si>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</si>
  <si>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</si>
  <si>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</si>
  <si>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</si>
  <si>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</si>
  <si>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</si>
  <si>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</si>
  <si>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</si>
  <si>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</si>
  <si>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</si>
  <si>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</si>
  <si>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</si>
  <si>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</si>
  <si>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</si>
  <si>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</si>
  <si>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</si>
  <si>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</si>
  <si>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</si>
  <si>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</si>
  <si>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</si>
  <si>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</si>
  <si>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</si>
  <si>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</si>
  <si>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</si>
  <si>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</si>
  <si>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</si>
  <si>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</si>
  <si>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</si>
  <si>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</si>
  <si>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</si>
  <si>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</si>
  <si>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</si>
  <si>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</si>
  <si>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</si>
  <si>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</si>
  <si>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</si>
  <si>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</si>
  <si>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</si>
  <si>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</si>
  <si>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</si>
  <si>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</si>
  <si>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</si>
  <si>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</si>
  <si>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</si>
  <si>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</si>
  <si>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</si>
  <si>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</si>
  <si>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</si>
  <si>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</si>
  <si>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</si>
  <si>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</si>
  <si>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</si>
  <si>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</si>
  <si>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</si>
  <si>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</si>
  <si>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</si>
  <si>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</si>
  <si>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</si>
  <si>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</si>
  <si>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</si>
  <si>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</si>
  <si>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</si>
  <si>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</si>
  <si>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</si>
  <si>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</si>
  <si>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</si>
  <si>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</si>
  <si>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</si>
  <si>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</si>
  <si>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</si>
  <si>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</si>
  <si>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</si>
  <si>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</si>
  <si>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</si>
  <si>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</si>
  <si>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</si>
  <si>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</si>
  <si>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</si>
  <si>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</si>
  <si>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</si>
  <si>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</si>
  <si>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</si>
  <si>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</si>
  <si>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</si>
  <si>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</si>
  <si>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</si>
  <si>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</si>
  <si>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</si>
  <si>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</si>
  <si>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</si>
  <si>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</si>
  <si>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</si>
  <si>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</si>
  <si>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</si>
  <si>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</si>
  <si>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</si>
  <si>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</si>
  <si>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</si>
  <si>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</si>
  <si>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</si>
  <si>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</si>
  <si>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</si>
  <si>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</si>
  <si>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</si>
  <si>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</si>
  <si>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</si>
  <si>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</si>
  <si>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</si>
  <si>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</si>
  <si>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</si>
  <si>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</si>
  <si>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</si>
  <si>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</si>
  <si>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</si>
  <si>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</si>
  <si>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</si>
  <si>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</si>
  <si>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</si>
  <si>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</si>
  <si>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</si>
  <si>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</si>
  <si>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</si>
  <si>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</si>
  <si>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</si>
  <si>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</si>
  <si>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</si>
  <si>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</si>
  <si>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</si>
  <si>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</si>
  <si>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</si>
  <si>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</si>
  <si>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</si>
  <si>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</si>
  <si>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</si>
  <si>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</si>
  <si>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</si>
  <si>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</si>
  <si>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</si>
  <si>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</si>
  <si>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</si>
  <si>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</si>
  <si>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</si>
  <si>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</si>
  <si>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</si>
  <si>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</si>
  <si>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</si>
  <si>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</si>
  <si>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</si>
  <si>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</si>
  <si>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</si>
  <si>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</si>
  <si>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</si>
  <si>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</si>
  <si>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</si>
  <si>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</si>
  <si>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</si>
  <si>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</si>
  <si>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</si>
  <si>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</si>
  <si>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</si>
  <si>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</si>
  <si>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</si>
  <si>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</si>
  <si>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</si>
  <si>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</si>
  <si>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</si>
  <si>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</si>
  <si>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</si>
  <si>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</si>
  <si>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</si>
  <si>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</si>
  <si>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</si>
  <si>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</si>
  <si>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</si>
  <si>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</si>
  <si>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</si>
  <si>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</si>
  <si>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</si>
  <si>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</si>
  <si>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</si>
  <si>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</si>
  <si>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</si>
  <si>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</si>
  <si>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</si>
  <si>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</si>
  <si>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</si>
  <si>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</si>
  <si>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</si>
  <si>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</si>
  <si>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</si>
  <si>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</si>
  <si>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</si>
  <si>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</si>
  <si>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</si>
  <si>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</si>
  <si>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</si>
  <si>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</si>
  <si>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</si>
  <si>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</si>
  <si>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</si>
  <si>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</si>
  <si>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</si>
  <si>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</si>
  <si>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</si>
  <si>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</si>
  <si>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</si>
  <si>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</si>
  <si>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</si>
  <si>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</si>
  <si>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</si>
  <si>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</si>
  <si>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</si>
  <si>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</si>
  <si>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</si>
  <si>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</si>
  <si>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</si>
  <si>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</si>
  <si>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</si>
  <si>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</si>
  <si>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</si>
  <si>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</si>
  <si>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</si>
  <si>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</si>
  <si>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</si>
  <si>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</si>
  <si>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</si>
  <si>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</si>
  <si>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</si>
  <si>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</si>
  <si>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</si>
  <si>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</si>
  <si>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</si>
  <si>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</si>
  <si>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</si>
  <si>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</si>
  <si>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</si>
  <si>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</si>
  <si>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</si>
  <si>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</si>
  <si>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</si>
  <si>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</si>
  <si>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</si>
  <si>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</si>
  <si>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</si>
  <si>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</si>
  <si>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</si>
  <si>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</si>
  <si>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</si>
  <si>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</si>
  <si>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</si>
  <si>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</si>
  <si>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</si>
  <si>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</si>
  <si>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</si>
  <si>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</si>
  <si>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</si>
  <si>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</si>
  <si>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</si>
  <si>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</si>
  <si>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</si>
  <si>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</si>
  <si>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</si>
  <si>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</si>
  <si>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</si>
  <si>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</si>
  <si>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</si>
  <si>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</si>
  <si>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</si>
  <si>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</si>
  <si>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</si>
  <si>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</si>
  <si>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</si>
  <si>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</si>
  <si>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</si>
  <si>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</si>
  <si>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</si>
  <si>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</si>
  <si>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</si>
  <si>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</si>
  <si>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</si>
  <si>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</si>
  <si>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</si>
  <si>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</si>
  <si>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</si>
  <si>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</si>
  <si>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</si>
  <si>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</si>
  <si>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</si>
  <si>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</si>
  <si>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</si>
  <si>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</si>
  <si>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</si>
  <si>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</si>
  <si>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</si>
  <si>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</si>
  <si>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</si>
  <si>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</si>
  <si>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</si>
  <si>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</si>
  <si>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</si>
  <si>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</si>
  <si>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</si>
  <si>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</si>
  <si>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</si>
  <si>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</si>
  <si>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</si>
  <si>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</si>
  <si>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</si>
  <si>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</si>
  <si>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</si>
  <si>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</si>
  <si>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</si>
  <si>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</si>
  <si>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</si>
  <si>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</si>
  <si>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</si>
  <si>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</si>
  <si>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</si>
  <si>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</si>
  <si>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</si>
  <si>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</si>
  <si>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</si>
  <si>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</si>
  <si>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</si>
  <si>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</si>
  <si>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</si>
  <si>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</si>
  <si>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</si>
  <si>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</si>
  <si>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</si>
  <si>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</si>
  <si>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</si>
  <si>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</si>
  <si>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</si>
  <si>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</si>
  <si>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</si>
  <si>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</si>
  <si>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</si>
  <si>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</si>
  <si>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</si>
  <si>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</si>
  <si>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</si>
  <si>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</si>
  <si>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</si>
  <si>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</si>
  <si>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</si>
  <si>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</si>
  <si>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</si>
  <si>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</si>
  <si>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</si>
  <si>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</si>
  <si>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</si>
  <si>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</si>
  <si>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</si>
  <si>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</si>
  <si>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</si>
  <si>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</si>
  <si>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</si>
  <si>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</si>
  <si>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</si>
  <si>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</si>
  <si>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</si>
  <si>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</si>
  <si>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</si>
  <si>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</si>
  <si>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</si>
  <si>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</si>
  <si>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</si>
  <si>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</si>
  <si>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</si>
  <si>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</si>
  <si>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</si>
  <si>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</si>
  <si>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</si>
  <si>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</si>
  <si>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</si>
  <si>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</si>
  <si>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</si>
  <si>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</si>
  <si>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</si>
  <si>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</si>
  <si>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</si>
  <si>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</si>
  <si>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</si>
  <si>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</si>
  <si>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</si>
  <si>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</si>
  <si>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</si>
  <si>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</si>
  <si>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</si>
  <si>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</si>
  <si>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</si>
  <si>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</si>
  <si>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</si>
  <si>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</si>
  <si>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</si>
  <si>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</si>
  <si>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</si>
  <si>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</si>
  <si>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</si>
  <si>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</si>
  <si>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</si>
  <si>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</si>
  <si>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</si>
  <si>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</si>
  <si>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</si>
  <si>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</si>
  <si>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</si>
  <si>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</si>
  <si>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</si>
  <si>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</si>
  <si>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</si>
  <si>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</si>
  <si>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</si>
  <si>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</si>
  <si>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</si>
  <si>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</si>
  <si>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</si>
  <si>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</si>
  <si>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</si>
  <si>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</si>
  <si>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</si>
  <si>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</si>
  <si>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</si>
  <si>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</si>
  <si>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</si>
  <si>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</si>
  <si>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</si>
  <si>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</si>
  <si>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</si>
  <si>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</si>
  <si>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</si>
  <si>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</si>
  <si>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</si>
  <si>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</si>
  <si>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</si>
  <si>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</si>
  <si>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</si>
  <si>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</si>
  <si>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</si>
  <si>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</si>
  <si>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</si>
  <si>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</si>
  <si>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</si>
  <si>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</si>
  <si>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</si>
  <si>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</si>
  <si>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</si>
  <si>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</si>
  <si>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</si>
  <si>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</si>
  <si>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</si>
  <si>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</si>
  <si>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</si>
  <si>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</si>
  <si>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</si>
  <si>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</si>
  <si>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</si>
  <si>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</si>
  <si>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</si>
  <si>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</si>
  <si>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</si>
  <si>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</si>
  <si>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</si>
  <si>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</si>
  <si>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</si>
  <si>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</si>
  <si>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</si>
  <si>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</si>
  <si>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</si>
  <si>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</si>
  <si>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</si>
  <si>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</si>
  <si>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</si>
  <si>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</si>
  <si>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</si>
  <si>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</si>
  <si>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</si>
  <si>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</si>
  <si>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</si>
  <si>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</si>
  <si>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</si>
  <si>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</si>
  <si>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</si>
  <si>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</si>
  <si>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</si>
  <si>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</si>
  <si>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</si>
  <si>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</si>
  <si>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</si>
  <si>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</si>
  <si>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</si>
  <si>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</si>
  <si>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</si>
  <si>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</si>
  <si>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</si>
  <si>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</si>
  <si>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</si>
  <si>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</si>
  <si>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</si>
  <si>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</si>
  <si>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</si>
  <si>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</si>
  <si>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</si>
  <si>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</si>
  <si>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</si>
  <si>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</si>
  <si>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</si>
  <si>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</si>
  <si>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</si>
  <si>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</si>
  <si>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</si>
  <si>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</si>
  <si>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</si>
  <si>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</si>
  <si>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</si>
  <si>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</si>
  <si>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</si>
  <si>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</si>
  <si>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</si>
  <si>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</si>
  <si>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</si>
  <si>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</si>
  <si>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</si>
  <si>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</si>
  <si>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</si>
  <si>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</si>
  <si>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</si>
  <si>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</si>
  <si>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</si>
  <si>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</si>
  <si>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</si>
  <si>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</si>
  <si>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</si>
  <si>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</si>
  <si>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</si>
  <si>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</si>
  <si>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</si>
  <si>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</si>
  <si>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</si>
  <si>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</si>
  <si>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</si>
  <si>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</si>
  <si>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</si>
  <si>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</si>
  <si>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</si>
  <si>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</si>
  <si>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</si>
  <si>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</si>
  <si>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</si>
  <si>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</si>
  <si>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</si>
  <si>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</si>
  <si>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</si>
  <si>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</si>
  <si>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</si>
  <si>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</si>
  <si>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</si>
  <si>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</si>
  <si>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</si>
  <si>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</si>
  <si>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</si>
  <si>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</si>
  <si>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</si>
  <si>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</si>
  <si>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</si>
  <si>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</si>
  <si>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</si>
  <si>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</si>
  <si>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</si>
  <si>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</si>
  <si>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</si>
  <si>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</si>
  <si>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</si>
  <si>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</si>
  <si>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</si>
  <si>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</si>
  <si>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</si>
  <si>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</si>
  <si>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</si>
  <si>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</si>
  <si>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</si>
  <si>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</si>
  <si>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</si>
  <si>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</si>
  <si>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</si>
  <si>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</si>
  <si>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</si>
  <si>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</si>
  <si>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</si>
  <si>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</si>
  <si>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</si>
  <si>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</si>
  <si>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</si>
  <si>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</si>
  <si>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</si>
  <si>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</si>
  <si>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</si>
  <si>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</si>
  <si>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</si>
  <si>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</si>
  <si>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</si>
  <si>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</si>
  <si>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</si>
  <si>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</si>
  <si>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</si>
  <si>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</si>
  <si>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</si>
  <si>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</si>
  <si>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</si>
  <si>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</si>
  <si>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</si>
  <si>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</si>
  <si>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</si>
  <si>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</si>
  <si>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</si>
  <si>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</si>
  <si>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</si>
  <si>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</si>
  <si>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</si>
  <si>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</si>
  <si>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</si>
  <si>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</si>
  <si>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</si>
  <si>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</si>
  <si>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</si>
  <si>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</si>
  <si>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</si>
  <si>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</si>
  <si>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</si>
  <si>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</si>
  <si>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</si>
  <si>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</si>
  <si>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</si>
  <si>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</si>
  <si>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</si>
  <si>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</si>
  <si>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</si>
  <si>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</si>
  <si>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</si>
  <si>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</si>
  <si>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</si>
  <si>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</si>
  <si>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</si>
  <si>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</si>
  <si>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</si>
  <si>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</si>
  <si>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</si>
  <si>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</si>
  <si>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</si>
  <si>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</si>
  <si>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</si>
  <si>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</si>
  <si>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</si>
  <si>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</si>
  <si>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</si>
  <si>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</si>
  <si>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</si>
  <si>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</si>
  <si>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</si>
  <si>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</si>
  <si>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</si>
  <si>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</si>
  <si>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</si>
  <si>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</si>
  <si>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</si>
  <si>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</si>
  <si>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</si>
  <si>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</si>
  <si>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</si>
  <si>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</si>
  <si>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</si>
  <si>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</si>
  <si>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</si>
  <si>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</si>
  <si>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</si>
  <si>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</si>
  <si>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</si>
  <si>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</si>
  <si>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</si>
  <si>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</si>
  <si>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</si>
  <si>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</si>
  <si>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</si>
  <si>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</si>
  <si>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</si>
  <si>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</si>
  <si>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</si>
  <si>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</si>
  <si>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</si>
  <si>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</si>
  <si>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</si>
  <si>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</si>
  <si>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</si>
  <si>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</si>
  <si>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</si>
  <si>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</si>
  <si>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</si>
  <si>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</si>
  <si>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</si>
  <si>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</si>
  <si>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</si>
  <si>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</si>
  <si>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</si>
  <si>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</si>
  <si>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</si>
  <si>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</si>
  <si>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</si>
  <si>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</si>
  <si>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</si>
  <si>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</si>
  <si>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</si>
  <si>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</si>
  <si>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</si>
  <si>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</si>
  <si>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</si>
  <si>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</si>
  <si>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</si>
  <si>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</si>
  <si>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</si>
  <si>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</si>
  <si>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</si>
  <si>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</si>
  <si>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</si>
  <si>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</si>
  <si>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</si>
  <si>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</si>
  <si>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</si>
  <si>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</si>
  <si>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</si>
  <si>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</si>
  <si>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</si>
  <si>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</si>
  <si>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</si>
  <si>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</si>
  <si>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</si>
  <si>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</si>
  <si>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</si>
  <si>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</si>
  <si>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</si>
  <si>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</si>
  <si>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</si>
  <si>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</si>
  <si>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</si>
  <si>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</si>
  <si>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</si>
  <si>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</si>
  <si>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</si>
  <si>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</si>
  <si>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</si>
  <si>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</si>
  <si>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</si>
  <si>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</si>
  <si>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</si>
  <si>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</si>
  <si>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</si>
  <si>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</si>
  <si>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</si>
  <si>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</si>
  <si>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</si>
  <si>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</si>
  <si>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</si>
  <si>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</si>
  <si>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</si>
  <si>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</si>
  <si>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</si>
  <si>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</si>
  <si>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</si>
  <si>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</si>
  <si>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</si>
  <si>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</si>
  <si>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</si>
  <si>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</si>
  <si>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</si>
  <si>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</si>
  <si>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</si>
  <si>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</si>
  <si>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</si>
  <si>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</si>
  <si>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</si>
  <si>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</si>
  <si>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</si>
  <si>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</si>
  <si>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</si>
  <si>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</si>
  <si>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</si>
  <si>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</si>
  <si>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</si>
  <si>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</si>
  <si>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</si>
  <si>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</si>
  <si>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</si>
  <si>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</si>
  <si>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</si>
  <si>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</si>
  <si>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</si>
  <si>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</si>
  <si>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</si>
  <si>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</si>
  <si>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</si>
  <si>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</si>
  <si>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</si>
  <si>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</si>
  <si>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</si>
  <si>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</si>
  <si>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</si>
  <si>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</si>
  <si>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</si>
  <si>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</si>
  <si>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</si>
  <si>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</si>
  <si>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</si>
  <si>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</si>
  <si>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</si>
  <si>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</si>
  <si>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</si>
  <si>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</si>
  <si>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</si>
  <si>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</si>
  <si>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</si>
  <si>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</si>
  <si>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</si>
  <si>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</si>
  <si>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</si>
  <si>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</si>
  <si>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</si>
  <si>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</si>
  <si>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</si>
  <si>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</si>
  <si>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</si>
  <si>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</si>
  <si>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</si>
  <si>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</si>
  <si>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</si>
  <si>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</si>
  <si>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</si>
  <si>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</si>
  <si>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</si>
  <si>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</si>
  <si>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</si>
  <si>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</si>
  <si>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</si>
  <si>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</si>
  <si>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</si>
  <si>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</si>
  <si>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</si>
  <si>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</si>
  <si>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</si>
  <si>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</si>
  <si>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</si>
  <si>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</si>
  <si>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</si>
  <si>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</si>
  <si>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</si>
  <si>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</si>
  <si>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</si>
  <si>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</si>
  <si>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</si>
  <si>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</si>
  <si>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</si>
  <si>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</si>
  <si>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</si>
  <si>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</si>
  <si>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</si>
  <si>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</si>
  <si>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</si>
  <si>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</si>
  <si>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</si>
  <si>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</si>
  <si>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</si>
  <si>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</si>
  <si>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</si>
  <si>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</si>
  <si>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</si>
  <si>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</si>
  <si>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</si>
  <si>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</si>
  <si>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</si>
  <si>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</si>
  <si>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</si>
  <si>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</si>
  <si>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</si>
  <si>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</si>
  <si>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</si>
  <si>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</si>
  <si>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</si>
  <si>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</si>
  <si>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</si>
  <si>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</si>
  <si>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</si>
  <si>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</si>
  <si>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</si>
  <si>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</si>
  <si>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</si>
  <si>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</si>
  <si>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</si>
  <si>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</si>
  <si>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</si>
  <si>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</si>
  <si>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</si>
  <si>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</si>
  <si>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</si>
  <si>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</si>
  <si>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</si>
  <si>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</si>
  <si>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</si>
  <si>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</si>
  <si>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</si>
  <si>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</si>
  <si>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</si>
  <si>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</si>
  <si>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</si>
  <si>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</si>
  <si>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</si>
  <si>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</si>
  <si>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</si>
  <si>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</si>
  <si>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</si>
  <si>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</si>
  <si>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</si>
  <si>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</si>
  <si>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</si>
  <si>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</si>
  <si>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</si>
  <si>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</si>
  <si>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</si>
  <si>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</si>
  <si>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</si>
  <si>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</si>
  <si>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</si>
  <si>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</si>
  <si>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</si>
  <si>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</si>
  <si>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</si>
  <si>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</si>
  <si>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</si>
  <si>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</si>
  <si>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</si>
  <si>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</si>
  <si>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</si>
  <si>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</si>
  <si>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</si>
  <si>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</si>
  <si>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</si>
  <si>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</si>
  <si>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</si>
  <si>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</si>
  <si>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</si>
  <si>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</si>
  <si>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</si>
  <si>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</si>
  <si>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</si>
  <si>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</si>
  <si>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</si>
  <si>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</si>
  <si>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</si>
  <si>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</si>
  <si>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</si>
  <si>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</si>
  <si>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</si>
  <si>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</si>
  <si>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</si>
  <si>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</si>
  <si>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</si>
  <si>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</si>
  <si>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</si>
  <si>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</si>
  <si>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</si>
  <si>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</si>
  <si>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</si>
  <si>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</si>
  <si>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</si>
  <si>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</si>
  <si>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</si>
  <si>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</si>
  <si>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</si>
  <si>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</si>
  <si>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</si>
  <si>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</si>
  <si>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</si>
  <si>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</si>
  <si>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</si>
  <si>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</si>
  <si>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</si>
  <si>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</si>
  <si>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</si>
  <si>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</si>
  <si>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</si>
  <si>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</si>
  <si>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</si>
  <si>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</si>
  <si>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</si>
  <si>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</si>
  <si>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</si>
  <si>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</si>
  <si>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</si>
  <si>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</si>
  <si>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</si>
  <si>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</si>
  <si>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</si>
  <si>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</si>
  <si>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</si>
  <si>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</si>
  <si>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</si>
  <si>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</si>
  <si>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</si>
  <si>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</si>
  <si>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</si>
  <si>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</si>
  <si>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</si>
  <si>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</si>
  <si>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</si>
  <si>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</si>
  <si>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</si>
  <si>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</si>
  <si>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</si>
  <si>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</si>
  <si>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</si>
  <si>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</si>
  <si>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</si>
  <si>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</si>
  <si>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</si>
  <si>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</si>
  <si>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</si>
  <si>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</si>
  <si>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</si>
  <si>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</si>
  <si>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</si>
  <si>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</si>
  <si>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</si>
  <si>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</si>
  <si>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</si>
  <si>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</si>
  <si>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</si>
  <si>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</si>
  <si>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</si>
  <si>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</si>
  <si>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</si>
  <si>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</si>
  <si>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</si>
  <si>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</si>
  <si>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</si>
  <si>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</si>
  <si>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</si>
  <si>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</si>
  <si>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</si>
  <si>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</si>
  <si>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</si>
  <si>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</si>
  <si>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</si>
  <si>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</si>
  <si>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</si>
  <si>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</si>
  <si>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</si>
  <si>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</si>
  <si>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</si>
  <si>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</si>
  <si>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</si>
  <si>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</si>
  <si>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</si>
  <si>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</si>
  <si>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</si>
  <si>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</si>
  <si>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</si>
  <si>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</si>
  <si>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</si>
  <si>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</si>
  <si>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</si>
  <si>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</si>
  <si>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</si>
  <si>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</si>
  <si>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</si>
  <si>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</si>
  <si>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</si>
  <si>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</si>
  <si>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</si>
  <si>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</si>
  <si>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</si>
  <si>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</si>
  <si>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</si>
  <si>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</si>
  <si>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</si>
  <si>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</si>
  <si>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</si>
  <si>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</si>
  <si>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</si>
  <si>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</si>
  <si>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</si>
  <si>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</si>
  <si>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</si>
  <si>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</si>
  <si>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</si>
  <si>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</si>
  <si>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</si>
  <si>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</si>
  <si>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</si>
  <si>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</si>
  <si>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</si>
  <si>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</si>
  <si>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</si>
  <si>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</si>
  <si>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</si>
  <si>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</si>
  <si>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</si>
  <si>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</si>
  <si>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</si>
  <si>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</si>
  <si>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</si>
  <si>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</si>
  <si>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</si>
  <si>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</si>
  <si>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</si>
  <si>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</si>
  <si>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</si>
  <si>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</si>
  <si>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</si>
  <si>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</si>
  <si>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</si>
  <si>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</si>
  <si>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</si>
  <si>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</si>
  <si>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</si>
  <si>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</si>
  <si>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</si>
  <si>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</si>
  <si>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</si>
  <si>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</si>
  <si>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</si>
  <si>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</si>
  <si>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</si>
  <si>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</si>
  <si>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</si>
  <si>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</si>
  <si>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</si>
  <si>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</si>
  <si>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</si>
  <si>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</si>
  <si>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</si>
  <si>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</si>
  <si>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</si>
  <si>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</si>
  <si>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</si>
  <si>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</si>
  <si>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</si>
  <si>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</si>
  <si>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</si>
  <si>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</si>
  <si>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</si>
  <si>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</si>
  <si>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</si>
  <si>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</si>
  <si>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</si>
  <si>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</si>
  <si>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</si>
  <si>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</si>
  <si>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</si>
  <si>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</si>
  <si>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</si>
  <si>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</si>
  <si>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</si>
  <si>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</si>
  <si>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</si>
  <si>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</si>
  <si>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</si>
  <si>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</si>
  <si>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</si>
  <si>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</si>
  <si>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</si>
  <si>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</si>
  <si>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</si>
  <si>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</si>
  <si>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</si>
  <si>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</si>
  <si>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</si>
  <si>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</si>
  <si>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</si>
  <si>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</si>
  <si>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</si>
  <si>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</si>
  <si>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</si>
  <si>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</si>
  <si>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</si>
  <si>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</si>
  <si>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</si>
  <si>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</si>
  <si>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</si>
  <si>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</si>
  <si>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</si>
  <si>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</si>
  <si>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</si>
  <si>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</si>
  <si>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</si>
  <si>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</si>
  <si>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</si>
  <si>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</si>
  <si>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</si>
  <si>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</si>
  <si>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</si>
  <si>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</si>
  <si>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</si>
  <si>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</si>
  <si>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</si>
  <si>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</si>
  <si>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</si>
  <si>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</si>
  <si>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</si>
  <si>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</si>
  <si>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</si>
  <si>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</si>
  <si>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</si>
  <si>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</si>
  <si>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</si>
  <si>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</si>
  <si>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</si>
  <si>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</si>
  <si>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</si>
  <si>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</si>
  <si>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</si>
  <si>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</si>
  <si>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</si>
  <si>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</si>
  <si>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</si>
  <si>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</si>
  <si>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</si>
  <si>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</si>
  <si>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</si>
  <si>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</si>
  <si>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</si>
  <si>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</si>
  <si>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</si>
  <si>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</si>
  <si>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</si>
  <si>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</si>
  <si>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</si>
  <si>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</si>
  <si>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</si>
  <si>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</si>
  <si>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</si>
  <si>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</si>
  <si>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</si>
  <si>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</si>
  <si>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</si>
  <si>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</si>
  <si>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</si>
  <si>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</si>
  <si>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</si>
  <si>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</si>
  <si>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</si>
  <si>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</si>
  <si>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</si>
  <si>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</si>
  <si>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</si>
  <si>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</si>
  <si>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</si>
  <si>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</si>
  <si>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</si>
  <si>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</si>
  <si>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</si>
  <si>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</si>
  <si>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</si>
  <si>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</si>
  <si>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</si>
  <si>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</si>
  <si>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</si>
  <si>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</si>
  <si>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</si>
  <si>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</si>
  <si>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</si>
  <si>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</si>
  <si>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</si>
  <si>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</si>
  <si>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</si>
  <si>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</si>
  <si>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</si>
  <si>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</si>
  <si>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</si>
  <si>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</si>
  <si>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</si>
  <si>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</si>
  <si>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</si>
  <si>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</si>
  <si>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</si>
  <si>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</si>
  <si>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</si>
  <si>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</si>
  <si>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</si>
  <si>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</si>
  <si>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</si>
  <si>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</si>
  <si>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</si>
  <si>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</si>
  <si>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</si>
  <si>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</si>
  <si>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</si>
  <si>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</si>
  <si>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</si>
  <si>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</si>
  <si>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</si>
  <si>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</si>
  <si>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</si>
  <si>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</si>
  <si>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</si>
  <si>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</si>
  <si>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</si>
  <si>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</si>
  <si>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</si>
  <si>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</si>
  <si>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</si>
  <si>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</si>
  <si>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</si>
  <si>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</si>
  <si>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</si>
  <si>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</si>
  <si>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</si>
  <si>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</si>
  <si>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</si>
  <si>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</si>
  <si>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</si>
  <si>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</si>
  <si>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</si>
  <si>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</si>
  <si>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</si>
  <si>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</si>
  <si>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</si>
  <si>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</si>
  <si>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</si>
  <si>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</si>
  <si>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</si>
  <si>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</si>
  <si>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</si>
  <si>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</si>
  <si>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</si>
  <si>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</si>
  <si>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</si>
  <si>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</si>
  <si>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</si>
  <si>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</si>
  <si>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</si>
  <si>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</si>
  <si>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</si>
  <si>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</si>
  <si>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</si>
  <si>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</si>
  <si>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</si>
  <si>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</si>
  <si>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</si>
  <si>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</si>
  <si>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</si>
  <si>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</si>
  <si>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</si>
  <si>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</si>
  <si>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</si>
  <si>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</si>
  <si>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</si>
  <si>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</si>
  <si>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</si>
  <si>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</si>
  <si>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</si>
  <si>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</si>
  <si>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</si>
  <si>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</si>
  <si>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</si>
  <si>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</si>
  <si>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</si>
  <si>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</si>
  <si>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</si>
  <si>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</si>
  <si>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</si>
  <si>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</si>
  <si>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</si>
  <si>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</si>
  <si>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</si>
  <si>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</si>
  <si>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</si>
  <si>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</si>
  <si>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</si>
  <si>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</si>
  <si>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</si>
  <si>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</si>
  <si>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</si>
  <si>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</si>
  <si>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</si>
  <si>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</si>
  <si>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</si>
  <si>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</si>
  <si>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</si>
  <si>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</si>
  <si>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</si>
  <si>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</si>
  <si>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</si>
  <si>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</si>
  <si>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</si>
  <si>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</si>
  <si>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</si>
  <si>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</si>
  <si>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</si>
  <si>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</si>
  <si>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</si>
  <si>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</si>
  <si>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</si>
  <si>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</si>
  <si>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</si>
  <si>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</si>
  <si>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</si>
  <si>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</si>
  <si>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</si>
  <si>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</si>
  <si>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</si>
  <si>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</si>
  <si>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</si>
  <si>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</si>
  <si>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</si>
  <si>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</si>
  <si>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</si>
  <si>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</si>
  <si>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</si>
  <si>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</si>
  <si>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</si>
  <si>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</si>
  <si>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</si>
  <si>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</si>
  <si>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</si>
  <si>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</si>
  <si>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</si>
  <si>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</si>
  <si>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</si>
  <si>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</si>
  <si>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</si>
  <si>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</si>
  <si>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</si>
  <si>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</si>
  <si>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</si>
  <si>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</si>
  <si>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</si>
  <si>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</si>
  <si>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</si>
  <si>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</si>
  <si>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</si>
  <si>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</si>
  <si>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</si>
  <si>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</si>
  <si>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</si>
  <si>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</si>
  <si>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</si>
  <si>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</si>
  <si>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</si>
  <si>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</si>
  <si>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</si>
  <si>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</si>
  <si>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</si>
  <si>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</si>
  <si>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</si>
  <si>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</si>
  <si>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</si>
  <si>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</si>
  <si>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</si>
  <si>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</si>
  <si>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</si>
  <si>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</si>
  <si>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</si>
  <si>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</si>
  <si>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</si>
  <si>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</si>
  <si>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</si>
  <si>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</si>
  <si>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</si>
  <si>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</si>
  <si>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</si>
  <si>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</si>
  <si>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</si>
  <si>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</si>
  <si>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</si>
  <si>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</si>
  <si>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</si>
  <si>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</si>
  <si>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</si>
  <si>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</si>
  <si>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</si>
  <si>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</si>
  <si>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</si>
  <si>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</si>
  <si>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</si>
  <si>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</si>
  <si>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</si>
  <si>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</si>
  <si>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</si>
  <si>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</si>
  <si>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</si>
  <si>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</si>
  <si>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</si>
  <si>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</si>
  <si>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</si>
  <si>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</si>
  <si>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</si>
  <si>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</si>
  <si>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</si>
  <si>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</si>
  <si>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</si>
  <si>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</si>
  <si>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</si>
  <si>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</si>
  <si>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</si>
  <si>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</si>
  <si>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</si>
  <si>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</si>
  <si>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</si>
  <si>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</si>
  <si>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</si>
  <si>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</si>
  <si>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</si>
  <si>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</si>
  <si>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</si>
  <si>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</si>
  <si>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</si>
  <si>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</si>
  <si>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</si>
  <si>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</si>
  <si>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</si>
  <si>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</si>
  <si>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</si>
  <si>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</si>
  <si>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</si>
  <si>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</si>
  <si>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</si>
  <si>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</si>
  <si>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</si>
  <si>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</si>
  <si>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</si>
  <si>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</si>
  <si>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</si>
  <si>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</si>
  <si>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</si>
  <si>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</si>
  <si>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</si>
  <si>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</si>
  <si>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</si>
  <si>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</si>
  <si>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</si>
  <si>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</si>
  <si>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</si>
  <si>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</si>
  <si>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</si>
  <si>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</si>
  <si>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</si>
  <si>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</si>
  <si>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</si>
  <si>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</si>
  <si>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</si>
  <si>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</si>
  <si>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</si>
  <si>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</si>
  <si>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</si>
  <si>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</si>
  <si>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</si>
  <si>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</si>
  <si>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</si>
  <si>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</si>
  <si>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</si>
  <si>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</si>
  <si>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</si>
  <si>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</si>
  <si>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</si>
  <si>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</si>
  <si>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</si>
  <si>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</si>
  <si>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</si>
  <si>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</si>
  <si>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</si>
  <si>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</si>
  <si>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</si>
  <si>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</si>
  <si>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</si>
  <si>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</si>
  <si>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</si>
  <si>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</si>
  <si>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</si>
  <si>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</si>
  <si>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</si>
  <si>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</si>
  <si>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</si>
  <si>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</si>
  <si>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</si>
  <si>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</si>
  <si>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</si>
  <si>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</si>
  <si>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</si>
  <si>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</si>
  <si>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</si>
  <si>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</si>
  <si>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</si>
  <si>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</si>
  <si>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</si>
  <si>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</si>
  <si>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</si>
  <si>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</si>
  <si>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</si>
  <si>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</si>
  <si>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</si>
  <si>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</si>
  <si>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</si>
  <si>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</si>
  <si>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</si>
  <si>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</si>
  <si>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</si>
  <si>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</si>
  <si>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</si>
  <si>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</si>
  <si>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</si>
  <si>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</si>
  <si>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</si>
  <si>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</si>
  <si>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</si>
  <si>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</si>
  <si>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</si>
  <si>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</si>
  <si>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</si>
  <si>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</si>
  <si>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</si>
  <si>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</si>
  <si>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</si>
  <si>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</si>
  <si>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</si>
  <si>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</si>
  <si>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</si>
  <si>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</si>
  <si>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</si>
  <si>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</si>
  <si>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</si>
  <si>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</si>
  <si>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</si>
  <si>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</si>
  <si>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</si>
  <si>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</si>
  <si>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</si>
  <si>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</si>
  <si>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</si>
  <si>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</si>
  <si>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</si>
  <si>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</si>
  <si>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</si>
  <si>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</si>
  <si>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</si>
  <si>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</si>
  <si>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</si>
  <si>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</si>
  <si>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</si>
  <si>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</si>
  <si>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</si>
  <si>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</si>
  <si>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</si>
  <si>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</si>
  <si>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</si>
  <si>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</si>
  <si>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</si>
  <si>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</si>
  <si>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</si>
  <si>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</si>
  <si>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</si>
  <si>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</si>
  <si>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</si>
  <si>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</si>
  <si>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</si>
  <si>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</si>
  <si>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</si>
  <si>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</si>
  <si>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</si>
  <si>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</si>
  <si>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</si>
  <si>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</si>
  <si>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</si>
  <si>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</si>
  <si>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</si>
  <si>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</si>
  <si>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</si>
  <si>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</si>
  <si>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</si>
  <si>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</si>
  <si>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</si>
  <si>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</si>
  <si>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</si>
  <si>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</si>
  <si>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</si>
  <si>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</si>
  <si>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</si>
  <si>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</si>
  <si>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</si>
  <si>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</si>
  <si>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</si>
  <si>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</si>
  <si>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</si>
  <si>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</si>
  <si>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</si>
  <si>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</si>
  <si>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</si>
  <si>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</si>
  <si>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</si>
  <si>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</si>
  <si>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</si>
  <si>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</si>
  <si>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</si>
  <si>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</si>
  <si>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</si>
  <si>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</si>
  <si>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</si>
  <si>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</si>
  <si>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</si>
  <si>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</si>
  <si>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</si>
  <si>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</si>
  <si>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</si>
  <si>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</si>
  <si>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</si>
  <si>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</si>
  <si>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</si>
  <si>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</si>
  <si>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</si>
  <si>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</si>
  <si>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</si>
  <si>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</si>
  <si>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</si>
  <si>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</si>
  <si>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</si>
  <si>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</si>
  <si>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</si>
  <si>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</si>
  <si>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</si>
  <si>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</si>
  <si>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</si>
  <si>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</si>
  <si>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</si>
  <si>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</si>
  <si>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</si>
  <si>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</si>
  <si>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</si>
  <si>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</si>
  <si>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</si>
  <si>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</si>
  <si>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</si>
  <si>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</si>
  <si>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</si>
  <si>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</si>
  <si>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</si>
  <si>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</si>
  <si>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</si>
  <si>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</si>
  <si>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</si>
  <si>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</si>
  <si>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</si>
  <si>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</si>
  <si>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</si>
  <si>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</si>
  <si>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</si>
  <si>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</si>
  <si>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</si>
  <si>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</si>
  <si>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</si>
  <si>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</si>
  <si>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</si>
  <si>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</si>
  <si>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</si>
  <si>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</si>
  <si>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</si>
  <si>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</si>
  <si>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</si>
  <si>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</si>
  <si>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</si>
  <si>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</si>
  <si>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</si>
  <si>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</si>
  <si>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</si>
  <si>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</si>
  <si>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</si>
  <si>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</si>
  <si>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</si>
  <si>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</si>
  <si>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</si>
  <si>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</si>
  <si>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</si>
  <si>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</si>
  <si>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</si>
  <si>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</si>
  <si>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</si>
  <si>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</si>
  <si>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</si>
  <si>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</si>
  <si>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</si>
  <si>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</si>
  <si>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</si>
  <si>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</si>
  <si>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</si>
  <si>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</si>
  <si>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</si>
  <si>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</si>
  <si>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</si>
  <si>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</si>
  <si>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</si>
  <si>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</si>
  <si>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</si>
  <si>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</si>
  <si>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</si>
  <si>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</si>
  <si>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</si>
  <si>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</si>
  <si>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</si>
  <si>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</si>
  <si>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</si>
  <si>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</si>
  <si>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</si>
  <si>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</si>
  <si>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</si>
  <si>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</si>
  <si>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</si>
  <si>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</si>
  <si>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</si>
  <si>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</si>
  <si>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</si>
  <si>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</si>
  <si>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</si>
  <si>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</si>
  <si>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</si>
  <si>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</si>
  <si>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</si>
  <si>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</si>
  <si>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</si>
  <si>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</si>
  <si>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</si>
  <si>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</si>
  <si>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</si>
  <si>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</si>
  <si>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</si>
  <si>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</si>
  <si>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</si>
  <si>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</si>
  <si>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</si>
  <si>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</si>
  <si>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</si>
  <si>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</si>
  <si>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</si>
  <si>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</si>
  <si>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</si>
  <si>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</si>
  <si>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</si>
  <si>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</si>
  <si>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</si>
  <si>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</si>
  <si>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</si>
  <si>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</si>
  <si>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</si>
  <si>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</si>
  <si>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</si>
  <si>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</si>
  <si>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</si>
  <si>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</si>
  <si>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</si>
  <si>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</si>
  <si>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</si>
  <si>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</si>
  <si>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</si>
  <si>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</si>
  <si>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</si>
  <si>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</si>
  <si>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</si>
  <si>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</si>
  <si>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</si>
  <si>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</si>
  <si>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</si>
  <si>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</si>
  <si>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</si>
  <si>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</si>
  <si>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</si>
  <si>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</si>
  <si>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</si>
  <si>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</si>
  <si>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</si>
  <si>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</si>
  <si>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</si>
  <si>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</si>
  <si>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</si>
  <si>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</si>
  <si>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</si>
  <si>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</si>
  <si>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</si>
  <si>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</si>
  <si>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</si>
  <si>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</si>
  <si>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</si>
  <si>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</si>
  <si>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</si>
  <si>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</si>
  <si>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</si>
  <si>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</si>
  <si>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</si>
  <si>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</si>
  <si>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</si>
  <si>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</si>
  <si>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</si>
  <si>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</si>
  <si>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</si>
  <si>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</si>
  <si>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</si>
  <si>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</si>
  <si>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</si>
  <si>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</si>
  <si>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</si>
  <si>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</si>
  <si>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</si>
  <si>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</si>
  <si>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</si>
  <si>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</si>
  <si>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</si>
  <si>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</si>
  <si>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</si>
  <si>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</si>
  <si>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</si>
  <si>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</si>
  <si>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</si>
  <si>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</si>
  <si>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</si>
  <si>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</si>
  <si>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</si>
  <si>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</si>
  <si>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</si>
  <si>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</si>
  <si>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</si>
  <si>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</si>
  <si>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</si>
  <si>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</si>
  <si>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</si>
  <si>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</si>
  <si>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</si>
  <si>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</si>
  <si>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</si>
  <si>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</si>
  <si>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</si>
  <si>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</si>
  <si>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</si>
  <si>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</si>
  <si>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</si>
  <si>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</si>
  <si>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</si>
  <si>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</si>
  <si>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</si>
  <si>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</si>
  <si>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</si>
  <si>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</si>
  <si>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</si>
  <si>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</si>
  <si>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</si>
  <si>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</si>
  <si>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</si>
  <si>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</si>
  <si>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</si>
  <si>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</si>
  <si>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</si>
  <si>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</si>
  <si>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</si>
  <si>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</si>
  <si>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</si>
  <si>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</si>
  <si>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</si>
  <si>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</si>
  <si>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</si>
  <si>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</si>
  <si>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</si>
  <si>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</si>
  <si>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</si>
  <si>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</si>
  <si>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</si>
  <si>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</si>
  <si>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</si>
  <si>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</si>
  <si>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</si>
  <si>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</si>
  <si>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</si>
  <si>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</si>
  <si>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</si>
  <si>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</si>
  <si>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</si>
  <si>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</si>
  <si>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</si>
  <si>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</si>
  <si>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</si>
  <si>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</si>
  <si>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</si>
  <si>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</si>
  <si>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</si>
  <si>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</si>
  <si>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</si>
  <si>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</si>
  <si>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</si>
  <si>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</si>
  <si>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</si>
  <si>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</si>
  <si>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</si>
  <si>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</si>
  <si>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</si>
  <si>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</si>
  <si>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</si>
  <si>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</si>
  <si>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</si>
  <si>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</si>
  <si>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</si>
  <si>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</si>
  <si>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</si>
  <si>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</si>
  <si>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</si>
  <si>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</si>
  <si>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</si>
  <si>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</si>
  <si>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</si>
  <si>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</si>
  <si>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</si>
  <si>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</si>
  <si>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</si>
  <si>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</si>
  <si>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</si>
  <si>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</si>
  <si>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</si>
  <si>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</si>
  <si>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</si>
  <si>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</si>
  <si>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</si>
  <si>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</si>
  <si>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</si>
  <si>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</si>
  <si>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</si>
  <si>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</si>
  <si>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</si>
  <si>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</si>
  <si>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</si>
  <si>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</si>
  <si>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</si>
  <si>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</si>
  <si>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</si>
  <si>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</si>
  <si>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</si>
  <si>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</si>
  <si>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</si>
  <si>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</si>
  <si>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</si>
  <si>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</si>
  <si>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</si>
  <si>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</si>
  <si>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</si>
  <si>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</si>
  <si>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</si>
  <si>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</si>
  <si>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</si>
  <si>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</si>
  <si>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</si>
  <si>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</si>
  <si>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</si>
  <si>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</si>
  <si>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</si>
  <si>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</si>
  <si>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</si>
  <si>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</si>
  <si>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</si>
  <si>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</si>
  <si>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</si>
  <si>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</si>
  <si>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</si>
  <si>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</si>
  <si>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</si>
  <si>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</si>
  <si>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</si>
  <si>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</si>
  <si>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</si>
  <si>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</si>
  <si>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</si>
  <si>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</si>
  <si>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</si>
  <si>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</si>
  <si>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</si>
  <si>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</si>
  <si>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</si>
  <si>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</si>
  <si>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</si>
  <si>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</si>
  <si>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</si>
  <si>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</si>
  <si>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</si>
  <si>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</si>
  <si>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</si>
  <si>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</si>
  <si>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</si>
  <si>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</si>
  <si>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</si>
  <si>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</si>
  <si>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</si>
  <si>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</si>
  <si>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</si>
  <si>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</si>
  <si>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</si>
  <si>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</si>
  <si>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</si>
  <si>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</si>
  <si>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</si>
  <si>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</si>
  <si>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</si>
  <si>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</si>
  <si>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</si>
  <si>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Column Labels</t>
  </si>
  <si>
    <t>Grand Total</t>
  </si>
  <si>
    <t>Row Labels</t>
  </si>
  <si>
    <t>Count of outcomes</t>
  </si>
  <si>
    <t>Date Created Conversion</t>
  </si>
  <si>
    <t>Luanched at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</si>
  <si>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</si>
  <si>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</si>
  <si>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</si>
  <si>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</si>
  <si>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</si>
  <si>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</si>
  <si>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</si>
  <si>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1000 - 4999</t>
  </si>
  <si>
    <t>5000 - 9999</t>
  </si>
  <si>
    <t>10000 - 14999</t>
  </si>
  <si>
    <t>20000 - 24999</t>
  </si>
  <si>
    <t>25000 - 29999</t>
  </si>
  <si>
    <t>30000 - 34999</t>
  </si>
  <si>
    <t>35000 - 39999</t>
  </si>
  <si>
    <t>40000 - 44999</t>
  </si>
  <si>
    <t>&lt; 1000</t>
  </si>
  <si>
    <t>&gt;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</si>
  <si>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</si>
  <si>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</si>
  <si>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</si>
  <si>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</si>
  <si>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</si>
  <si>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</si>
  <si>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</si>
  <si>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</si>
  <si>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</si>
  <si>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</si>
  <si>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</si>
  <si>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</si>
  <si>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</si>
  <si>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</si>
  <si>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</si>
  <si>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</si>
  <si>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</si>
  <si>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</si>
  <si>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</si>
  <si>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</si>
  <si>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</si>
  <si>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</si>
  <si>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</si>
  <si>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</si>
  <si>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</si>
  <si>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</si>
  <si>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</si>
  <si>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</si>
  <si>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</si>
  <si>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</si>
  <si>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</si>
  <si>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</si>
  <si>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</si>
  <si>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</si>
  <si>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</si>
  <si>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</si>
  <si>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</si>
  <si>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</si>
  <si>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</si>
  <si>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</si>
  <si>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</si>
  <si>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</si>
  <si>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</si>
  <si>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</si>
  <si>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</si>
  <si>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</si>
  <si>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</si>
  <si>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</si>
  <si>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</si>
  <si>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</si>
  <si>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</si>
  <si>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</si>
  <si>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</si>
  <si>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</si>
  <si>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</si>
  <si>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</si>
  <si>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</si>
  <si>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</si>
  <si>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</si>
  <si>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</si>
  <si>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</si>
  <si>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15000 - 19999</t>
  </si>
  <si>
    <t>45000 - 49999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</si>
</sst>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9" fontId="3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auto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Goals'!$B$17:$B$28</c:f>
              <c:numCache>
                <c:formatCode>0%</c:formatCode>
                <c:ptCount val="12"/>
                <c:pt idx="0">
                  <c:v>0.73</c:v>
                </c:pt>
                <c:pt idx="1">
                  <c:v>0.72</c:v>
                </c:pt>
                <c:pt idx="2">
                  <c:v>0.55000000000000004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0.17</c:v>
                </c:pt>
                <c:pt idx="7">
                  <c:v>0.25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0-A643-9B4A-9229F748E0BE}"/>
            </c:ext>
          </c:extLst>
        </c:ser>
        <c:ser>
          <c:idx val="1"/>
          <c:order val="1"/>
          <c:tx>
            <c:strRef>
              <c:f>'Outcomes Based on Goals'!$C$16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Goals'!$C$17:$C$28</c:f>
              <c:numCache>
                <c:formatCode>0%</c:formatCode>
                <c:ptCount val="12"/>
                <c:pt idx="0">
                  <c:v>0.23</c:v>
                </c:pt>
                <c:pt idx="1">
                  <c:v>0.27</c:v>
                </c:pt>
                <c:pt idx="2">
                  <c:v>0.45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0.67</c:v>
                </c:pt>
                <c:pt idx="7">
                  <c:v>0.67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0-A643-9B4A-9229F748E0BE}"/>
            </c:ext>
          </c:extLst>
        </c:ser>
        <c:ser>
          <c:idx val="2"/>
          <c:order val="2"/>
          <c:tx>
            <c:strRef>
              <c:f>'Outcomes Based on Goals'!$D$16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Goals'!$A$17:$A$28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50000</c:v>
                </c:pt>
              </c:strCache>
            </c:strRef>
          </c:cat>
          <c:val>
            <c:numRef>
              <c:f>'Outcomes Based on Goals'!$D$17:$D$28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D0-A643-9B4A-9229F748E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219056"/>
        <c:axId val="1018282480"/>
      </c:lineChart>
      <c:catAx>
        <c:axId val="104021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(amount in dollars)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282480"/>
        <c:crosses val="autoZero"/>
        <c:auto val="1"/>
        <c:lblAlgn val="ctr"/>
        <c:lblOffset val="100"/>
        <c:noMultiLvlLbl val="0"/>
      </c:catAx>
      <c:valAx>
        <c:axId val="101828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Luanch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Luanch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Luanch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Luanch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Luanch Date'!$B$5:$B$13</c:f>
              <c:numCache>
                <c:formatCode>General</c:formatCode>
                <c:ptCount val="8"/>
                <c:pt idx="4">
                  <c:v>8</c:v>
                </c:pt>
                <c:pt idx="5">
                  <c:v>13</c:v>
                </c:pt>
                <c:pt idx="6">
                  <c:v>13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3A48-9D56-D15C7A313263}"/>
            </c:ext>
          </c:extLst>
        </c:ser>
        <c:ser>
          <c:idx val="1"/>
          <c:order val="1"/>
          <c:tx>
            <c:strRef>
              <c:f>'Outcomes Based on Luanch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Luanch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Luanch Date'!$C$5:$C$13</c:f>
              <c:numCache>
                <c:formatCode>General</c:formatCode>
                <c:ptCount val="8"/>
                <c:pt idx="4">
                  <c:v>128</c:v>
                </c:pt>
                <c:pt idx="5">
                  <c:v>217</c:v>
                </c:pt>
                <c:pt idx="6">
                  <c:v>131</c:v>
                </c:pt>
                <c:pt idx="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47-3A48-9D56-D15C7A313263}"/>
            </c:ext>
          </c:extLst>
        </c:ser>
        <c:ser>
          <c:idx val="2"/>
          <c:order val="2"/>
          <c:tx>
            <c:strRef>
              <c:f>'Outcomes Based on Luanch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Luanch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Luanch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47-3A48-9D56-D15C7A313263}"/>
            </c:ext>
          </c:extLst>
        </c:ser>
        <c:ser>
          <c:idx val="3"/>
          <c:order val="3"/>
          <c:tx>
            <c:strRef>
              <c:f>'Outcomes Based on Luanch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Luanch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Luanch Date'!$E$5:$E$13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10</c:v>
                </c:pt>
                <c:pt idx="3">
                  <c:v>11</c:v>
                </c:pt>
                <c:pt idx="4">
                  <c:v>223</c:v>
                </c:pt>
                <c:pt idx="5">
                  <c:v>314</c:v>
                </c:pt>
                <c:pt idx="6">
                  <c:v>248</c:v>
                </c:pt>
                <c:pt idx="7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47-3A48-9D56-D15C7A313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3429056"/>
        <c:axId val="1003430688"/>
      </c:lineChart>
      <c:catAx>
        <c:axId val="100342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30688"/>
        <c:crosses val="autoZero"/>
        <c:auto val="1"/>
        <c:lblAlgn val="ctr"/>
        <c:lblOffset val="100"/>
        <c:noMultiLvlLbl val="0"/>
      </c:catAx>
      <c:valAx>
        <c:axId val="1003430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2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84666</xdr:colOff>
      <xdr:row>29</xdr:row>
      <xdr:rowOff>135466</xdr:rowOff>
    </xdr:from>
    <xdr:to>
      <xdr:col>9</xdr:col>
      <xdr:colOff>296333</xdr:colOff>
      <xdr:row>46</xdr:row>
      <xdr:rowOff>169333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313AB-1F0C-B24B-B885-807EFBE3B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188149</xdr:colOff>
      <xdr:row>1</xdr:row>
      <xdr:rowOff>161102</xdr:rowOff>
    </xdr:from>
    <xdr:to>
      <xdr:col>15</xdr:col>
      <xdr:colOff>460964</xdr:colOff>
      <xdr:row>24</xdr:row>
      <xdr:rowOff>58796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96BEF-A7C2-A844-8876-72BCABF6A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sch, Hunter David" refreshedDate="43736.570924074076" createdVersion="6" refreshedVersion="6" minRefreshableVersion="3" recordCount="4114" xr:uid="{158714D8-BE95-1047-B9F2-F9E50619DEC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6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uanched at Conversion" numFmtId="14">
      <sharedItems containsSemiMixedTypes="0" containsNonDate="0" containsDate="1" containsString="0" minDate="2009-05-17T03:55:13" maxDate="2017-03-15T15:30:07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6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6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d v="2015-06-22T00:10:1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1"/>
    <d v="2017-01-31T14:24:43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2"/>
    <d v="2016-02-05T16:51:23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3"/>
    <d v="2014-07-08T12:21:4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d v="2015-11-19T20:01:19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d v="2016-07-12T22:23:27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6"/>
    <d v="2014-06-04T01:44:1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7"/>
    <d v="2016-05-26T01:07:4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8"/>
    <d v="2016-04-08T22:40:1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9"/>
    <d v="2016-03-18T02:29:04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10"/>
    <d v="2014-05-21T01:37: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11"/>
    <d v="2016-07-21T18:41:0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12"/>
    <d v="2014-06-01T17:07:05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13"/>
    <d v="2016-05-18T16:15:0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14"/>
    <d v="2014-06-18T00:38:0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15"/>
    <d v="2015-09-09T09:24:18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16"/>
    <d v="2014-05-01T19:06:5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17"/>
    <d v="2014-10-05T17:33: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18"/>
    <d v="2014-08-18T13:00:5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19"/>
    <d v="2015-06-20T19:35:3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20"/>
    <d v="2015-07-15T18:11:52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21"/>
    <d v="2014-08-27T15:03:0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22"/>
    <d v="2014-12-16T21:52:20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23"/>
    <d v="2015-04-03T18:41:4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24"/>
    <d v="2015-08-13T19:41:03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25"/>
    <d v="2015-11-10T00:36:0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26"/>
    <d v="2014-07-08T12:22:2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27"/>
    <d v="2014-10-17T03:57:1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28"/>
    <d v="2015-11-16T23:08:0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29"/>
    <d v="2014-06-22T16:09:28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30"/>
    <d v="2014-07-22T07:01:5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31"/>
    <d v="2016-01-07T19:00:34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32"/>
    <d v="2016-04-01T15:03:3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33"/>
    <d v="2015-10-09T15:51:4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34"/>
    <d v="2014-07-21T07:43:2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35"/>
    <d v="2015-04-04T07:00:14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36"/>
    <d v="2015-03-05T07:22:0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37"/>
    <d v="2015-01-28T16:37:59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38"/>
    <d v="2013-04-11T01:22:2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39"/>
    <d v="2014-04-25T01:07:48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0"/>
    <d v="2014-05-30T05:08:08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1"/>
    <d v="2014-09-05T13:39:1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2"/>
    <d v="2014-11-28T15:20: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3"/>
    <d v="2014-06-12T18:58:0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4"/>
    <d v="2014-08-23T02:22:17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5"/>
    <d v="2016-03-28T14:58: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6"/>
    <d v="2015-11-15T23:09: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7"/>
    <d v="2014-10-20T19:40:0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8"/>
    <d v="2015-01-29T12:24:2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9"/>
    <d v="2015-09-24T04:14:0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0"/>
    <d v="2014-12-22T18:04:18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1"/>
    <d v="2015-07-11T22:17:17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2"/>
    <d v="2014-06-17T16:50:46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3"/>
    <d v="2014-03-21T13:10:45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4"/>
    <d v="2015-11-25T17:07:0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5"/>
    <d v="2016-05-06T23:15:16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6"/>
    <d v="2015-05-25T13:10:24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7"/>
    <d v="2015-03-26T19:59:2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8"/>
    <d v="2014-10-20T17:52:52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9"/>
    <d v="2015-08-14T05:39:36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60"/>
    <d v="2014-03-03T21:38:3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61"/>
    <d v="2013-05-15T19:32:37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62"/>
    <d v="2013-02-06T19:11:18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63"/>
    <d v="2013-12-04T21:53:33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64"/>
    <d v="2013-06-08T00:26:2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65"/>
    <d v="2014-07-15T19:42:34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66"/>
    <d v="2016-06-18T20:23:4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67"/>
    <d v="2012-06-15T14:00:04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68"/>
    <d v="2014-01-24T13:39:5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69"/>
    <d v="2011-08-31T04:30:25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70"/>
    <d v="2011-07-06T21:30:4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71"/>
    <d v="2012-03-29T06:30:5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72"/>
    <d v="2012-10-26T00:14:4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73"/>
    <d v="2011-02-13T18:09:44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74"/>
    <d v="2015-12-22T11:41:35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75"/>
    <d v="2013-03-24T05:01:1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76"/>
    <d v="2011-10-28T16:35:5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77"/>
    <d v="2012-03-29T03:28:3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78"/>
    <d v="2016-08-22T17:32:0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79"/>
    <d v="2014-03-26T18:38:1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80"/>
    <d v="2013-11-05T02:00: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81"/>
    <d v="2012-07-10T03:48:47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82"/>
    <d v="2011-09-09T19:41: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83"/>
    <d v="2015-02-07T14:46:2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84"/>
    <d v="2011-04-15T18:11:2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85"/>
    <d v="2011-08-24T03:00:37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86"/>
    <d v="2015-10-14T13:20:4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87"/>
    <d v="2010-05-24T12:56:43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88"/>
    <d v="2014-05-27T15:48:5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89"/>
    <d v="2013-05-08T18:03:12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90"/>
    <d v="2011-06-12T07:08:1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91"/>
    <d v="2011-03-17T09:39:24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92"/>
    <d v="2016-12-17T04:46:2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93"/>
    <d v="2012-06-05T20:35:37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94"/>
    <d v="2014-03-18T17:13:4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95"/>
    <d v="2012-01-27T00:07:2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96"/>
    <d v="2010-05-26T15:54:0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97"/>
    <d v="2011-06-12T03:14:42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98"/>
    <d v="2012-11-01T19:04:3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99"/>
    <d v="2013-12-23T21:39:59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100"/>
    <d v="2012-10-15T18:04:46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101"/>
    <d v="2012-12-31T18:38:3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102"/>
    <d v="2010-11-23T03:08:53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103"/>
    <d v="2014-02-12T19:20:30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104"/>
    <d v="2011-03-10T16:41:0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105"/>
    <d v="2016-04-25T17:23:40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106"/>
    <d v="2012-03-19T18:38:2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107"/>
    <d v="2011-04-02T23:34:4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108"/>
    <d v="2013-04-01T14:42:50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109"/>
    <d v="2011-01-27T00:37:10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110"/>
    <d v="2013-10-10T22:47:3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111"/>
    <d v="2015-05-01T07:59:4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112"/>
    <d v="2014-03-20T01:01:58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113"/>
    <d v="2011-07-29T18:12:0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114"/>
    <d v="2011-11-14T06:34:4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115"/>
    <d v="2012-01-10T17:44:04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116"/>
    <d v="2011-02-21T11:55:5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117"/>
    <d v="2010-03-11T20:02:24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118"/>
    <d v="2011-06-29T01:17:1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119"/>
    <d v="2011-07-15T01:39:4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120"/>
    <d v="2016-09-03T01:11:47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121"/>
    <d v="2015-04-02T16:55:1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122"/>
    <d v="2016-08-11T10:21:47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123"/>
    <d v="2014-09-22T18:46:04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124"/>
    <d v="2015-04-20T22:17:22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125"/>
    <d v="2016-12-05T23:51:2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126"/>
    <d v="2015-05-11T14:08:5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127"/>
    <d v="2015-03-04T14:59:01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128"/>
    <d v="2016-09-15T05:28:13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129"/>
    <d v="2014-08-31T22:29:4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130"/>
    <d v="2014-05-19T21:58:12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131"/>
    <d v="2016-06-20T20:06:01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132"/>
    <d v="2014-09-23T19:30:0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133"/>
    <d v="2016-05-01T19:23:04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134"/>
    <d v="2015-08-05T21:50:18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135"/>
    <d v="2014-05-29T09:09:57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136"/>
    <d v="2015-04-02T09:50:34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137"/>
    <d v="2015-08-23T13:46:33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138"/>
    <d v="2015-07-01T06:10:41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139"/>
    <d v="2015-07-02T22:06:12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140"/>
    <d v="2015-02-18T04:45:3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141"/>
    <d v="2015-04-16T03:40:23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142"/>
    <d v="2014-10-26T21:26:18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143"/>
    <d v="2016-07-08T01:32:2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144"/>
    <d v="2015-02-12T18:17:5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145"/>
    <d v="2015-07-15T13:00:52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146"/>
    <d v="2016-11-19T00:23:18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147"/>
    <d v="2014-11-26T18:25:4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148"/>
    <d v="2016-01-28T06:45:36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149"/>
    <d v="2014-11-25T04:07:5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150"/>
    <d v="2015-03-27T03:53:02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151"/>
    <d v="2015-04-19T13:13:11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152"/>
    <d v="2014-08-24T01:51:4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153"/>
    <d v="2014-10-21T14:04:04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154"/>
    <d v="2015-04-21T13:08: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155"/>
    <d v="2015-06-13T13:25:3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156"/>
    <d v="2014-06-04T02:59:56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157"/>
    <d v="2016-01-27T21:52:5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158"/>
    <d v="2014-09-22T01:50:2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159"/>
    <d v="2016-05-24T10:25:4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160"/>
    <d v="2015-06-16T21:54:51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161"/>
    <d v="2014-06-02T16:29:5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162"/>
    <d v="2014-07-15T03:02:36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163"/>
    <d v="2015-08-27T23:04:14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164"/>
    <d v="2014-07-21T18:18:2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165"/>
    <d v="2015-12-13T15:48:44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166"/>
    <d v="2016-12-17T01:49:2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167"/>
    <d v="2015-06-05T22:15:3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168"/>
    <d v="2015-02-17T20:02:5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169"/>
    <d v="2014-09-18T12:07:39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170"/>
    <d v="2015-07-31T23:28:0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171"/>
    <d v="2016-06-13T04:20:14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172"/>
    <d v="2015-02-12T09:28:43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173"/>
    <d v="2015-01-29T13:45:08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174"/>
    <d v="2015-03-09T18:12:56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175"/>
    <d v="2014-08-04T18:40:11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176"/>
    <d v="2015-07-06T19:46:39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177"/>
    <d v="2015-03-07T01:08:46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178"/>
    <d v="2015-10-27T22:55:45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179"/>
    <d v="2016-02-03T01:55:55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180"/>
    <d v="2015-03-04T23:47:23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181"/>
    <d v="2015-05-23T17:48:1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182"/>
    <d v="2016-12-08T00:17:12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183"/>
    <d v="2014-10-27T19:26:5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184"/>
    <d v="2014-07-05T18:59:22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185"/>
    <d v="2016-07-19T21:52:19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186"/>
    <d v="2017-02-01T19:30:34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187"/>
    <d v="2015-06-27T05:37:37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188"/>
    <d v="2014-08-06T04:23:35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189"/>
    <d v="2016-07-05T16:34:37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190"/>
    <d v="2016-06-06T15:37:26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191"/>
    <d v="2015-08-23T10:35:38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192"/>
    <d v="2014-09-17T19:00:32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193"/>
    <d v="2014-09-29T22:26:0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194"/>
    <d v="2016-01-06T23:55:3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195"/>
    <d v="2015-05-11T16:05:32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196"/>
    <d v="2015-09-12T13:01:3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197"/>
    <d v="2017-01-06T20:21:4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198"/>
    <d v="2014-09-05T09:12:02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199"/>
    <d v="2016-08-02T02:58:2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200"/>
    <d v="2014-08-16T02:00:0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201"/>
    <d v="2015-01-19T19:38:4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202"/>
    <d v="2015-09-08T22:16:04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203"/>
    <d v="2014-11-30T20:21:0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204"/>
    <d v="2016-07-05T14:00:0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205"/>
    <d v="2015-09-01T15:10:2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206"/>
    <d v="2016-07-16T00:06:2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207"/>
    <d v="2014-12-05T04:43:58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208"/>
    <d v="2014-11-16T08:52:47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209"/>
    <d v="2015-06-10T22:08:55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210"/>
    <d v="2015-09-02T01:33:1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211"/>
    <d v="2015-08-20T03:50:17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212"/>
    <d v="2016-02-16T21:08:4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213"/>
    <d v="2015-07-17T14:15:47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214"/>
    <d v="2015-01-05T15:22:29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215"/>
    <d v="2016-01-06T05:31:2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216"/>
    <d v="2015-03-03T23:00:3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217"/>
    <d v="2014-11-27T15:22:29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218"/>
    <d v="2015-03-16T15:04:49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219"/>
    <d v="2016-02-29T07:50:2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220"/>
    <d v="2015-07-10T15:27:1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221"/>
    <d v="2015-01-27T20:06:04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222"/>
    <d v="2015-01-27T18:28:38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223"/>
    <d v="2016-04-22T01:09:1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224"/>
    <d v="2015-05-11T05:38:46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225"/>
    <d v="2016-03-09T23:04:14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226"/>
    <d v="2015-04-12T15:59:04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227"/>
    <d v="2015-06-09T21:27:21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228"/>
    <d v="2015-04-02T16:28:25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229"/>
    <d v="2016-01-14T22:24:57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230"/>
    <d v="2015-05-05T18:39:1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231"/>
    <d v="2015-12-03T23:00:5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232"/>
    <d v="2015-01-28T19:49:0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233"/>
    <d v="2016-08-30T21:52:5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234"/>
    <d v="2015-05-12T00:50:59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235"/>
    <d v="2015-06-09T21:48:17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236"/>
    <d v="2015-11-13T02:01:39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237"/>
    <d v="2016-01-08T13:51:09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238"/>
    <d v="2016-12-09T23:06:0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239"/>
    <d v="2015-10-20T02:38: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240"/>
    <d v="2013-03-21T17:00:1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241"/>
    <d v="2014-11-06T16:45: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242"/>
    <d v="2011-11-15T11:49:50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243"/>
    <d v="2014-01-23T01:08:2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244"/>
    <d v="2010-02-04T07:45:59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245"/>
    <d v="2012-07-17T01:16:2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246"/>
    <d v="2010-10-29T08:43:2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247"/>
    <d v="2010-09-09T14:30:14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248"/>
    <d v="2011-11-23T18:35:09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249"/>
    <d v="2010-06-03T22:10:2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250"/>
    <d v="2013-05-07T13:34:5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251"/>
    <d v="2012-04-14T18:54:0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252"/>
    <d v="2010-03-29T15:54:1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253"/>
    <d v="2012-01-16T15:37:1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254"/>
    <d v="2015-09-16T22:51:5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255"/>
    <d v="2011-02-14T12:38: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256"/>
    <d v="2013-02-14T18:27:47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257"/>
    <d v="2016-04-19T15:02:4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258"/>
    <d v="2011-05-19T01:14:2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259"/>
    <d v="2015-03-09T17:42:49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260"/>
    <d v="2010-06-01T18:07:59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261"/>
    <d v="2012-04-18T21:15:0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262"/>
    <d v="2011-01-12T05:57:0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263"/>
    <d v="2012-08-28T22:54:5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264"/>
    <d v="2012-04-11T14:53:1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265"/>
    <d v="2010-03-30T05:53:50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266"/>
    <d v="2010-01-27T04:11:4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267"/>
    <d v="2014-05-26T10:51:3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268"/>
    <d v="2011-09-23T03:39:3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269"/>
    <d v="2017-01-23T04:43:4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270"/>
    <d v="2011-04-04T20:47:50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271"/>
    <d v="2013-12-04T02:24:2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272"/>
    <d v="2010-02-26T21:36:3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273"/>
    <d v="2011-06-03T11:57: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274"/>
    <d v="2012-03-01T21:53:49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275"/>
    <d v="2012-10-11T00:46:0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276"/>
    <d v="2012-02-28T01:57:5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277"/>
    <d v="2015-04-23T21:23:39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278"/>
    <d v="2012-09-12T00:58:59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279"/>
    <d v="2017-01-24T05:51:3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280"/>
    <d v="2014-04-15T14:10:3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281"/>
    <d v="2009-05-17T03:55:13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282"/>
    <d v="2010-01-16T22:04:52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283"/>
    <d v="2011-05-12T17:02:24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284"/>
    <d v="2011-12-27T17:43:00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285"/>
    <d v="2013-08-20T18:08:48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286"/>
    <d v="2013-02-08T19:35:2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287"/>
    <d v="2012-10-02T06:40:18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288"/>
    <d v="2012-05-22T04:03: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289"/>
    <d v="2013-10-03T10:57:1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290"/>
    <d v="2010-12-14T08:51:3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291"/>
    <d v="2013-04-12T18:27:2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292"/>
    <d v="2011-09-26T19:16: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293"/>
    <d v="2014-03-21T16:01:5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294"/>
    <d v="2010-06-14T02:01:34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295"/>
    <d v="2013-09-02T00:06:49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296"/>
    <d v="2012-08-13T11:24:43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297"/>
    <d v="2015-03-26T17:28:2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298"/>
    <d v="2014-03-11T11:07:28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299"/>
    <d v="2010-10-18T05:24:20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300"/>
    <d v="2011-03-24T23:02:1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301"/>
    <d v="2013-02-07T17:42:1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302"/>
    <d v="2012-01-25T20:33:58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303"/>
    <d v="2012-05-03T01:42:26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304"/>
    <d v="2012-07-24T02:16:37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305"/>
    <d v="2012-02-09T15:07:29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306"/>
    <d v="2013-02-28T20:05:33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307"/>
    <d v="2013-01-08T22:40:0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308"/>
    <d v="2011-01-24T16:40:10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309"/>
    <d v="2012-08-13T18:02:1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310"/>
    <d v="2011-10-05T04:23:43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311"/>
    <d v="2011-11-21T05:16:3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312"/>
    <d v="2013-03-15T21:03:5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313"/>
    <d v="2010-06-28T05:28:14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314"/>
    <d v="2013-01-30T19:59:48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315"/>
    <d v="2012-07-23T18:32: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316"/>
    <d v="2014-11-07T22:09:57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317"/>
    <d v="2013-11-11T16:14:43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318"/>
    <d v="2013-02-25T00:55:5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319"/>
    <d v="2009-11-06T20:07:09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320"/>
    <d v="2015-11-23T13:13:53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321"/>
    <d v="2016-10-04T10:43:06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322"/>
    <d v="2016-04-13T13:40:48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323"/>
    <d v="2016-11-23T07:42:46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324"/>
    <d v="2015-06-29T15:01:4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325"/>
    <d v="2016-11-15T04:30:33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326"/>
    <d v="2017-02-09T07:33:26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327"/>
    <d v="2015-02-23T05:38:4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328"/>
    <d v="2015-10-01T22:43:08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329"/>
    <d v="2015-10-14T11:12:0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330"/>
    <d v="2013-04-15T12:22:4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331"/>
    <d v="2016-05-17T13:57:14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332"/>
    <d v="2015-09-16T16:19:3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333"/>
    <d v="2016-03-08T15:16: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334"/>
    <d v="2015-04-07T16:22:3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335"/>
    <d v="2015-04-07T17:41:5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336"/>
    <d v="2015-10-14T14:18:38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337"/>
    <d v="2015-02-12T03:05:0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338"/>
    <d v="2016-07-08T18:08:1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339"/>
    <d v="2015-03-30T18:14:28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340"/>
    <d v="2017-02-06T16:03:2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341"/>
    <d v="2014-09-12T21:06:38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342"/>
    <d v="2016-03-30T18:44:2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343"/>
    <d v="2014-10-14T17:42:2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344"/>
    <d v="2015-04-17T23:18:14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345"/>
    <d v="2015-04-20T22:39:5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346"/>
    <d v="2015-09-14T12:00:2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347"/>
    <d v="2015-10-15T11:53:2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348"/>
    <d v="2015-07-22T14:05:16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349"/>
    <d v="2017-01-25T11:58:28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350"/>
    <d v="2016-08-04T01:35:09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351"/>
    <d v="2016-02-27T23:09:14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352"/>
    <d v="2014-09-08T04:01:0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353"/>
    <d v="2015-10-20T19:00:1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354"/>
    <d v="2016-03-09T19:52:0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355"/>
    <d v="2014-10-31T07:03:14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356"/>
    <d v="2016-02-15T19:16:33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357"/>
    <d v="2015-03-15T05:19:5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358"/>
    <d v="2016-05-17T20:38:4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359"/>
    <d v="2014-10-23T01:41:30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360"/>
    <d v="2015-06-08T21:33:0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361"/>
    <d v="2014-10-24T00:01:46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362"/>
    <d v="2014-07-17T05:03:1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363"/>
    <d v="2010-03-18T17:52:16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364"/>
    <d v="2014-05-21T20:37:52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365"/>
    <d v="2014-01-29T14:33:19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366"/>
    <d v="2012-04-20T19:01:5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367"/>
    <d v="2013-03-22T13:51:18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368"/>
    <d v="2015-02-08T14:32:0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369"/>
    <d v="2011-12-16T13:14:29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370"/>
    <d v="2016-12-07T19:05:0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371"/>
    <d v="2012-12-18T18:25:39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372"/>
    <d v="2016-02-25T13:50:44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373"/>
    <d v="2012-06-18T21:53:18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374"/>
    <d v="2011-08-02T21:20:3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375"/>
    <d v="2014-01-18T23:38:3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376"/>
    <d v="2016-07-25T10:51:5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377"/>
    <d v="2015-10-15T06:01:08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378"/>
    <d v="2016-01-01T13:43:2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379"/>
    <d v="2012-03-19T16:31:1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380"/>
    <d v="2015-12-29T17:16:32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381"/>
    <d v="2012-06-25T16:45:1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382"/>
    <d v="2012-08-23T17:01:4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383"/>
    <d v="2014-04-26T02:49:19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384"/>
    <d v="2014-12-07T18:45:4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385"/>
    <d v="2014-10-22T14:01:4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386"/>
    <d v="2015-07-26T22:49:5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387"/>
    <d v="2015-07-15T16:14:1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388"/>
    <d v="2016-06-28T01:49:4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389"/>
    <d v="2014-02-04T01:30:50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390"/>
    <d v="2015-04-18T00:52:5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391"/>
    <d v="2011-11-18T01:00:5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392"/>
    <d v="2011-08-08T17:12:5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393"/>
    <d v="2013-09-09T17:00:5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394"/>
    <d v="2016-02-17T19:38:0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395"/>
    <d v="2012-03-22T21:49:20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396"/>
    <d v="2012-06-22T13:33:26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397"/>
    <d v="2010-07-20T18:38:04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398"/>
    <d v="2015-03-15T19:02:0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399"/>
    <d v="2016-11-13T21:01:0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00"/>
    <d v="2014-04-16T15:15:47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01"/>
    <d v="2011-07-08T20:12:50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02"/>
    <d v="2015-10-15T12:56:57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03"/>
    <d v="2011-06-24T07:27:2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04"/>
    <d v="2014-01-07T15:04:2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05"/>
    <d v="2014-02-04T02:02:19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06"/>
    <d v="2011-04-05T03:53:5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07"/>
    <d v="2011-09-20T20:54:10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08"/>
    <d v="2013-09-26T17:39:5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09"/>
    <d v="2016-06-22T20:42:2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10"/>
    <d v="2015-04-19T23:33:17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11"/>
    <d v="2013-11-20T04:13:2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12"/>
    <d v="2012-07-09T17:49:3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13"/>
    <d v="2012-06-19T21:03:3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14"/>
    <d v="2013-09-12T01:31:05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15"/>
    <d v="2014-09-22T20:26:42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16"/>
    <d v="2014-01-09T09:30:3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17"/>
    <d v="2013-03-27T23:17:40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18"/>
    <d v="2015-06-23T06:46:3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19"/>
    <d v="2013-04-30T20:13: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420"/>
    <d v="2014-02-12T05:40:31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421"/>
    <d v="2015-06-22T11:47:36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422"/>
    <d v="2014-08-12T06:14:57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423"/>
    <d v="2013-05-06T22:13:5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424"/>
    <d v="2012-01-26T09:01:39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425"/>
    <d v="2015-09-28T20:40:0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426"/>
    <d v="2016-01-31T17:05:14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27"/>
    <d v="2015-10-08T21:49:0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428"/>
    <d v="2014-05-19T18:24:0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29"/>
    <d v="2009-09-14T21:38:02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430"/>
    <d v="2013-08-27T02:34:27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431"/>
    <d v="2016-06-05T20:54:43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432"/>
    <d v="2015-08-22T17:26:2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33"/>
    <d v="2015-08-12T15:07:02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34"/>
    <d v="2013-10-29T20:01:42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435"/>
    <d v="2013-08-14T17:56:2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36"/>
    <d v="2013-07-01T08:41:5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37"/>
    <d v="2016-08-09T07:38:46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438"/>
    <d v="2015-10-19T06:15:58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39"/>
    <d v="2014-10-07T18:16:58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440"/>
    <d v="2016-02-23T23:39:1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41"/>
    <d v="2013-10-03T19:03:16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442"/>
    <d v="2015-01-20T21:19:43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443"/>
    <d v="2014-01-11T00:21:4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44"/>
    <d v="2011-12-17T21:46:0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445"/>
    <d v="2015-05-06T08:02:5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446"/>
    <d v="2015-02-02T02:00:2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447"/>
    <d v="2013-02-26T13:19:2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448"/>
    <d v="2014-04-24T18:11:3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449"/>
    <d v="2013-09-17T13:38:0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450"/>
    <d v="2014-01-15T22:43:2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51"/>
    <d v="2013-12-26T17:09:5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52"/>
    <d v="2015-04-13T16:53:3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453"/>
    <d v="2015-02-03T19:47:59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454"/>
    <d v="2014-10-26T17:12:51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455"/>
    <d v="2012-03-03T00:03:42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456"/>
    <d v="2013-09-30T16:40:0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57"/>
    <d v="2014-07-17T18:25:12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458"/>
    <d v="2013-04-14T16:47:4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459"/>
    <d v="2011-09-14T15:22:07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460"/>
    <d v="2014-04-30T13:01:1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61"/>
    <d v="2013-05-13T20:19:27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62"/>
    <d v="2011-06-11T03:02:21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463"/>
    <d v="2011-07-26T17:02:3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464"/>
    <d v="2016-04-28T20:22:15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465"/>
    <d v="2014-06-11T02:52:5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466"/>
    <d v="2012-08-08T22:37:44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467"/>
    <d v="2012-08-14T16:18:5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68"/>
    <d v="2012-05-12T04:01:23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69"/>
    <d v="2014-07-07T23:45:24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470"/>
    <d v="2013-11-27T04:01:29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471"/>
    <d v="2014-03-05T17:19: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472"/>
    <d v="2014-07-24T22:08:3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473"/>
    <d v="2014-08-18T16:45:19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474"/>
    <d v="2017-01-18T07:53:4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75"/>
    <d v="2015-04-06T02:04:03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476"/>
    <d v="2014-04-28T23:24: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77"/>
    <d v="2012-03-19T20:02:14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78"/>
    <d v="2015-03-02T21:51:49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479"/>
    <d v="2014-09-22T09:47:1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480"/>
    <d v="2013-07-10T12:00:1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481"/>
    <d v="2012-09-10T16:08:0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482"/>
    <d v="2016-03-18T21:31:3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483"/>
    <d v="2012-11-30T04:44:3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484"/>
    <d v="2015-09-25T22:32:52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485"/>
    <d v="2013-04-17T12:08:19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486"/>
    <d v="2014-05-02T22:37:19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87"/>
    <d v="2016-10-26T14:16:34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88"/>
    <d v="2016-12-10T01:18:2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489"/>
    <d v="2011-12-05T11:33:36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90"/>
    <d v="2012-07-23T23:14:4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91"/>
    <d v="2015-12-28T23:34:59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92"/>
    <d v="2016-08-14T00:50:3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93"/>
    <d v="2015-04-20T17:25:38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494"/>
    <d v="2014-06-09T19:56:05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95"/>
    <d v="2015-06-16T19:51:45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496"/>
    <d v="2013-12-12T22:21:14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497"/>
    <d v="2014-11-02T00:54:2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498"/>
    <d v="2011-11-11T18:17:2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499"/>
    <d v="2009-08-18T21:29: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00"/>
    <d v="2010-03-10T21:15:5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01"/>
    <d v="2011-06-09T05:37:31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02"/>
    <d v="2012-02-17T13:17:0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03"/>
    <d v="2014-12-18T12:38:2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04"/>
    <d v="2012-02-10T23:36:2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05"/>
    <d v="2015-11-10T02:21:2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06"/>
    <d v="2013-07-11T13:15:2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07"/>
    <d v="2012-09-04T23:00:5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08"/>
    <d v="2012-03-27T00:35: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09"/>
    <d v="2015-05-29T15:09:3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10"/>
    <d v="2016-01-31T04:13:59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11"/>
    <d v="2013-03-07T07:16:22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12"/>
    <d v="2016-10-06T17:48:47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13"/>
    <d v="2016-07-01T15:41:4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14"/>
    <d v="2014-07-10T14:44:0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15"/>
    <d v="2015-11-19T11:46:41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16"/>
    <d v="2015-03-28T18:41:2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17"/>
    <d v="2017-01-03T14:46:0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18"/>
    <d v="2015-08-07T14:47:04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19"/>
    <d v="2012-11-05T09:23:41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20"/>
    <d v="2015-11-10T16:51:0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21"/>
    <d v="2016-10-03T02:13:39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22"/>
    <d v="2016-03-01T00:58:4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23"/>
    <d v="2015-08-22T03:11:1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24"/>
    <d v="2016-05-02T17:12:4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25"/>
    <d v="2014-07-30T09:37:2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26"/>
    <d v="2015-07-07T14:12:2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27"/>
    <d v="2017-01-18T04:56:06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28"/>
    <d v="2015-05-31T22:05:07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29"/>
    <d v="2016-12-21T00:44:5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30"/>
    <d v="2015-06-02T14:11:08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31"/>
    <d v="2016-11-02T01:33:4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32"/>
    <d v="2016-04-13T00:10:08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33"/>
    <d v="2016-04-22T10:26:0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34"/>
    <d v="2015-09-23T19:27:5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35"/>
    <d v="2016-12-07T13:05:0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36"/>
    <d v="2015-06-24T08:16:4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37"/>
    <d v="2015-10-05T18:26:3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38"/>
    <d v="2016-04-13T19:04:2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39"/>
    <d v="2016-06-14T01:11:47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540"/>
    <d v="2015-01-05T19:36:46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541"/>
    <d v="2015-09-29T01:07:14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542"/>
    <d v="2016-03-04T17:41:56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543"/>
    <d v="2014-10-02T02:12:42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544"/>
    <d v="2016-06-04T15:46:0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545"/>
    <d v="2015-10-06T14:13:0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546"/>
    <d v="2015-09-02T16:01:55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547"/>
    <d v="2016-01-11T16:42:4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548"/>
    <d v="2015-09-29T21:40:4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549"/>
    <d v="2015-06-08T15:17:02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550"/>
    <d v="2017-01-18T16:17:2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551"/>
    <d v="2015-06-18T06:37: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552"/>
    <d v="2015-11-10T14:48:16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553"/>
    <d v="2014-10-15T17:16:3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554"/>
    <d v="2014-09-19T16:26:12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555"/>
    <d v="2016-05-13T08:29:03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556"/>
    <d v="2015-12-07T20:38:37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557"/>
    <d v="2016-11-02T22:36:4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558"/>
    <d v="2015-02-22T21:11:45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559"/>
    <d v="2015-11-13T06:47:4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560"/>
    <d v="2014-11-17T18:30:4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561"/>
    <d v="2015-09-21T15:48:33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562"/>
    <d v="2016-11-18T09:20:1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563"/>
    <d v="2015-01-18T01:40:47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564"/>
    <d v="2016-02-11T22:37:55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565"/>
    <d v="2015-06-10T18:50:49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566"/>
    <d v="2016-06-14T16:25:33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567"/>
    <d v="2014-12-02T20:13:14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568"/>
    <d v="2015-12-10T22:07:03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569"/>
    <d v="2015-12-02T20:20:12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570"/>
    <d v="2016-01-19T19:09:29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571"/>
    <d v="2015-07-07T19:35:2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572"/>
    <d v="2015-10-05T17:11:28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573"/>
    <d v="2014-11-20T01:12:11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574"/>
    <d v="2016-09-19T10:38:27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575"/>
    <d v="2015-05-14T16:37:23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576"/>
    <d v="2015-01-27T11:19:12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577"/>
    <d v="2016-03-21T14:08:2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578"/>
    <d v="2015-08-14T13:53:13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579"/>
    <d v="2014-11-25T20:27:0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580"/>
    <d v="2016-08-23T21:47:47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581"/>
    <d v="2015-07-03T00:18:24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582"/>
    <d v="2015-02-20T17:45:19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583"/>
    <d v="2015-02-17T22:31:27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584"/>
    <d v="2015-02-14T17:11:56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585"/>
    <d v="2015-10-06T09:22:57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586"/>
    <d v="2015-01-16T20:30:07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587"/>
    <d v="2015-03-17T18:10:3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588"/>
    <d v="2016-09-18T18:28:06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589"/>
    <d v="2015-06-23T14:44:59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590"/>
    <d v="2016-01-08T13:18:51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591"/>
    <d v="2015-06-22T13:02:1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592"/>
    <d v="2014-11-03T05:34:2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593"/>
    <d v="2015-03-07T16:15:45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594"/>
    <d v="2016-03-17T18:43:26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595"/>
    <d v="2015-03-20T01:40:38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596"/>
    <d v="2016-10-03T21:31:3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597"/>
    <d v="2016-06-24T16:55:35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598"/>
    <d v="2014-11-05T00:03:0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599"/>
    <d v="2015-02-12T19:30:0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600"/>
    <d v="2015-03-10T19:09:22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601"/>
    <d v="2014-11-26T20:35:39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602"/>
    <d v="2015-05-19T19:03:3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603"/>
    <d v="2014-07-15T15:20:2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604"/>
    <d v="2014-07-29T00:50:56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605"/>
    <d v="2015-07-09T08:35:0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606"/>
    <d v="2015-04-08T15:36:49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607"/>
    <d v="2015-10-23T19:48:56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608"/>
    <d v="2015-05-16T22:06:2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609"/>
    <d v="2015-10-30T00:49:04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610"/>
    <d v="2015-03-23T19:56:26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611"/>
    <d v="2015-11-20T13:27:17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612"/>
    <d v="2016-08-03T00:45:46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613"/>
    <d v="2015-08-31T11:55:2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614"/>
    <d v="2016-05-25T01:29:0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615"/>
    <d v="2015-08-26T02:55:59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616"/>
    <d v="2017-01-26T09:01:47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617"/>
    <d v="2015-03-24T08:14:0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618"/>
    <d v="2015-11-09T19:26:43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619"/>
    <d v="2014-09-26T15:36:3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620"/>
    <d v="2014-07-11T17:12:18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621"/>
    <d v="2016-06-07T23:42:1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622"/>
    <d v="2016-06-11T18:35: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623"/>
    <d v="2015-04-28T00:13:17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624"/>
    <d v="2015-04-14T23:44:01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625"/>
    <d v="2017-02-24T21:29:37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626"/>
    <d v="2015-07-13T13:25:3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627"/>
    <d v="2016-01-15T07:21:5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628"/>
    <d v="2014-06-13T16:37:37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629"/>
    <d v="2016-04-14T15:18:28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630"/>
    <d v="2015-08-07T14:52:01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631"/>
    <d v="2016-04-29T18:32:09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632"/>
    <d v="2015-10-26T15:49:25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633"/>
    <d v="2016-05-17T07:11:0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634"/>
    <d v="2015-01-27T22:17:09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635"/>
    <d v="2015-03-13T02:12:4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636"/>
    <d v="2015-05-07T10:55:5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637"/>
    <d v="2017-01-27T23:05:18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638"/>
    <d v="2017-01-24T14:14:22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639"/>
    <d v="2014-08-14T13:59:55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40"/>
    <d v="2016-11-09T10:05:1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41"/>
    <d v="2015-07-14T13:40:48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42"/>
    <d v="2015-07-14T15:37:5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43"/>
    <d v="2015-04-06T15:24:3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44"/>
    <d v="2014-09-16T15:58:5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45"/>
    <d v="2016-07-13T00:37:5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46"/>
    <d v="2014-07-12T20:27:4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47"/>
    <d v="2016-02-16T18:25:49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48"/>
    <d v="2014-09-09T16:38:2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49"/>
    <d v="2014-08-26T21:53:3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50"/>
    <d v="2014-10-20T00:53:04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51"/>
    <d v="2014-11-13T00:25:1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52"/>
    <d v="2016-11-01T16:34:10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53"/>
    <d v="2015-07-14T14:50:4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54"/>
    <d v="2015-06-08T22:58:33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55"/>
    <d v="2015-02-10T22:58:3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56"/>
    <d v="2016-02-17T19:18:3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57"/>
    <d v="2015-11-23T20:17:52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58"/>
    <d v="2015-06-24T03:51:29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59"/>
    <d v="2015-07-24T14:14:55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660"/>
    <d v="2014-10-10T17:47:5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661"/>
    <d v="2016-09-23T15:29:19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662"/>
    <d v="2014-12-17T10:30:47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663"/>
    <d v="2015-06-18T20:14:16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664"/>
    <d v="2015-03-14T15:59:3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665"/>
    <d v="2016-11-14T17:04:2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666"/>
    <d v="2014-07-18T19:58:18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667"/>
    <d v="2016-09-19T08:57:4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668"/>
    <d v="2015-03-27T19:57:02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669"/>
    <d v="2016-06-06T15:00:58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670"/>
    <d v="2016-05-16T17:02:0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671"/>
    <d v="2014-12-11T16:37:32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672"/>
    <d v="2014-12-01T05:16:04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673"/>
    <d v="2014-07-18T20:10:17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674"/>
    <d v="2014-06-13T02:47:07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675"/>
    <d v="2014-12-02T22:20:0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676"/>
    <d v="2015-01-08T18:26:2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677"/>
    <d v="2016-05-14T09:41:3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678"/>
    <d v="2016-04-21T09:02:18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679"/>
    <d v="2016-07-05T16:41:4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680"/>
    <d v="2014-08-13T12:02:1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681"/>
    <d v="2016-09-26T19:20:04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682"/>
    <d v="2017-02-12T18:22:0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683"/>
    <d v="2016-09-21T21:36:04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684"/>
    <d v="2014-06-19T11:21:31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685"/>
    <d v="2014-11-28T20:47:52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686"/>
    <d v="2015-07-04T16:09:3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687"/>
    <d v="2016-12-07T18:00:5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688"/>
    <d v="2015-09-15T02:30:53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689"/>
    <d v="2016-11-01T16:01:37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690"/>
    <d v="2016-07-28T15:14:0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691"/>
    <d v="2015-06-03T00:40:4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692"/>
    <d v="2016-11-22T09:01:03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693"/>
    <d v="2015-03-31T19:23:4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694"/>
    <d v="2017-01-02T15:55:5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695"/>
    <d v="2014-10-01T12:30:2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696"/>
    <d v="2014-06-25T22:15:02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697"/>
    <d v="2016-01-19T12:33:09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698"/>
    <d v="2014-08-15T22:20:4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699"/>
    <d v="2013-10-16T11:39:08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700"/>
    <d v="2016-12-11T16:31:2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701"/>
    <d v="2014-06-23T15:54:4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702"/>
    <d v="2016-10-25T17:26:27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703"/>
    <d v="2016-12-07T22:49:09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704"/>
    <d v="2016-12-22T04:37:48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705"/>
    <d v="2016-12-22T11:47:58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706"/>
    <d v="2016-11-02T23:53:03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707"/>
    <d v="2016-11-22T15:55:2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708"/>
    <d v="2014-07-15T13:56:4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709"/>
    <d v="2014-11-05T00:59:19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710"/>
    <d v="2014-07-17T23:38:22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711"/>
    <d v="2016-11-04T11:01:08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712"/>
    <d v="2016-01-15T16:20:3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713"/>
    <d v="2016-05-06T12:42:1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714"/>
    <d v="2016-12-30T18:54:4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715"/>
    <d v="2015-09-26T02:10:4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716"/>
    <d v="2014-10-28T15:48:27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717"/>
    <d v="2014-08-06T20:30:02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718"/>
    <d v="2017-01-17T20:17:2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719"/>
    <d v="2016-02-09T00:57:56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720"/>
    <d v="2012-01-01T15:34:5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721"/>
    <d v="2014-06-17T13:43:27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722"/>
    <d v="2012-03-09T19:19:38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723"/>
    <d v="2015-06-29T19:35:4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724"/>
    <d v="2011-05-31T15:19:2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725"/>
    <d v="2015-11-13T15:01:52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726"/>
    <d v="2013-03-13T01:01:2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727"/>
    <d v="2012-12-04T00:29:09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728"/>
    <d v="2011-07-07T20:05:57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729"/>
    <d v="2012-07-21T04:27:4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730"/>
    <d v="2011-11-07T17:53:1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731"/>
    <d v="2011-12-02T19:05:47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732"/>
    <d v="2013-07-31T10:11:0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733"/>
    <d v="2013-11-20T10:04:5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734"/>
    <d v="2015-04-08T03:57:0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735"/>
    <d v="2014-11-03T00:42:26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736"/>
    <d v="2013-11-01T17:37:20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737"/>
    <d v="2014-01-28T06:36:2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738"/>
    <d v="2014-10-31T14:29:54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739"/>
    <d v="2014-07-09T12:03:4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740"/>
    <d v="2015-06-07T03:31:22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741"/>
    <d v="2013-05-07T15:33:26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742"/>
    <d v="2014-02-19T22:01:5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743"/>
    <d v="2012-03-22T17:01:2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744"/>
    <d v="2012-11-13T22:58:2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745"/>
    <d v="2013-04-03T13:44:05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746"/>
    <d v="2012-09-05T01:01:4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747"/>
    <d v="2014-12-15T13:10:1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748"/>
    <d v="2014-07-11T20:19:2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749"/>
    <d v="2016-12-29T22:35:30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750"/>
    <d v="2013-01-25T21:04:32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751"/>
    <d v="2011-06-19T15:07:5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752"/>
    <d v="2016-09-26T10:06:57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753"/>
    <d v="2015-01-15T14:09:5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754"/>
    <d v="2012-12-06T17:58:4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755"/>
    <d v="2013-04-19T14:31:1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756"/>
    <d v="2011-02-16T18:24:19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757"/>
    <d v="2012-11-22T01:18:3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758"/>
    <d v="2010-09-08T20:04:2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759"/>
    <d v="2014-05-30T07:55:39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760"/>
    <d v="2016-10-27T18:20:13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761"/>
    <d v="2014-01-03T18:02:06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762"/>
    <d v="2016-11-16T20:36:1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763"/>
    <d v="2013-07-16T10:43:28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764"/>
    <d v="2015-08-11T04:09:21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765"/>
    <d v="2014-09-19T13:01:24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766"/>
    <d v="2015-01-17T18:48:03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767"/>
    <d v="2015-04-21T03:26:5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768"/>
    <d v="2013-11-16T04:58:1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769"/>
    <d v="2013-11-26T23:54: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770"/>
    <d v="2013-01-15T23:59:29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771"/>
    <d v="2015-12-11T19:46:42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772"/>
    <d v="2009-09-12T01:21:59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773"/>
    <d v="2015-04-06T17:39:4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774"/>
    <d v="2014-01-24T18:43:38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775"/>
    <d v="2011-11-16T01:26:3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776"/>
    <d v="2015-09-03T16:27:2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777"/>
    <d v="2013-07-01T23:32:5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778"/>
    <d v="2014-03-31T16:51:2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779"/>
    <d v="2010-09-15T16:25:05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80"/>
    <d v="2011-04-03T16:10:2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81"/>
    <d v="2013-05-09T00:01:1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82"/>
    <d v="2012-07-26T18:11:42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83"/>
    <d v="2012-03-19T18:34:0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84"/>
    <d v="2014-02-05T03:35:19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85"/>
    <d v="2013-01-29T14:15:1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86"/>
    <d v="2012-03-15T01:20:3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87"/>
    <d v="2013-10-02T15:03:46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88"/>
    <d v="2012-05-30T00:09:4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89"/>
    <d v="2013-01-03T04:28:00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90"/>
    <d v="2013-01-02T01:08:59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91"/>
    <d v="2013-10-10T18:44:0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92"/>
    <d v="2013-10-08T20:58:03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93"/>
    <d v="2013-06-17T17:47:2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94"/>
    <d v="2011-07-12T02:45:37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95"/>
    <d v="2012-02-24T14:42:4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96"/>
    <d v="2013-08-16T21:11:2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97"/>
    <d v="2012-03-28T23:51:28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98"/>
    <d v="2014-08-31T14:09: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99"/>
    <d v="2012-03-28T16:00:4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800"/>
    <d v="2014-08-12T10:24:14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801"/>
    <d v="2011-06-01T19:05:2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802"/>
    <d v="2012-08-02T00:32:04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803"/>
    <d v="2011-05-02T22:47:58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804"/>
    <d v="2011-07-06T02:32: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805"/>
    <d v="2011-05-27T19:45:12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806"/>
    <d v="2011-08-08T16:35:39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807"/>
    <d v="2017-01-24T15:05:1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808"/>
    <d v="2014-11-19T02:24:46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809"/>
    <d v="2013-12-20T20:00:3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810"/>
    <d v="2012-08-02T01:21:02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811"/>
    <d v="2013-06-18T15:26:42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812"/>
    <d v="2013-01-08T00:25:52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813"/>
    <d v="2012-06-20T23:02:4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814"/>
    <d v="2011-05-16T17:50:0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815"/>
    <d v="2014-10-02T22:01:4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816"/>
    <d v="2013-03-08T20:54:03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817"/>
    <d v="2012-01-17T14:23:3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818"/>
    <d v="2012-07-30T21:11:2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819"/>
    <d v="2013-12-11T23:57:3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820"/>
    <d v="2014-05-09T20:12:22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821"/>
    <d v="2015-03-30T22:07:4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822"/>
    <d v="2012-09-05T22:44:10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823"/>
    <d v="2015-02-20T23:20: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824"/>
    <d v="2010-03-13T05:48:38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825"/>
    <d v="2012-10-04T07:21:24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826"/>
    <d v="2012-03-05T00:55:30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827"/>
    <d v="2012-01-19T11:21:47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828"/>
    <d v="2012-06-13T01:13:02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829"/>
    <d v="2016-05-14T19:14:00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830"/>
    <d v="2013-02-20T12:37:0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831"/>
    <d v="2012-03-28T15:31:34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832"/>
    <d v="2011-11-22T16:12:1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833"/>
    <d v="2014-03-20T21:04:3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834"/>
    <d v="2013-05-28T19:44:52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835"/>
    <d v="2012-04-06T10:59:18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836"/>
    <d v="2013-09-07T01:21:5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837"/>
    <d v="2014-04-01T23:57:42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838"/>
    <d v="2011-12-18T21:33:0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839"/>
    <d v="2012-08-23T18:19:1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840"/>
    <d v="2016-08-25T05:26:27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841"/>
    <d v="2014-10-11T20:07:4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842"/>
    <d v="2013-09-09T14:13:03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843"/>
    <d v="2016-11-21T06:11:20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844"/>
    <d v="2014-09-23T16:25:5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845"/>
    <d v="2016-07-27T04:56:36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846"/>
    <d v="2014-02-24T09:24:1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847"/>
    <d v="2015-06-10T19:09:36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848"/>
    <d v="2015-03-15T19:00:33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849"/>
    <d v="2015-02-16T03:34:24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850"/>
    <d v="2016-03-23T19:51:5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851"/>
    <d v="2016-06-01T21:07:3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852"/>
    <d v="2016-10-13T19:19:55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853"/>
    <d v="2015-01-17T19:58:29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854"/>
    <d v="2016-11-28T05:05:4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855"/>
    <d v="2016-06-24T03:00:17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856"/>
    <d v="2016-08-27T07:29:1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857"/>
    <d v="2015-10-14T13:57:1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858"/>
    <d v="2015-03-16T17:53:38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859"/>
    <d v="2015-05-04T19:41:08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860"/>
    <d v="2013-10-23T11:35:1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861"/>
    <d v="2016-08-17T23:10:04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862"/>
    <d v="2013-10-12T13:19:08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863"/>
    <d v="2012-01-13T02:49:26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864"/>
    <d v="2013-09-24T02:33:5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865"/>
    <d v="2012-11-17T18:33:17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866"/>
    <d v="2015-01-21T15:18:3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867"/>
    <d v="2009-10-02T02:31:4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868"/>
    <d v="2013-12-08T00:39:58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869"/>
    <d v="2013-03-09T20:17:3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870"/>
    <d v="2013-08-02T00:32:0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871"/>
    <d v="2013-10-30T13:28:1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872"/>
    <d v="2011-01-24T19:48:47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873"/>
    <d v="2012-10-02T04:00:4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874"/>
    <d v="2013-04-04T14:00:3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875"/>
    <d v="2015-09-01T17:22:11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876"/>
    <d v="2013-01-02T11:55:27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877"/>
    <d v="2013-11-19T18:56:0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878"/>
    <d v="2010-11-23T05:35:2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879"/>
    <d v="2012-05-08T19:55:0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880"/>
    <d v="2012-09-27T07:42:1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881"/>
    <d v="2011-11-30T06:01:2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882"/>
    <d v="2011-08-04T20:39: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883"/>
    <d v="2016-01-02T22:27:1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884"/>
    <d v="2012-03-13T19:15:46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885"/>
    <d v="2016-12-09T22:35: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886"/>
    <d v="2016-08-21T20:53:33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887"/>
    <d v="2012-04-27T23:00:5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888"/>
    <d v="2011-07-27T18:04:45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889"/>
    <d v="2014-09-05T18:49:0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890"/>
    <d v="2013-10-22T16:46:1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891"/>
    <d v="2014-07-22T00:45:3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892"/>
    <d v="2010-05-06T04:48:0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893"/>
    <d v="2015-03-02T21:32:43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894"/>
    <d v="2016-05-06T23:33:3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895"/>
    <d v="2010-09-10T03:03:4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896"/>
    <d v="2015-08-02T20:57:0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897"/>
    <d v="2012-10-29T16:31:48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898"/>
    <d v="2011-12-01T18:11: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899"/>
    <d v="2011-04-13T02:22:42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900"/>
    <d v="2016-02-29T20:23:2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901"/>
    <d v="2010-04-23T19:28:34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902"/>
    <d v="2014-07-09T23:10:22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903"/>
    <d v="2012-08-28T19:06:2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904"/>
    <d v="2015-12-04T01:55:37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905"/>
    <d v="2010-11-25T05:45:26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906"/>
    <d v="2014-02-11T04:33:1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907"/>
    <d v="2011-08-12T04:37:03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908"/>
    <d v="2010-06-11T19:14:15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909"/>
    <d v="2012-06-21T16:34: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910"/>
    <d v="2017-01-02T13:05:19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911"/>
    <d v="2014-01-03T00:07:25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912"/>
    <d v="2012-10-12T02:37:27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913"/>
    <d v="2012-04-05T03:20:1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914"/>
    <d v="2012-07-26T18:19:07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915"/>
    <d v="2012-01-29T16:18:3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916"/>
    <d v="2010-09-13T20:28:54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917"/>
    <d v="2014-06-12T22:38:5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918"/>
    <d v="2014-11-01T21:59:2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919"/>
    <d v="2012-11-14T15:24:0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920"/>
    <d v="2013-10-15T16:07:02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921"/>
    <d v="2011-10-31T04:06:1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922"/>
    <d v="2014-08-27T12:43:1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923"/>
    <d v="2014-10-22T23:02:0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924"/>
    <d v="2013-01-14T22:37:49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925"/>
    <d v="2013-10-28T21:08:31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926"/>
    <d v="2010-06-09T00:28:5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927"/>
    <d v="2012-04-14T19:44:5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928"/>
    <d v="2012-09-28T20:41:53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929"/>
    <d v="2012-03-10T05:42:49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930"/>
    <d v="2010-05-14T21:58:26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931"/>
    <d v="2014-02-10T08:38:2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932"/>
    <d v="2013-02-05T23:15:4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933"/>
    <d v="2014-03-13T04:03:29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934"/>
    <d v="2014-04-04T17:41:2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935"/>
    <d v="2015-12-30T08:00:29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936"/>
    <d v="2011-12-06T00:34:49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937"/>
    <d v="2013-10-04T19:09:17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938"/>
    <d v="2012-08-03T11:30:48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939"/>
    <d v="2013-05-22T18:18:58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940"/>
    <d v="2015-06-27T00:12:06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941"/>
    <d v="2017-01-11T02:19:05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942"/>
    <d v="2016-01-13T20:14:2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943"/>
    <d v="2016-10-30T16:01:4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944"/>
    <d v="2016-03-15T14:00:5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945"/>
    <d v="2016-12-28T20:57:06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946"/>
    <d v="2016-08-10T18:00:4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947"/>
    <d v="2016-05-01T18:45:06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948"/>
    <d v="2016-02-11T19:52: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949"/>
    <d v="2015-12-23T01:02:56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950"/>
    <d v="2015-12-18T18:01:0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951"/>
    <d v="2016-04-20T15:41:1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952"/>
    <d v="2016-10-19T14:43:3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953"/>
    <d v="2014-12-26T03:56:39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954"/>
    <d v="2015-07-09T20:00:3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955"/>
    <d v="2016-08-04T07:05:0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956"/>
    <d v="2015-02-25T21:55:59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957"/>
    <d v="2016-10-17T13:15: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958"/>
    <d v="2015-03-19T19:16: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959"/>
    <d v="2014-12-20T04:11: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960"/>
    <d v="2017-01-31T15:02:3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961"/>
    <d v="2017-01-05T16:38:5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962"/>
    <d v="2016-01-04T17:05:53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963"/>
    <d v="2016-09-12T15:15:1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964"/>
    <d v="2015-07-23T15:05: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965"/>
    <d v="2016-09-24T00:24:06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966"/>
    <d v="2016-09-06T15:15:3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967"/>
    <d v="2016-02-22T06:06:1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968"/>
    <d v="2014-07-16T20:20:34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969"/>
    <d v="2017-01-07T07:16:4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970"/>
    <d v="2016-12-17T05:17:3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971"/>
    <d v="2015-04-17T17:01: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972"/>
    <d v="2014-08-05T20:46:38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973"/>
    <d v="2015-09-10T00:21:33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974"/>
    <d v="2016-02-24T17:59:16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975"/>
    <d v="2016-04-29T16:43:0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976"/>
    <d v="2015-06-30T01:24:57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977"/>
    <d v="2016-01-22T22:36:37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978"/>
    <d v="2016-01-26T07:25: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979"/>
    <d v="2016-05-16T10:00:2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980"/>
    <d v="2014-10-16T21:42:02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981"/>
    <d v="2014-07-10T22:43:4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982"/>
    <d v="2016-09-02T18:04:46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983"/>
    <d v="2016-07-23T16:01:2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984"/>
    <d v="2015-02-26T02:46:48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985"/>
    <d v="2015-12-01T23:13:3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986"/>
    <d v="2015-11-16T18:25:0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987"/>
    <d v="2014-05-14T07:04:1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988"/>
    <d v="2016-09-01T08:33:45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989"/>
    <d v="2016-08-29T22:24:5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990"/>
    <d v="2014-08-04T18:49:2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991"/>
    <d v="2016-06-17T18:09:48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992"/>
    <d v="2016-03-08T22:11:59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993"/>
    <d v="2016-10-09T23:09:28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994"/>
    <d v="2014-10-09T06:18:5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995"/>
    <d v="2014-11-04T22:34:4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996"/>
    <d v="2014-06-27T20:47:4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997"/>
    <d v="2014-10-29T02:28:17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998"/>
    <d v="2015-10-05T04:03:21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999"/>
    <d v="2014-10-14T07:11:3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000"/>
    <d v="2017-01-14T01:26:0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001"/>
    <d v="2016-12-16T17:16:53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002"/>
    <d v="2015-11-17T16:25:1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003"/>
    <d v="2017-02-14T17:01:0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004"/>
    <d v="2016-01-19T17:00:2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005"/>
    <d v="2015-09-29T14:59:4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006"/>
    <d v="2014-12-04T00:57:52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007"/>
    <d v="2016-11-02T14:00:2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008"/>
    <d v="2016-11-28T19:25:1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009"/>
    <d v="2016-05-20T14:30:46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010"/>
    <d v="2016-07-10T19:54:2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011"/>
    <d v="2014-11-03T21:33:1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012"/>
    <d v="2016-12-10T10:34:1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013"/>
    <d v="2015-12-01T20:00:5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014"/>
    <d v="2014-11-12T00:03:3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015"/>
    <d v="2015-10-26T21:04:55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016"/>
    <d v="2016-02-22T02:34:1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017"/>
    <d v="2015-10-12T16:12:15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018"/>
    <d v="2016-06-14T11:48:5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019"/>
    <d v="2015-01-05T23:22:29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020"/>
    <d v="2015-05-03T01:40:09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021"/>
    <d v="2015-09-24T06:02:5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022"/>
    <d v="2015-04-17T15:31:17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023"/>
    <d v="2015-05-21T22:04: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024"/>
    <d v="2016-01-01T13:56:03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025"/>
    <d v="2015-02-14T20:00:37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026"/>
    <d v="2016-02-26T09:46:5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027"/>
    <d v="2014-09-23T00:49:0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028"/>
    <d v="2017-01-20T15:03:25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029"/>
    <d v="2015-02-09T17:05:0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030"/>
    <d v="2016-08-29T11:35:4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031"/>
    <d v="2015-11-16T18:20:1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032"/>
    <d v="2016-05-24T16:00: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033"/>
    <d v="2016-11-14T17:34:40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034"/>
    <d v="2016-07-04T04:00:04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035"/>
    <d v="2015-01-12T15:23:4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036"/>
    <d v="2012-12-06T10:46:30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037"/>
    <d v="2015-04-25T19:44:2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038"/>
    <d v="2016-02-18T05:33:43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039"/>
    <d v="2016-11-18T02:37:26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1040"/>
    <d v="2016-07-28T17:00:09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041"/>
    <d v="2014-07-11T01:26:32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1042"/>
    <d v="2014-07-31T16:42:28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1043"/>
    <d v="2015-04-20T06:04:1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1044"/>
    <d v="2015-01-07T22:13:2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1045"/>
    <d v="2014-07-24T20:59:1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046"/>
    <d v="2015-11-11T20:26:0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047"/>
    <d v="2014-10-06T19:38:35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1048"/>
    <d v="2016-08-16T01:16:29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049"/>
    <d v="2016-01-13T10:20:45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050"/>
    <d v="2015-08-15T19:07:57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051"/>
    <d v="2014-07-30T00:20:25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052"/>
    <d v="2016-04-23T19:08:15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1053"/>
    <d v="2017-02-09T04:08:5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054"/>
    <d v="2014-07-11T20:26:39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055"/>
    <d v="2016-02-06T23:49:05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056"/>
    <d v="2015-02-23T17:16:17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057"/>
    <d v="2016-11-04T20:54:43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058"/>
    <d v="2015-02-12T21:37:23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059"/>
    <d v="2015-02-11T18:57:36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1060"/>
    <d v="2015-03-16T21:54:53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061"/>
    <d v="2016-03-03T06:38:28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1062"/>
    <d v="2016-07-05T19:22:21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063"/>
    <d v="2016-08-01T00:44:2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1064"/>
    <d v="2013-05-23T05:28:23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1065"/>
    <d v="2014-01-22T09:08:4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1066"/>
    <d v="2013-06-20T23:06:22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1067"/>
    <d v="2013-11-21T20:32:11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1068"/>
    <d v="2016-03-11T08:54:24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1069"/>
    <d v="2013-10-25T05:30:5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1070"/>
    <d v="2012-09-11T00:17:02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071"/>
    <d v="2015-10-18T18:04:53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1072"/>
    <d v="2014-01-06T19:58:17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1073"/>
    <d v="2011-09-16T23:09:01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1074"/>
    <d v="2013-12-05T04:09:05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1075"/>
    <d v="2012-04-06T21:41:5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1076"/>
    <d v="2014-07-18T09:04:1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1077"/>
    <d v="2015-12-15T04:00: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1078"/>
    <d v="2011-06-07T04:42:01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1079"/>
    <d v="2016-04-19T13:35:3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1080"/>
    <d v="2014-04-11T03:18:5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1081"/>
    <d v="2014-12-29T22:14:52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1082"/>
    <d v="2012-07-11T21:44:4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1083"/>
    <d v="2014-06-03T15:49:43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084"/>
    <d v="2014-07-09T21:53:24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1085"/>
    <d v="2016-02-13T16:06:15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1086"/>
    <d v="2014-07-25T20:48:11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087"/>
    <d v="2014-05-16T17:08:07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1088"/>
    <d v="2014-03-25T19:11:0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1089"/>
    <d v="2015-05-27T04:32:5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1090"/>
    <d v="2015-04-29T04:27:3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1091"/>
    <d v="2016-03-11T19:41:1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1092"/>
    <d v="2012-12-07T00:37:18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1093"/>
    <d v="2016-01-27T23:22:17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1094"/>
    <d v="2011-09-09T17:07:1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1095"/>
    <d v="2013-07-31T12:53:4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1096"/>
    <d v="2014-09-03T12:25:5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1097"/>
    <d v="2014-01-21T19:01:17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1098"/>
    <d v="2014-03-14T18:18:1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1099"/>
    <d v="2015-04-13T20:04:28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1100"/>
    <d v="2016-01-15T02:39:3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1101"/>
    <d v="2016-06-17T18:32:1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1102"/>
    <d v="2013-10-30T01:05:2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1103"/>
    <d v="2016-04-19T05:19:5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1104"/>
    <d v="2014-05-12T09:50:2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1105"/>
    <d v="2014-02-22T03:15:27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1106"/>
    <d v="2012-03-05T17:46:1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107"/>
    <d v="2014-06-23T20:40:24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1108"/>
    <d v="2012-02-13T15:17:1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1109"/>
    <d v="2016-10-19T18:03:1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1110"/>
    <d v="2012-11-07T22:23:42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111"/>
    <d v="2015-12-09T04:53:1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1112"/>
    <d v="2014-11-20T18:13:3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1113"/>
    <d v="2014-07-15T23:27: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1114"/>
    <d v="2013-09-09T08:18:07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1115"/>
    <d v="2016-02-29T16:41:3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1116"/>
    <d v="2012-04-10T20:20:0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1117"/>
    <d v="2015-11-25T14:21:53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1118"/>
    <d v="2014-03-06T03:59:39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1119"/>
    <d v="2014-03-24T19:01:04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120"/>
    <d v="2011-09-13T20:56:4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1121"/>
    <d v="2016-02-12T22:25:1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122"/>
    <d v="2013-05-16T16:53:4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1123"/>
    <d v="2014-03-20T12:34:08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1124"/>
    <d v="2015-03-31T16:00:5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125"/>
    <d v="2015-07-27T14:58:5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1126"/>
    <d v="2016-06-14T07:51:34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1127"/>
    <d v="2014-10-14T20:30:00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128"/>
    <d v="2014-07-08T15:35:17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1129"/>
    <d v="2016-05-06T06:21:33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1130"/>
    <d v="2014-09-26T23:55:0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131"/>
    <d v="2015-11-24T21:47:48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1132"/>
    <d v="2016-12-02T02:46: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1133"/>
    <d v="2014-07-01T09:46:21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134"/>
    <d v="2014-11-15T06:50:28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1135"/>
    <d v="2016-07-07T23:44:54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1136"/>
    <d v="2015-11-19T16:07:09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1137"/>
    <d v="2016-03-24T19:40: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1138"/>
    <d v="2017-01-01T21:45: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1139"/>
    <d v="2014-12-02T08:20:26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140"/>
    <d v="2015-07-07T11:05:21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141"/>
    <d v="2015-06-09T16:47:3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142"/>
    <d v="2015-01-18T00:08:47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1143"/>
    <d v="2015-11-17T04:38:46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144"/>
    <d v="2015-03-30T04:22:0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1145"/>
    <d v="2014-08-03T17:56:32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1146"/>
    <d v="2014-03-25T22:52:5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147"/>
    <d v="2014-08-20T23:19:4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1148"/>
    <d v="2016-11-01T04:06:21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1149"/>
    <d v="2016-05-17T17:02:46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1150"/>
    <d v="2015-11-09T22:54:3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151"/>
    <d v="2015-08-08T02:27:43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1152"/>
    <d v="2015-04-15T17:01:52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1153"/>
    <d v="2015-05-19T17:08:2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1154"/>
    <d v="2015-08-07T02:36:46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1155"/>
    <d v="2014-07-15T18:20:0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156"/>
    <d v="2015-01-25T01:42:42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1157"/>
    <d v="2014-10-06T15:04:4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1158"/>
    <d v="2014-11-09T02:12:08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159"/>
    <d v="2015-05-30T17:26:0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1160"/>
    <d v="2015-02-26T03:43:06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161"/>
    <d v="2015-04-28T15:06:29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1162"/>
    <d v="2014-08-25T16:24:2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163"/>
    <d v="2014-07-10T17:22:0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164"/>
    <d v="2016-05-19T17:23:0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1165"/>
    <d v="2014-06-02T05:08:5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1166"/>
    <d v="2015-05-26T11:39:02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1167"/>
    <d v="2014-08-12T17:38:1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1168"/>
    <d v="2016-08-23T01:17:4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1169"/>
    <d v="2015-01-23T08:29:23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1170"/>
    <d v="2015-04-30T21:26:1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1171"/>
    <d v="2014-10-26T19:18:47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172"/>
    <d v="2014-07-21T16:22:32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1173"/>
    <d v="2015-06-29T04:27:37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1174"/>
    <d v="2016-04-08T20:12:0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1175"/>
    <d v="2015-06-15T17:28:59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1176"/>
    <d v="2017-01-11T00:28:18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177"/>
    <d v="2014-09-15T15:51:36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1178"/>
    <d v="2014-07-17T21:44:12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1179"/>
    <d v="2015-09-28T17:17:07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1180"/>
    <d v="2014-05-22T19:21:54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1181"/>
    <d v="2015-01-30T08:08:4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1182"/>
    <d v="2016-12-24T19:51:28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1183"/>
    <d v="2016-10-13T20:40:2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1184"/>
    <d v="2017-01-06T14:23:3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1185"/>
    <d v="2015-05-06T20:45:4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1186"/>
    <d v="2015-04-29T20:43:1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1187"/>
    <d v="2015-04-15T21:28:43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1188"/>
    <d v="2016-12-07T16:49:00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1189"/>
    <d v="2016-06-08T23:29:55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1190"/>
    <d v="2014-08-01T15:58:45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1191"/>
    <d v="2016-02-19T14:29:20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1192"/>
    <d v="2017-01-12T12:09:3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1193"/>
    <d v="2016-02-09T18:37:33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1194"/>
    <d v="2015-03-09T11:42:59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1195"/>
    <d v="2015-10-21T08:20:5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1196"/>
    <d v="2015-11-18T19:38:59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1197"/>
    <d v="2016-05-13T15:57:1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1198"/>
    <d v="2015-11-25T14:51:26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1199"/>
    <d v="2015-06-06T18:30: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1200"/>
    <d v="2015-03-26T11:27:3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1201"/>
    <d v="2016-06-15T14:34:0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1202"/>
    <d v="2015-05-28T06:55:5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1203"/>
    <d v="2015-05-01T14:45:27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1204"/>
    <d v="2015-10-20T17:57:13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1205"/>
    <d v="2015-05-14T12:09: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1206"/>
    <d v="2017-02-06T18:37:3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1207"/>
    <d v="2016-03-01T10:19:3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1208"/>
    <d v="2016-02-23T17:01:0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1209"/>
    <d v="2017-01-26T20:18:25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1210"/>
    <d v="2015-05-08T22:36:1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1211"/>
    <d v="2016-05-25T20:47:4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1212"/>
    <d v="2015-11-10T22:48:1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1213"/>
    <d v="2016-12-27T18:08:20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1214"/>
    <d v="2015-04-10T20:10: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1215"/>
    <d v="2014-04-30T22:09:1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1216"/>
    <d v="2015-08-31T14:47:37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1217"/>
    <d v="2016-06-14T19:25:4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1218"/>
    <d v="2015-10-01T15:53:2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1219"/>
    <d v="2016-09-20T11:05:1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1220"/>
    <d v="2015-07-26T15:05: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1221"/>
    <d v="2016-11-06T11:24:4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1222"/>
    <d v="2016-03-01T17:17: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1223"/>
    <d v="2016-10-11T04:15:0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1224"/>
    <d v="2014-04-07T13:11:42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1225"/>
    <d v="2013-08-23T21:44:38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1226"/>
    <d v="2014-03-17T20:59:41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1227"/>
    <d v="2014-07-07T22:03:36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1228"/>
    <d v="2011-07-30T17:30:08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1229"/>
    <d v="2012-03-17T11:02:07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1230"/>
    <d v="2011-01-25T23:20:3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1231"/>
    <d v="2015-07-08T22:36:08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1232"/>
    <d v="2013-08-20T20:21: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1233"/>
    <d v="2012-01-31T22:46:14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1234"/>
    <d v="2015-01-03T18:55:42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1235"/>
    <d v="2013-11-05T03:14:59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1236"/>
    <d v="2012-07-20T16:19:24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1237"/>
    <d v="2012-08-04T06:47:4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1238"/>
    <d v="2011-07-07T14:38:5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1239"/>
    <d v="2011-12-06T23:06:07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1240"/>
    <d v="2013-05-15T00:57:37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1241"/>
    <d v="2014-10-11T20:06:2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1242"/>
    <d v="2011-08-27T03:58:22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1243"/>
    <d v="2011-05-08T21:06:11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244"/>
    <d v="2013-03-22T19:48: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245"/>
    <d v="2014-05-15T14:23:54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246"/>
    <d v="2011-10-22T01:02:2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247"/>
    <d v="2013-04-06T07:00:5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248"/>
    <d v="2014-05-08T15:45:5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249"/>
    <d v="2012-06-07T17:46:5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250"/>
    <d v="2014-07-23T15:25:3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251"/>
    <d v="2011-07-27T19:32: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252"/>
    <d v="2013-09-26T23:42:49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253"/>
    <d v="2014-08-04T18:48:27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254"/>
    <d v="2010-11-05T14:54:46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255"/>
    <d v="2013-11-01T20:17:32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256"/>
    <d v="2012-01-13T22:03:5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257"/>
    <d v="2011-02-13T02:03:10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258"/>
    <d v="2013-08-01T14:40:12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259"/>
    <d v="2014-05-07T23:17:44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260"/>
    <d v="2014-01-27T20:13:40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261"/>
    <d v="2013-12-30T08:13:47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262"/>
    <d v="2014-01-17T18:18:1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263"/>
    <d v="2014-02-22T02:01:10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264"/>
    <d v="2013-09-30T15:54:43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265"/>
    <d v="2010-10-14T15:43:35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266"/>
    <d v="2013-12-12T21:02:2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267"/>
    <d v="2013-06-24T14:02:3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268"/>
    <d v="2013-08-21T20:17: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269"/>
    <d v="2016-03-16T19:45:1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270"/>
    <d v="2012-01-25T20:34:02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271"/>
    <d v="2013-10-14T16:24:1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272"/>
    <d v="2010-04-06T17:52:5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273"/>
    <d v="2014-08-01T17:31:3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274"/>
    <d v="2012-07-26T16:33:4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275"/>
    <d v="2013-07-03T20:49:47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276"/>
    <d v="2009-07-13T16:54: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277"/>
    <d v="2012-07-31T13:29:07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278"/>
    <d v="2014-05-27T13:19:26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279"/>
    <d v="2014-02-12T02:22:50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280"/>
    <d v="2010-12-01T18:10:54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281"/>
    <d v="2013-07-08T17:50:36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282"/>
    <d v="2013-11-08T11:24:15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283"/>
    <d v="2013-02-15T17:13:09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284"/>
    <d v="2016-12-08T05:38:0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285"/>
    <d v="2015-06-05T13:59:35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286"/>
    <d v="2015-02-04T09:13:47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287"/>
    <d v="2015-04-13T14:54:1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288"/>
    <d v="2016-07-10T03:42:4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289"/>
    <d v="2016-12-05T03:14:05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290"/>
    <d v="2015-03-23T14:45:3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291"/>
    <d v="2015-03-01T15:39:5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292"/>
    <d v="2015-09-09T18:20:28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293"/>
    <d v="2015-10-15T16:49:3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294"/>
    <d v="2015-10-01T10:53:1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295"/>
    <d v="2015-06-29T13:44:57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296"/>
    <d v="2016-02-23T01:12: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297"/>
    <d v="2016-04-01T17:55:5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298"/>
    <d v="2016-03-29T16:20:3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299"/>
    <d v="2015-06-14T19:32:39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300"/>
    <d v="2016-04-23T16:12:18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301"/>
    <d v="2015-07-10T17:59: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302"/>
    <d v="2016-11-01T01:23:3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303"/>
    <d v="2016-07-15T10:35:20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304"/>
    <d v="2017-01-12T04:40:0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305"/>
    <d v="2016-06-22T15:58:28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306"/>
    <d v="2014-11-04T10:58:5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307"/>
    <d v="2016-01-18T12:04:39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308"/>
    <d v="2016-08-29T14:43:3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309"/>
    <d v="2015-09-10T21:11:0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310"/>
    <d v="2016-07-05T16:00:5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311"/>
    <d v="2016-10-26T19:15:1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312"/>
    <d v="2015-03-19T16:52:02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313"/>
    <d v="2016-02-02T17:01:5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314"/>
    <d v="2016-08-22T16:04:2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315"/>
    <d v="2015-10-01T11:57:28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316"/>
    <d v="2016-01-24T23:05:09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317"/>
    <d v="2016-05-30T05:39:06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318"/>
    <d v="2014-12-12T01:02:52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319"/>
    <d v="2014-06-26T19:29:2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320"/>
    <d v="2016-12-01T16:34:0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321"/>
    <d v="2016-11-23T17:58:57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322"/>
    <d v="2015-04-21T15:45:2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323"/>
    <d v="2016-03-22T16:45:46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324"/>
    <d v="2016-09-13T15:12:3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325"/>
    <d v="2016-11-30T02:03:5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326"/>
    <d v="2014-12-01T19:00:28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327"/>
    <d v="2015-04-29T16:17:15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328"/>
    <d v="2016-08-30T15:25:34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329"/>
    <d v="2014-10-23T05:19:0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330"/>
    <d v="2016-06-01T06:38:29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331"/>
    <d v="2016-07-18T12:05:54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1332"/>
    <d v="2016-12-28T01:26:48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1333"/>
    <d v="2014-06-16T02:33:45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334"/>
    <d v="2016-02-10T18:34:47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335"/>
    <d v="2015-11-05T22:28:22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336"/>
    <d v="2014-11-12T20:43:48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337"/>
    <d v="2017-02-01T13:51:19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338"/>
    <d v="2015-07-03T19:17:1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339"/>
    <d v="2014-10-24T15:31:5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1340"/>
    <d v="2014-07-16T14:17:3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341"/>
    <d v="2016-08-30T14:58:37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342"/>
    <d v="2015-06-17T19:35:39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343"/>
    <d v="2016-06-21T12:38:0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344"/>
    <d v="2016-06-01T18:57:19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345"/>
    <d v="2014-06-09T19:32:3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346"/>
    <d v="2013-05-28T01:49:1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347"/>
    <d v="2015-02-05T15:18:45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348"/>
    <d v="2014-11-20T12:08:5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349"/>
    <d v="2015-11-09T07:58:55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350"/>
    <d v="2015-11-26T00:18:5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351"/>
    <d v="2016-01-13T17:45:44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352"/>
    <d v="2015-07-15T13:52: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353"/>
    <d v="2013-02-04T02:49:48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354"/>
    <d v="2016-05-12T19:22:59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355"/>
    <d v="2012-10-31T06:06:4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356"/>
    <d v="2013-06-05T00:56:0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357"/>
    <d v="2013-01-30T23:05:3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358"/>
    <d v="2011-05-26T13:42:03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359"/>
    <d v="2011-05-05T19:33:1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360"/>
    <d v="2012-07-05T21:37:00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361"/>
    <d v="2014-05-22T17:12:52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362"/>
    <d v="2013-07-09T22:25:3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363"/>
    <d v="2016-01-27T20:15:27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364"/>
    <d v="2014-11-08T16:41: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365"/>
    <d v="2015-02-14T17:35:5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366"/>
    <d v="2014-10-12T23:54:2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367"/>
    <d v="2015-10-15T00:04:1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368"/>
    <d v="2015-05-22T04:34:5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369"/>
    <d v="2014-03-12T14:15:46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370"/>
    <d v="2013-10-01T00:04:50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371"/>
    <d v="2015-04-07T18:12:22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372"/>
    <d v="2012-06-12T17:45:32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373"/>
    <d v="2016-11-30T22:50:33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374"/>
    <d v="2016-02-24T03:53:08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375"/>
    <d v="2016-12-16T01:35: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376"/>
    <d v="2016-11-03T16:03: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377"/>
    <d v="2017-01-12T05:16:10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378"/>
    <d v="2016-07-17T18:13:30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379"/>
    <d v="2015-05-06T11:47:56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380"/>
    <d v="2015-05-17T18:18:26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381"/>
    <d v="2016-11-29T05:08:45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382"/>
    <d v="2013-04-06T19:12:1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383"/>
    <d v="2016-12-03T01:47:58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384"/>
    <d v="2015-06-05T17:38:42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385"/>
    <d v="2016-03-04T16:32:0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386"/>
    <d v="2015-06-29T15:31:29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387"/>
    <d v="2015-05-02T22:06:3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388"/>
    <d v="2016-09-21T14:45:17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389"/>
    <d v="2016-07-14T11:32:37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390"/>
    <d v="2015-03-24T19:16:46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391"/>
    <d v="2015-07-08T15:36:5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392"/>
    <d v="2016-02-01T03:43:06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393"/>
    <d v="2016-07-02T16:22:0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394"/>
    <d v="2017-01-17T03:28:46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395"/>
    <d v="2016-12-15T21:48:0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396"/>
    <d v="2015-01-14T23:58:02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397"/>
    <d v="2016-09-27T22:01:50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398"/>
    <d v="2016-06-05T20:58:5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399"/>
    <d v="2014-09-07T00:06:1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400"/>
    <d v="2016-05-08T08:11:13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401"/>
    <d v="2013-05-05T23:54:3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402"/>
    <d v="2015-03-02T01:16:5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403"/>
    <d v="2013-06-26T01:30:3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404"/>
    <d v="2015-01-28T12:14:45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405"/>
    <d v="2014-10-29T16:20:01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406"/>
    <d v="2015-10-20T10:23:27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407"/>
    <d v="2014-07-18T12:52:5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408"/>
    <d v="2015-10-14T20:55:5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409"/>
    <d v="2014-11-02T03:12:15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410"/>
    <d v="2016-04-19T07:38:4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411"/>
    <d v="2015-01-09T01:25: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412"/>
    <d v="2014-11-04T01:31:39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413"/>
    <d v="2015-12-22T10:29:3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414"/>
    <d v="2016-12-04T06:04:27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415"/>
    <d v="2015-07-07T16:13:1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416"/>
    <d v="2015-10-22T22:13:3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417"/>
    <d v="2015-08-16T03:36:14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418"/>
    <d v="2016-01-26T10:57:14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419"/>
    <d v="2016-09-09T10:56:59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420"/>
    <d v="2016-06-03T16:01:26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421"/>
    <d v="2015-01-09T21:58:29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422"/>
    <d v="2016-08-22T05:45:0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423"/>
    <d v="2015-12-02T08:38:5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424"/>
    <d v="2016-11-02T17:13:2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425"/>
    <d v="2015-03-30T03:09:19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426"/>
    <d v="2015-06-25T09:22:0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427"/>
    <d v="2016-08-19T20:26:2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428"/>
    <d v="2016-03-03T09:06:5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429"/>
    <d v="2015-03-11T01:27:22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430"/>
    <d v="2014-11-18T19:31:28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431"/>
    <d v="2015-10-27T05:03:3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432"/>
    <d v="2015-06-20T18:43:4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433"/>
    <d v="2016-10-30T15:01:1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434"/>
    <d v="2015-05-18T18:24:38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435"/>
    <d v="2015-09-11T18:43:4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436"/>
    <d v="2016-01-22T08:24:17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437"/>
    <d v="2014-06-06T12:45:39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438"/>
    <d v="2016-03-28T20:54:59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439"/>
    <d v="2015-02-05T19:55:0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440"/>
    <d v="2016-04-26T17:57:43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441"/>
    <d v="2015-07-13T18:22:49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442"/>
    <d v="2016-04-25T15:29:18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443"/>
    <d v="2016-12-03T22:13:29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444"/>
    <d v="2015-07-14T20:57:42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445"/>
    <d v="2015-05-15T13:00:5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446"/>
    <d v="2016-04-01T10:44:38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447"/>
    <d v="2016-06-08T17:32:14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448"/>
    <d v="2015-04-21T22:28:38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449"/>
    <d v="2015-03-23T19:28:25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450"/>
    <d v="2016-01-21T04:06:37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451"/>
    <d v="2014-10-19T23:00:5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452"/>
    <d v="2014-06-28T16:52:4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453"/>
    <d v="2017-03-01T16:42:2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454"/>
    <d v="2016-04-03T20:48:0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455"/>
    <d v="2014-07-12T16:08:4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456"/>
    <d v="2016-12-04T16:02:45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457"/>
    <d v="2015-10-12T21:30:44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458"/>
    <d v="2014-07-11T16:56:0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459"/>
    <d v="2015-11-04T04:54:56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460"/>
    <d v="2014-10-03T21:31:38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461"/>
    <d v="2014-09-17T15:29:14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462"/>
    <d v="2013-03-11T15:54:3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463"/>
    <d v="2013-02-21T21:52:18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464"/>
    <d v="2013-01-17T15:52:38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465"/>
    <d v="2012-02-20T17:37:3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466"/>
    <d v="2015-12-02T04:07:46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467"/>
    <d v="2012-01-25T19:14:4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468"/>
    <d v="2011-04-13T00:20:4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469"/>
    <d v="2013-01-16T14:21: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470"/>
    <d v="2012-12-07T19:51:0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471"/>
    <d v="2015-03-10T22:58:54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472"/>
    <d v="2013-09-16T13:01:43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473"/>
    <d v="2012-01-31T23:30: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474"/>
    <d v="2013-08-14T17:28: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475"/>
    <d v="2014-11-17T17:21:0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476"/>
    <d v="2011-08-11T01:00:2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477"/>
    <d v="2011-10-24T14:46:44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478"/>
    <d v="2013-04-30T20:55:1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479"/>
    <d v="2014-04-25T17:53:09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480"/>
    <d v="2013-07-09T22:24:5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481"/>
    <d v="2013-10-03T22:09:0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482"/>
    <d v="2012-08-15T20:35:36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483"/>
    <d v="2016-06-27T04:37:5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484"/>
    <d v="2012-05-24T04:49:23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485"/>
    <d v="2015-05-06T19:06:13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486"/>
    <d v="2015-01-28T04:02:4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487"/>
    <d v="2016-07-03T22:01:11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488"/>
    <d v="2013-12-06T13:31: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489"/>
    <d v="2012-10-16T14:40:52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490"/>
    <d v="2013-09-03T13:27:5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491"/>
    <d v="2014-12-18T17:07:2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492"/>
    <d v="2011-05-19T21:14:0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493"/>
    <d v="2013-05-17T20:47:5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494"/>
    <d v="2015-03-04T17:20:1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495"/>
    <d v="2011-07-28T18:57:11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496"/>
    <d v="2014-07-18T11:24:19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497"/>
    <d v="2013-06-19T15:25:22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498"/>
    <d v="2014-07-20T23:36:18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499"/>
    <d v="2016-06-06T00:10:3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500"/>
    <d v="2013-04-01T21:42:37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501"/>
    <d v="2015-06-08T14:00:2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502"/>
    <d v="2016-02-26T13:01:20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503"/>
    <d v="2016-08-24T08:20:0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504"/>
    <d v="2014-05-13T15:47:04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505"/>
    <d v="2016-02-14T10:38:23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506"/>
    <d v="2014-06-24T18:51:44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507"/>
    <d v="2010-03-17T10:48:29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508"/>
    <d v="2014-05-27T14:44:4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509"/>
    <d v="2017-01-16T12:48:05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510"/>
    <d v="2014-06-19T09:14:38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511"/>
    <d v="2015-10-19T14:00:04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512"/>
    <d v="2017-01-06T16:25: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513"/>
    <d v="2014-06-16T15:17:4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514"/>
    <d v="2015-08-18T14:20:4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515"/>
    <d v="2016-02-15T06:04:5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516"/>
    <d v="2016-09-06T11:11:3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517"/>
    <d v="2014-11-05T13:35:5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518"/>
    <d v="2014-05-01T19:40:52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519"/>
    <d v="2014-05-23T17:48:0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520"/>
    <d v="2014-11-12T20:35:1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521"/>
    <d v="2016-05-03T04:01: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522"/>
    <d v="2014-09-17T19:55:39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523"/>
    <d v="2014-11-21T18:01:5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524"/>
    <d v="2017-01-21T12:01:30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525"/>
    <d v="2016-07-19T16:52:1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526"/>
    <d v="2015-12-01T06:37:27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527"/>
    <d v="2017-02-14T14:24:46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528"/>
    <d v="2017-01-01T17:35:22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529"/>
    <d v="2015-02-17T15:05:2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530"/>
    <d v="2015-09-28T18:24:5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531"/>
    <d v="2014-10-29T19:15:26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532"/>
    <d v="2016-01-22T11:24:2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533"/>
    <d v="2016-03-14T00:02:5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534"/>
    <d v="2015-08-05T16:11:02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535"/>
    <d v="2016-04-24T19:53:5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536"/>
    <d v="2015-07-28T19:15:1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537"/>
    <d v="2016-07-01T07:33:4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538"/>
    <d v="2014-12-08T18:46:10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539"/>
    <d v="2016-12-01T22:03:3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540"/>
    <d v="2014-10-27T00:10:16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541"/>
    <d v="2014-12-01T17:05:38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542"/>
    <d v="2015-06-15T23:55: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543"/>
    <d v="2014-10-23T12:13:54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544"/>
    <d v="2015-02-18T01:13:44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545"/>
    <d v="2015-01-27T21:13:54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546"/>
    <d v="2014-07-19T05:06:39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547"/>
    <d v="2017-02-16T10:14:4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548"/>
    <d v="2015-10-09T21:10:2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549"/>
    <d v="2015-10-04T03:15:5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550"/>
    <d v="2016-04-12T10:47: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551"/>
    <d v="2015-04-27T19:47:19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341"/>
    <d v="2014-09-10T16:31:48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552"/>
    <d v="2015-08-03T06:47:27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553"/>
    <d v="2015-07-03T06:03:1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554"/>
    <d v="2015-08-25T14:43:52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555"/>
    <d v="2016-06-04T03:40:2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556"/>
    <d v="2014-08-20T15:40:3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557"/>
    <d v="2015-06-30T09:32:3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558"/>
    <d v="2015-04-14T01:16:39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559"/>
    <d v="2014-10-24T00:29:5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560"/>
    <d v="2013-10-08T01:00:03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561"/>
    <d v="2009-09-23T13:35:16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562"/>
    <d v="2014-01-13T17:49:1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563"/>
    <d v="2015-04-27T08:48:29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564"/>
    <d v="2011-05-09T17:31:01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565"/>
    <d v="2016-06-28T22:00:0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566"/>
    <d v="2014-02-01T22:29:0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567"/>
    <d v="2014-11-19T01:29:4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568"/>
    <d v="2013-04-25T16:18:3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569"/>
    <d v="2016-03-09T19:31:2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570"/>
    <d v="2015-05-20T18:28:03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571"/>
    <d v="2016-02-04T00:47:39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572"/>
    <d v="2017-02-20T00:00:0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573"/>
    <d v="2015-01-13T22:15: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574"/>
    <d v="2014-06-09T12:34: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575"/>
    <d v="2015-05-16T21:06:08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576"/>
    <d v="2012-05-25T20:20:4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577"/>
    <d v="2010-08-09T01:34: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578"/>
    <d v="2013-07-26T23:54:51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579"/>
    <d v="2012-03-22T01:12:06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580"/>
    <d v="2015-11-17T10:46:3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581"/>
    <d v="2015-08-30T18:57:33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582"/>
    <d v="2014-08-26T21:43:11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583"/>
    <d v="2014-05-20T15:35:01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584"/>
    <d v="2016-12-03T21:29:28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585"/>
    <d v="2015-03-06T02:30:22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586"/>
    <d v="2014-11-13T22:49:25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587"/>
    <d v="2015-01-01T05:59:59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588"/>
    <d v="2015-09-09T23:38:06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589"/>
    <d v="2015-08-24T20:34:24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590"/>
    <d v="2016-03-04T17:25:41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591"/>
    <d v="2015-02-11T01:44:45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592"/>
    <d v="2015-01-29T20:17:35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593"/>
    <d v="2016-03-16T17:06:2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594"/>
    <d v="2014-05-21T01:12:08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595"/>
    <d v="2014-10-29T10:19:2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596"/>
    <d v="2016-08-21T08:29:57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597"/>
    <d v="2015-05-27T16:00:58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598"/>
    <d v="2016-03-09T12:56:16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599"/>
    <d v="2014-06-01T01:22:32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600"/>
    <d v="2011-04-05T02:13:5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601"/>
    <d v="2011-09-02T07:08:37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602"/>
    <d v="2011-11-29T04:04:1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603"/>
    <d v="2012-02-06T20:17:1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604"/>
    <d v="2011-07-23T00:18:3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605"/>
    <d v="2010-12-24T02:40:3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606"/>
    <d v="2012-05-24T19:24:1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607"/>
    <d v="2013-11-29T19:56:26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608"/>
    <d v="2011-09-10T00:01:49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609"/>
    <d v="2012-11-15T22:11:50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610"/>
    <d v="2013-05-15T00:00:32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611"/>
    <d v="2012-12-03T20:59:44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612"/>
    <d v="2012-06-22T01:40:02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613"/>
    <d v="2014-06-04T23:32:4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614"/>
    <d v="2011-10-29T01:13:1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615"/>
    <d v="2012-10-12T17:10:2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616"/>
    <d v="2013-09-29T15:56:28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617"/>
    <d v="2013-01-27T15:42:1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618"/>
    <d v="2014-08-25T04:28:0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619"/>
    <d v="2013-02-16T08:09:00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620"/>
    <d v="2012-04-04T14:33:3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621"/>
    <d v="2014-11-07T07:04:34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622"/>
    <d v="2013-06-28T16:31:29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623"/>
    <d v="2012-11-30T08:48:5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624"/>
    <d v="2012-08-14T16:47:3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625"/>
    <d v="2013-11-01T20:21:07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626"/>
    <d v="2012-10-23T16:58:0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627"/>
    <d v="2014-05-15T17:41:22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628"/>
    <d v="2014-01-06T20:48:5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629"/>
    <d v="2012-01-31T20:06:1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630"/>
    <d v="2012-09-12T20:37:4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631"/>
    <d v="2011-07-26T08:10:54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632"/>
    <d v="2011-12-19T21:12:3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633"/>
    <d v="2011-04-25T04:33: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634"/>
    <d v="2016-05-12T20:51:0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635"/>
    <d v="2011-04-30T02:04:48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636"/>
    <d v="2009-11-05T18:02:20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637"/>
    <d v="2013-01-14T16:29:2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638"/>
    <d v="2012-02-02T15:39:2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639"/>
    <d v="2010-07-20T05:32:35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640"/>
    <d v="2014-11-19T14:19:0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641"/>
    <d v="2011-05-25T00:35:27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642"/>
    <d v="2012-08-25T19:46: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643"/>
    <d v="2012-09-23T01:26:00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644"/>
    <d v="2013-09-04T14:49: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645"/>
    <d v="2014-07-13T10:48:2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646"/>
    <d v="2012-05-10T09:49:37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647"/>
    <d v="2011-02-18T16:54:4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648"/>
    <d v="2014-04-08T16:25:5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649"/>
    <d v="2013-09-09T10:27:1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650"/>
    <d v="2011-03-23T21:37: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651"/>
    <d v="2013-10-25T11:49:53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652"/>
    <d v="2011-03-24T20:01:3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653"/>
    <d v="2012-03-19T21:22:40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654"/>
    <d v="2012-03-06T19:00:20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655"/>
    <d v="2012-11-13T22:17:32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656"/>
    <d v="2012-04-24T18:46:08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657"/>
    <d v="2012-11-10T05:19:27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658"/>
    <d v="2013-11-18T21:55:2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659"/>
    <d v="2016-03-30T16:39:10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660"/>
    <d v="2015-12-05T23:57:1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661"/>
    <d v="2011-11-01T04:45:3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662"/>
    <d v="2015-01-02T00:31:47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663"/>
    <d v="2012-01-31T18:16:58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664"/>
    <d v="2011-01-21T15:35:13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665"/>
    <d v="2013-02-26T06:04:33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666"/>
    <d v="2014-02-12T01:41:38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667"/>
    <d v="2011-10-29T03:35:3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668"/>
    <d v="2016-04-01T21:14:3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669"/>
    <d v="2010-05-15T22:19:59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670"/>
    <d v="2016-07-02T13:03:3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671"/>
    <d v="2012-05-05T15:45:3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672"/>
    <d v="2015-02-04T21:04: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673"/>
    <d v="2016-07-18T14:31:46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674"/>
    <d v="2011-09-16T17:35:40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675"/>
    <d v="2012-03-05T17:25:47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676"/>
    <d v="2016-02-16T09:46:1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677"/>
    <d v="2014-01-23T20:31:1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678"/>
    <d v="2011-06-29T01:39:0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679"/>
    <d v="2014-06-12T18:11:0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680"/>
    <d v="2017-02-08T02:54:4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681"/>
    <d v="2017-02-13T05:07:4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682"/>
    <d v="2017-03-14T18:45:38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683"/>
    <d v="2017-02-17T19:34:0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684"/>
    <d v="2017-02-22T06:00:23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685"/>
    <d v="2017-02-26T20:15:19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686"/>
    <d v="2017-03-08T01:07:25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687"/>
    <d v="2017-03-10T12:49:5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688"/>
    <d v="2017-02-14T22:37:1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689"/>
    <d v="2017-03-07T10:20:42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690"/>
    <d v="2017-03-01T16:50:08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691"/>
    <d v="2017-02-22T03:37:47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692"/>
    <d v="2017-03-09T22:05:12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693"/>
    <d v="2017-02-25T16:04:3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694"/>
    <d v="2017-03-07T00:45: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695"/>
    <d v="2017-03-02T01:40:1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696"/>
    <d v="2017-03-11T00:47:28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697"/>
    <d v="2017-03-02T04:59:2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698"/>
    <d v="2017-03-12T20:44:0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699"/>
    <d v="2017-03-02T01:43:1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700"/>
    <d v="2014-12-16T15:56:4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701"/>
    <d v="2015-02-28T20:52:3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702"/>
    <d v="2015-07-02T06:45:37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703"/>
    <d v="2015-01-17T03:21:13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704"/>
    <d v="2015-08-29T00:24:06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705"/>
    <d v="2015-06-24T07:21:12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706"/>
    <d v="2016-02-27T17:18:1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707"/>
    <d v="2016-03-22T20:48:26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708"/>
    <d v="2014-07-21T13:31:54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709"/>
    <d v="2015-12-03T14:11:28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710"/>
    <d v="2014-08-01T15:30:34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711"/>
    <d v="2015-05-01T21:55:53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712"/>
    <d v="2014-09-05T19:13:32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713"/>
    <d v="2015-04-01T22:02:4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714"/>
    <d v="2015-03-01T05:13:0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715"/>
    <d v="2016-10-30T13:51:3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716"/>
    <d v="2016-03-31T23:33:5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717"/>
    <d v="2016-03-31T14:39:09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718"/>
    <d v="2014-08-18T12:49:51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719"/>
    <d v="2014-10-10T18:47:51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720"/>
    <d v="2015-11-11T11:04:23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721"/>
    <d v="2016-02-25T23:03:49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722"/>
    <d v="2015-05-05T19:48: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723"/>
    <d v="2014-09-30T22:22:42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724"/>
    <d v="2014-07-25T23:14: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725"/>
    <d v="2014-05-29T22:04:24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726"/>
    <d v="2015-02-09T22:16:17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727"/>
    <d v="2015-09-21T15:01: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728"/>
    <d v="2016-04-11T01:15:0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729"/>
    <d v="2015-09-25T02:06:23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730"/>
    <d v="2015-05-28T21:45:52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731"/>
    <d v="2015-11-17T16:24:41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732"/>
    <d v="2016-09-01T16:12:54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733"/>
    <d v="2015-04-08T00:52:3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734"/>
    <d v="2016-07-08T19:32:2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735"/>
    <d v="2015-10-09T20:40:33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736"/>
    <d v="2015-06-20T22:46:32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737"/>
    <d v="2014-09-02T20:59:02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738"/>
    <d v="2016-03-06T20:58:5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739"/>
    <d v="2015-06-16T19:37:02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740"/>
    <d v="2015-04-26T15:04:3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741"/>
    <d v="2016-12-06T21:02:50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742"/>
    <d v="2016-08-04T22:12:55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743"/>
    <d v="2015-01-22T14:31:1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744"/>
    <d v="2016-11-16T06:13:58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745"/>
    <d v="2016-10-25T04:14:27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746"/>
    <d v="2015-10-15T10:27:1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747"/>
    <d v="2015-08-03T22:49:03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748"/>
    <d v="2017-01-23T23:25:2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749"/>
    <d v="2016-03-25T20:05:04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750"/>
    <d v="2015-02-17T18:45:23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751"/>
    <d v="2016-09-14T06:04:4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752"/>
    <d v="2016-02-20T17:59:28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753"/>
    <d v="2015-03-04T21:02:3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754"/>
    <d v="2015-09-05T18:56:0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755"/>
    <d v="2016-07-20T04:01:09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756"/>
    <d v="2016-12-29T19:51:23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757"/>
    <d v="2016-05-15T22:56:3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758"/>
    <d v="2015-03-05T19:53:4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759"/>
    <d v="2016-02-05T16:08:33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760"/>
    <d v="2015-07-24T13:37:4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761"/>
    <d v="2016-02-10T23:34:0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762"/>
    <d v="2016-09-23T20:50:40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763"/>
    <d v="2014-07-05T11:39:39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764"/>
    <d v="2014-07-14T23:31:52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765"/>
    <d v="2014-08-04T20:38:08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766"/>
    <d v="2014-07-04T15:48:04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767"/>
    <d v="2014-07-29T13:27:24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768"/>
    <d v="2014-12-14T19:39:1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769"/>
    <d v="2014-09-09T18:43:1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770"/>
    <d v="2014-09-23T23:30:4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771"/>
    <d v="2014-05-07T17:13:5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772"/>
    <d v="2014-12-05T18:14:5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773"/>
    <d v="2014-10-18T05:14:5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774"/>
    <d v="2014-09-09T23:26:0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775"/>
    <d v="2014-09-23T22:57:51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776"/>
    <d v="2015-01-21T08:34:13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777"/>
    <d v="2015-02-10T20:43:1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778"/>
    <d v="2016-08-03T16:36:2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779"/>
    <d v="2016-05-03T14:25:1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780"/>
    <d v="2016-08-15T14:49:0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781"/>
    <d v="2016-01-19T13:48:0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782"/>
    <d v="2015-04-21T22:47:58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783"/>
    <d v="2014-12-30T15:44:0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784"/>
    <d v="2014-09-15T03:14:1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785"/>
    <d v="2014-11-15T13:12:5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786"/>
    <d v="2015-03-05T15:43:5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787"/>
    <d v="2014-10-01T22:45:42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788"/>
    <d v="2014-11-13T06:00:0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789"/>
    <d v="2015-01-06T16:11:18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790"/>
    <d v="2014-11-30T17:46:0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791"/>
    <d v="2015-07-04T00:44:42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792"/>
    <d v="2014-10-28T21:24: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793"/>
    <d v="2015-01-07T13:13:42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794"/>
    <d v="2016-09-15T06:55:41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795"/>
    <d v="2016-05-25T10:32:46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796"/>
    <d v="2016-11-15T13:39: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797"/>
    <d v="2015-12-06T07:50:33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798"/>
    <d v="2014-10-22T20:13:28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799"/>
    <d v="2016-09-10T14:32:5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800"/>
    <d v="2015-11-13T15:51:08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801"/>
    <d v="2015-06-04T11:20:3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802"/>
    <d v="2015-01-14T01:43:0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803"/>
    <d v="2015-10-05T16:16:4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804"/>
    <d v="2015-08-31T19:17:38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805"/>
    <d v="2014-08-26T15:19:09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806"/>
    <d v="2014-08-29T01:38:3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807"/>
    <d v="2017-01-07T16:20:3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808"/>
    <d v="2015-01-25T21:47:19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809"/>
    <d v="2014-08-09T21:50:26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810"/>
    <d v="2014-08-25T10:24:3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811"/>
    <d v="2016-06-03T07:38:56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812"/>
    <d v="2014-07-09T21:20:12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813"/>
    <d v="2015-01-29T07:32: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814"/>
    <d v="2015-06-17T21:45:37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815"/>
    <d v="2016-06-27T21:01:4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816"/>
    <d v="2016-12-01T15:53:27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817"/>
    <d v="2015-03-04T05:37:3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818"/>
    <d v="2014-06-30T18:03:1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819"/>
    <d v="2015-03-02T02:01:3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820"/>
    <d v="2012-01-18T07:39:27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821"/>
    <d v="2013-12-26T19:07:42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822"/>
    <d v="2012-09-24T16:26:16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823"/>
    <d v="2013-12-18T21:59:27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824"/>
    <d v="2013-06-18T20:01:43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825"/>
    <d v="2014-01-18T22:10:17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826"/>
    <d v="2011-01-12T07:49:2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827"/>
    <d v="2014-04-07T21:35:3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828"/>
    <d v="2010-12-04T02:06:1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829"/>
    <d v="2014-01-25T16:25:0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830"/>
    <d v="2012-04-27T23:54:2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831"/>
    <d v="2011-02-02T12:57:07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832"/>
    <d v="2013-01-29T01:03:23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833"/>
    <d v="2014-12-15T23:08:1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834"/>
    <d v="2016-03-01T16:51:1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835"/>
    <d v="2013-01-31T19:25:29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836"/>
    <d v="2012-01-18T01:08:5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837"/>
    <d v="2011-09-02T18:52:37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838"/>
    <d v="2016-09-01T17:19:4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839"/>
    <d v="2013-04-18T02:18:30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840"/>
    <d v="2014-04-16T20:17:2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841"/>
    <d v="2015-01-27T15:09: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842"/>
    <d v="2011-01-21T23:52:3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843"/>
    <d v="2011-05-03T23:21:54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844"/>
    <d v="2016-06-02T07:59:5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845"/>
    <d v="2012-11-15T15:36:17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846"/>
    <d v="2015-03-31T05:40:3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847"/>
    <d v="2011-05-28T18:54:48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848"/>
    <d v="2012-09-17T20:17:39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849"/>
    <d v="2014-06-10T23:01:4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850"/>
    <d v="2014-07-07T21:45:38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851"/>
    <d v="2015-03-18T18:30:52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852"/>
    <d v="2012-09-25T01:26:57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853"/>
    <d v="2013-04-24T00:30:37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854"/>
    <d v="2013-11-22T12:55:40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855"/>
    <d v="2014-06-27T20:31:12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856"/>
    <d v="2014-08-13T18:26:5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857"/>
    <d v="2011-10-17T04:48:4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858"/>
    <d v="2011-08-23T18:28:4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859"/>
    <d v="2014-01-16T17:01:24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860"/>
    <d v="2014-12-27T07:12:2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861"/>
    <d v="2017-01-20T11:49:3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862"/>
    <d v="2014-05-13T19:08:0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863"/>
    <d v="2014-04-04T17:11:4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864"/>
    <d v="2016-10-02T08:49:07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865"/>
    <d v="2017-01-07T05:54:57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866"/>
    <d v="2016-10-06T22:11:5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867"/>
    <d v="2015-11-20T18:42:05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868"/>
    <d v="2016-12-05T00:04:09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869"/>
    <d v="2016-01-02T08:32:15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870"/>
    <d v="2014-10-11T18:48: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871"/>
    <d v="2015-05-31T03:06:42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872"/>
    <d v="2015-06-09T14:46:5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873"/>
    <d v="2016-06-08T23:15:3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874"/>
    <d v="2016-06-07T21:35:08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875"/>
    <d v="2014-05-17T06:50:0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876"/>
    <d v="2015-01-31T00:42:05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877"/>
    <d v="2014-05-14T00:12:3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878"/>
    <d v="2016-02-13T15:35:29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879"/>
    <d v="2016-03-01T13:36:2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880"/>
    <d v="2015-02-08T03:39: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881"/>
    <d v="2012-06-07T22:46:5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882"/>
    <d v="2012-03-09T22:45:08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883"/>
    <d v="2012-10-23T04:45:3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884"/>
    <d v="2012-07-09T02:15:10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885"/>
    <d v="2014-10-13T21:45:38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886"/>
    <d v="2015-11-15T19:12:12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887"/>
    <d v="2010-05-01T05:45:32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888"/>
    <d v="2013-01-25T19:02:26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889"/>
    <d v="2012-11-15T18:52:08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890"/>
    <d v="2010-06-06T19:09:14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891"/>
    <d v="2011-05-08T15:18:0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892"/>
    <d v="2011-03-30T22:36:25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893"/>
    <d v="2012-01-12T21:43:03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894"/>
    <d v="2015-09-20T17:55:22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895"/>
    <d v="2012-03-13T17:02:4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896"/>
    <d v="2014-02-10T14:00:0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897"/>
    <d v="2015-12-28T04:37:5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898"/>
    <d v="2015-02-23T22:36:06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899"/>
    <d v="2012-09-08T20:55:3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900"/>
    <d v="2015-04-22T13:02:09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901"/>
    <d v="2015-02-02T18:57:27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902"/>
    <d v="2016-11-28T18:29:5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903"/>
    <d v="2015-11-18T16:27:01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904"/>
    <d v="2014-08-08T22:13:14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905"/>
    <d v="2016-05-24T16:06:23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906"/>
    <d v="2014-05-08T14:05: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907"/>
    <d v="2016-11-29T22:01:4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908"/>
    <d v="2014-09-23T10:17:59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909"/>
    <d v="2015-09-17T23:06:5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910"/>
    <d v="2014-07-10T00:48:54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911"/>
    <d v="2015-05-05T05:26:0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912"/>
    <d v="2014-09-08T12:16:1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913"/>
    <d v="2014-10-17T04:11:1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914"/>
    <d v="2014-08-13T01:10:2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915"/>
    <d v="2016-10-13T17:12:5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916"/>
    <d v="2017-01-11T06:28:5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917"/>
    <d v="2014-07-08T18:57:31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918"/>
    <d v="2015-04-19T21:00:49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919"/>
    <d v="2015-09-23T21:01:0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920"/>
    <d v="2012-06-14T05:19:03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921"/>
    <d v="2013-11-12T06:08:2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922"/>
    <d v="2011-08-17T20:22:12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923"/>
    <d v="2013-12-18T18:15:5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924"/>
    <d v="2013-09-18T21:38:0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925"/>
    <d v="2010-10-05T22:54:16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926"/>
    <d v="2012-02-21T20:40:39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927"/>
    <d v="2013-04-07T15:33:1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928"/>
    <d v="2011-05-24T00:31:0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929"/>
    <d v="2013-05-08T13:24:42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930"/>
    <d v="2012-05-08T21:25:09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931"/>
    <d v="2012-01-03T19:26:13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932"/>
    <d v="2014-08-28T03:08:2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933"/>
    <d v="2011-11-18T20:48:4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934"/>
    <d v="2014-05-14T22:22:5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935"/>
    <d v="2011-11-05T21:21:1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936"/>
    <d v="2012-05-30T02:51:2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937"/>
    <d v="2013-06-01T06:13:5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938"/>
    <d v="2013-02-08T23:38:28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939"/>
    <d v="2011-05-07T12:10:3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940"/>
    <d v="2014-04-15T06:58:5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941"/>
    <d v="2011-04-05T19:52:20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942"/>
    <d v="2016-06-27T06:28:3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943"/>
    <d v="2014-04-01T14:01:30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944"/>
    <d v="2015-06-02T06:02:38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945"/>
    <d v="2014-02-19T03:36:0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946"/>
    <d v="2009-10-16T22:02:00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947"/>
    <d v="2016-04-13T14:30:0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948"/>
    <d v="2014-06-10T10:09:1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949"/>
    <d v="2011-03-22T04:21:1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950"/>
    <d v="2016-10-08T10:05:3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951"/>
    <d v="2013-09-09T14:33:35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952"/>
    <d v="2012-02-02T04:47:4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953"/>
    <d v="2016-01-25T13:56:16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954"/>
    <d v="2012-04-21T06:31:2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955"/>
    <d v="2015-03-04T22:10:05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956"/>
    <d v="2012-09-27T02:21: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957"/>
    <d v="2013-02-21T23:42:4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958"/>
    <d v="2014-08-20T20:17:4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959"/>
    <d v="2014-11-21T08:42: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960"/>
    <d v="2012-08-27T04:40:17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961"/>
    <d v="2014-04-13T18:43:5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962"/>
    <d v="2014-08-12T10:18:54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963"/>
    <d v="2016-03-23T06:32:5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964"/>
    <d v="2011-12-21T02:08:30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965"/>
    <d v="2014-07-15T12:58:18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966"/>
    <d v="2014-04-01T15:55:29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967"/>
    <d v="2016-11-02T14:05:1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968"/>
    <d v="2016-07-06T19:01:0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969"/>
    <d v="2013-02-19T04:38:2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970"/>
    <d v="2013-10-14T12:01:0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971"/>
    <d v="2012-10-19T00:17:2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972"/>
    <d v="2016-06-28T17:21:0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973"/>
    <d v="2013-06-20T08:01:09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974"/>
    <d v="2013-02-08T18:07:3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975"/>
    <d v="2013-06-13T21:35:2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976"/>
    <d v="2015-11-03T05:12:2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977"/>
    <d v="2012-05-10T05:24:52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978"/>
    <d v="2015-10-13T11:02:26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979"/>
    <d v="2016-02-23T13:01:0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980"/>
    <d v="2014-06-09T17:24: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981"/>
    <d v="2016-11-04T14:04:47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982"/>
    <d v="2016-08-11T00:16:58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983"/>
    <d v="2014-10-01T18:58:01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984"/>
    <d v="2016-07-04T16:46:11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985"/>
    <d v="2016-02-13T10:24:43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986"/>
    <d v="2015-01-30T15:21:16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987"/>
    <d v="2015-07-21T18:19:02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988"/>
    <d v="2016-11-11T16:20:08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989"/>
    <d v="2016-01-29T04:42:1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990"/>
    <d v="2015-06-12T21:26:26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991"/>
    <d v="2015-01-19T03:26:3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1992"/>
    <d v="2015-11-21T14:07:17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1993"/>
    <d v="2016-10-08T00:09:0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994"/>
    <d v="2015-06-26T21:38:5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1995"/>
    <d v="2014-06-10T19:40:11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1996"/>
    <d v="2014-07-27T22:20:12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1997"/>
    <d v="2014-06-17T02:50:38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1998"/>
    <d v="2014-10-14T11:35:08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1999"/>
    <d v="2015-12-07T22:50:13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000"/>
    <d v="2015-05-12T05:01:56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001"/>
    <d v="2016-12-24T17:05:4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002"/>
    <d v="2010-06-18T03:00:5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003"/>
    <d v="2014-06-10T14:31:0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004"/>
    <d v="2013-09-18T19:30:1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005"/>
    <d v="2014-10-29T12:00:4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006"/>
    <d v="2010-06-18T20:06:2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007"/>
    <d v="2011-08-06T14:30:22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008"/>
    <d v="2016-10-18T07:45:43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009"/>
    <d v="2016-07-19T23:54:5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010"/>
    <d v="2015-12-09T08:36:1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011"/>
    <d v="2015-01-06T19:44:0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012"/>
    <d v="2016-05-09T23:03:3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013"/>
    <d v="2013-02-19T05:08:5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014"/>
    <d v="2011-08-10T21:02: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015"/>
    <d v="2013-02-07T21:08:1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016"/>
    <d v="2012-02-22T01:22:3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017"/>
    <d v="2015-07-14T08:46:49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018"/>
    <d v="2016-08-23T17:00:2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019"/>
    <d v="2014-04-08T02:20: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020"/>
    <d v="2014-08-10T01:41:37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021"/>
    <d v="2016-05-12T13:39:3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022"/>
    <d v="2015-05-12T10:05:53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023"/>
    <d v="2012-07-09T23:12:24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024"/>
    <d v="2015-05-12T04:25:46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025"/>
    <d v="2014-03-06T17:39:4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026"/>
    <d v="2015-02-13T19:31:59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027"/>
    <d v="2010-02-06T22:03:26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028"/>
    <d v="2014-07-28T00:31:2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029"/>
    <d v="2012-10-30T23:54:56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030"/>
    <d v="2014-12-02T07:54:1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031"/>
    <d v="2016-11-15T13:34:3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032"/>
    <d v="2014-03-27T01:58:38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033"/>
    <d v="2015-03-13T03:07:13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034"/>
    <d v="2015-11-03T15:00:0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035"/>
    <d v="2014-04-09T20:45:1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036"/>
    <d v="2013-10-31T05:02:33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037"/>
    <d v="2013-05-30T06:30:2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038"/>
    <d v="2016-11-01T10:32:05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039"/>
    <d v="2013-10-31T22:15:03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040"/>
    <d v="2016-10-11T12:37:07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041"/>
    <d v="2015-11-23T16:59:3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042"/>
    <d v="2016-10-18T04:14:37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043"/>
    <d v="2015-05-14T16:25:14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044"/>
    <d v="2012-06-09T02:07:27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045"/>
    <d v="2013-04-23T04:07: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046"/>
    <d v="2015-03-18T21:41:1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047"/>
    <d v="2013-04-23T15:38:1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048"/>
    <d v="2013-10-28T12:39:23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049"/>
    <d v="2015-04-21T01:42:5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050"/>
    <d v="2013-11-26T00:32:17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051"/>
    <d v="2016-01-06T02:00:5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052"/>
    <d v="2015-10-26T14:49:1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053"/>
    <d v="2014-04-02T12:30:10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054"/>
    <d v="2014-11-03T16:10:4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055"/>
    <d v="2013-03-18T18:15: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056"/>
    <d v="2016-01-27T11:52:1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057"/>
    <d v="2015-01-22T08:53:5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058"/>
    <d v="2015-12-23T14:27:3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059"/>
    <d v="2014-05-24T15:25:50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060"/>
    <d v="2016-12-01T18:20: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061"/>
    <d v="2016-02-23T09:11:38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062"/>
    <d v="2016-04-12T17:35:0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063"/>
    <d v="2013-04-25T08:45:2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064"/>
    <d v="2013-11-25T08:00:2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065"/>
    <d v="2014-07-24T18:31:2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066"/>
    <d v="2015-04-21T20:29:3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067"/>
    <d v="2016-09-20T20:11:55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068"/>
    <d v="2015-12-02T23:19:5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069"/>
    <d v="2016-05-29T15:45:2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070"/>
    <d v="2016-08-18T06:41:24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071"/>
    <d v="2016-04-07T13:57:1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072"/>
    <d v="2015-03-24T16:01:58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073"/>
    <d v="2016-04-06T19:49:4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074"/>
    <d v="2013-06-25T16:21:28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075"/>
    <d v="2014-06-13T21:08:09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076"/>
    <d v="2015-04-09T01:01:1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077"/>
    <d v="2016-11-18T18:30:5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078"/>
    <d v="2015-05-26T17:03:13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079"/>
    <d v="2015-10-12T22:58: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2080"/>
    <d v="2012-04-05T03:45:5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2081"/>
    <d v="2011-09-25T02:53:1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2082"/>
    <d v="2012-05-05T17:19:5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2083"/>
    <d v="2014-04-02T19:59:42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2084"/>
    <d v="2012-06-15T20:03:07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2085"/>
    <d v="2011-11-13T16:05:32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2086"/>
    <d v="2011-08-09T04:54:18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2087"/>
    <d v="2010-08-05T17:09:1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2088"/>
    <d v="2013-06-28T01:49:5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2089"/>
    <d v="2013-01-25T09:09:15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2090"/>
    <d v="2011-01-12T07:44:3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2091"/>
    <d v="2011-08-08T16:58:52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2092"/>
    <d v="2012-10-23T20:30:32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2093"/>
    <d v="2012-01-31T00:28:50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2094"/>
    <d v="2011-08-03T17:36:13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2095"/>
    <d v="2012-10-10T18:12:1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2096"/>
    <d v="2011-10-02T14:02:1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2097"/>
    <d v="2012-02-07T02:43:5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2098"/>
    <d v="2015-06-18T17:54:4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2099"/>
    <d v="2012-06-14T20:02: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2100"/>
    <d v="2011-12-15T03:35:14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2101"/>
    <d v="2011-04-05T20:50:48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2102"/>
    <d v="2012-10-10T18:07:07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2103"/>
    <d v="2013-04-30T01:47:1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2104"/>
    <d v="2014-11-08T18:55:5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2105"/>
    <d v="2012-12-27T05:09:3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2106"/>
    <d v="2014-10-22T17:03:1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2107"/>
    <d v="2012-08-14T04:13:0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2108"/>
    <d v="2015-06-05T17:00:1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2109"/>
    <d v="2014-04-30T16:06:09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2110"/>
    <d v="2011-06-09T04:43:4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2111"/>
    <d v="2013-04-01T22:16:3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2112"/>
    <d v="2014-08-19T20:46:16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2113"/>
    <d v="2010-10-07T19:34:30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2114"/>
    <d v="2011-01-21T01:56:4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2115"/>
    <d v="2012-08-15T18:40:0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2116"/>
    <d v="2015-10-13T01:25:49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2117"/>
    <d v="2011-06-24T20:08:5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2118"/>
    <d v="2012-07-17T03:07:2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2119"/>
    <d v="2013-11-13T23:08:5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2120"/>
    <d v="2016-12-12T17:49:0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2121"/>
    <d v="2016-12-08T07:12:49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2122"/>
    <d v="2010-01-20T10:11:4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2123"/>
    <d v="2010-10-13T00:40:35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2124"/>
    <d v="2015-07-06T00:33:5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2125"/>
    <d v="2014-11-08T23:21:27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2126"/>
    <d v="2015-02-10T12:07:43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2127"/>
    <d v="2014-07-23T18:32:49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2128"/>
    <d v="2016-02-09T00:35:0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2129"/>
    <d v="2014-07-12T02:04:2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2130"/>
    <d v="2015-06-12T04:58:11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2131"/>
    <d v="2014-01-04T11:41:3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2132"/>
    <d v="2011-03-17T02:19:59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2133"/>
    <d v="2013-03-28T21:16:31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2134"/>
    <d v="2012-09-04T23:07:1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2135"/>
    <d v="2013-09-19T12:13:06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2136"/>
    <d v="2014-11-05T18:30:29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2137"/>
    <d v="2013-10-10T00:18:5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2138"/>
    <d v="2016-10-04T18:00:08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2139"/>
    <d v="2012-12-12T20:00:24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2140"/>
    <d v="2014-10-15T05:39:1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2141"/>
    <d v="2015-12-02T16:50:1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2142"/>
    <d v="2010-06-03T21:16:52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2143"/>
    <d v="2013-08-13T13:07:2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2144"/>
    <d v="2013-10-28T05:41:5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2145"/>
    <d v="2016-01-28T16:18:3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2146"/>
    <d v="2014-10-15T07:05:4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2147"/>
    <d v="2015-03-03T17:36:2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2148"/>
    <d v="2010-06-26T00:35:56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2149"/>
    <d v="2016-06-13T06:49:59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2150"/>
    <d v="2016-05-30T20:20:14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2151"/>
    <d v="2014-02-13T19:58:29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2152"/>
    <d v="2014-12-01T21:51:58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2153"/>
    <d v="2014-01-08T15:10:27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2154"/>
    <d v="2016-03-01T17:56:25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2155"/>
    <d v="2013-08-02T20:30:06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2156"/>
    <d v="2016-11-20T23:33:03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2157"/>
    <d v="2012-12-21T20:29:3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2158"/>
    <d v="2011-06-16T17:32:5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2159"/>
    <d v="2012-04-19T17:05:0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2160"/>
    <d v="2015-08-24T20:27:39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2161"/>
    <d v="2014-06-23T18:23:1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2162"/>
    <d v="2015-04-17T21:35:2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2163"/>
    <d v="2016-05-25T17:13:3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2164"/>
    <d v="2016-03-09T16:00:3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2165"/>
    <d v="2014-10-21T20:06:58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2166"/>
    <d v="2012-09-01T01:35:37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2167"/>
    <d v="2017-01-10T14:24:2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2168"/>
    <d v="2017-02-27T16:49:1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2169"/>
    <d v="2015-07-13T18:00:2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2170"/>
    <d v="2015-05-17T22:58:1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2171"/>
    <d v="2015-03-19T13:55:2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2172"/>
    <d v="2013-08-09T16:37: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2173"/>
    <d v="2016-04-05T13:01:47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2174"/>
    <d v="2016-07-14T00:13:06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2175"/>
    <d v="2015-04-02T15:11:4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2176"/>
    <d v="2016-05-12T06:01:0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2177"/>
    <d v="2016-12-19T15:16:3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2178"/>
    <d v="2015-03-12T04:06:3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2179"/>
    <d v="2015-10-02T16:04:2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2180"/>
    <d v="2017-02-07T00:07:33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2181"/>
    <d v="2014-08-28T21:37:0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2182"/>
    <d v="2017-01-10T08:46:1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2183"/>
    <d v="2016-01-11T16:34:0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2184"/>
    <d v="2013-02-14T08:23:5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2185"/>
    <d v="2016-08-01T14:45:43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2186"/>
    <d v="2015-03-05T05:01:06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2187"/>
    <d v="2016-09-20T14:04:0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2188"/>
    <d v="2016-04-07T18:55:00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2189"/>
    <d v="2016-02-17T15:00:04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2190"/>
    <d v="2017-02-02T20:00:27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2191"/>
    <d v="2016-11-17T20:25:44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2192"/>
    <d v="2016-10-21T09:44:3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2193"/>
    <d v="2016-02-25T18:11:30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2194"/>
    <d v="2015-07-12T18:31: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2195"/>
    <d v="2016-11-01T11:41:4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2196"/>
    <d v="2015-01-29T14:00:5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2197"/>
    <d v="2015-10-15T12:20:0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2198"/>
    <d v="2015-09-15T09:59:5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2199"/>
    <d v="2015-06-08T15:01:08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2200"/>
    <d v="2013-01-02T20:19:2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2201"/>
    <d v="2012-10-02T20:22:48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2202"/>
    <d v="2015-08-25T20:38:0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2203"/>
    <d v="2013-02-07T07:28:39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2204"/>
    <d v="2012-05-02T19:43:0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2205"/>
    <d v="2012-03-29T06:10: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2206"/>
    <d v="2013-10-17T04:39:33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2207"/>
    <d v="2012-02-07T21:10:2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2208"/>
    <d v="2014-04-03T11:30:44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2209"/>
    <d v="2012-02-17T01:35:10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2210"/>
    <d v="2014-03-18T18:50:2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2211"/>
    <d v="2013-10-01T17:56:17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2212"/>
    <d v="2015-04-15T19:49:39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2213"/>
    <d v="2014-01-07T19:00:48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2214"/>
    <d v="2012-02-19T17:12:5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2215"/>
    <d v="2015-07-09T18:02:2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2216"/>
    <d v="2015-10-22T18:38:33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2217"/>
    <d v="2012-08-06T19:29:4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2218"/>
    <d v="2015-07-20T17:15:1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2219"/>
    <d v="2013-06-27T01:27:16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2220"/>
    <d v="2016-03-23T16:00:0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2221"/>
    <d v="2011-12-29T18:54:0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2222"/>
    <d v="2015-05-28T15:22:48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2223"/>
    <d v="2016-10-01T16:01: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2224"/>
    <d v="2014-08-22T19:00:1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2225"/>
    <d v="2016-01-12T19:10:2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2226"/>
    <d v="2013-10-14T19:22:35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2227"/>
    <d v="2015-07-17T06:40:3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2228"/>
    <d v="2013-07-29T15:56:3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2229"/>
    <d v="2014-03-26T21:08:4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2230"/>
    <d v="2013-05-29T21:51:4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2231"/>
    <d v="2014-06-16T19:03:28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2232"/>
    <d v="2015-11-23T09:05:39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2233"/>
    <d v="2016-12-06T19:47:27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2234"/>
    <d v="2015-02-27T00:31:5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2235"/>
    <d v="2016-01-02T14:48:4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2236"/>
    <d v="2014-10-03T00:04:4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2237"/>
    <d v="2017-02-08T14:55:16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2238"/>
    <d v="2013-10-25T23:00:1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2239"/>
    <d v="2016-03-23T19:49:04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2240"/>
    <d v="2017-01-31T19:51:4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2241"/>
    <d v="2013-10-22T13:48:53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2242"/>
    <d v="2017-03-06T18:01:30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2243"/>
    <d v="2016-10-04T19:39:0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2244"/>
    <d v="2014-01-21T17:00:17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2245"/>
    <d v="2015-08-05T19:00: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2246"/>
    <d v="2015-07-15T15:59:2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2247"/>
    <d v="2016-11-14T21:01:18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2248"/>
    <d v="2013-03-03T16:52:4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2249"/>
    <d v="2016-11-03T00:07:5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2250"/>
    <d v="2014-07-26T08:17:57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2251"/>
    <d v="2016-07-22T07:52:1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2252"/>
    <d v="2015-10-19T15:09: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2253"/>
    <d v="2017-01-17T15:32:4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2254"/>
    <d v="2016-04-07T22:50:5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2255"/>
    <d v="2016-11-08T10:50:4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2256"/>
    <d v="2016-05-15T22:28:49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2257"/>
    <d v="2015-05-12T18:01:27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2258"/>
    <d v="2016-11-28T19:18:5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2259"/>
    <d v="2014-02-25T00:24:10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2260"/>
    <d v="2017-01-24T17:23:40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2261"/>
    <d v="2014-10-14T14:02:3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2262"/>
    <d v="2015-01-10T19:58:3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2263"/>
    <d v="2016-05-06T13:58:3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2264"/>
    <d v="2016-11-15T20:28:2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2265"/>
    <d v="2016-04-09T20:59:5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2266"/>
    <d v="2014-11-25T19:54:57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2267"/>
    <d v="2017-02-10T01:58:35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2268"/>
    <d v="2017-02-10T16:54:2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2269"/>
    <d v="2016-12-21T20:51:53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2270"/>
    <d v="2016-11-10T00:00:0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2271"/>
    <d v="2015-11-07T16:47:16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2272"/>
    <d v="2017-02-15T13:10:4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2273"/>
    <d v="2014-01-24T12:00:57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2274"/>
    <d v="2014-11-22T14:47:59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2275"/>
    <d v="2013-12-06T15:38:09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2276"/>
    <d v="2012-01-28T16:17:0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2277"/>
    <d v="2015-11-30T17:01:07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2278"/>
    <d v="2015-01-16T19:21:3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2279"/>
    <d v="2015-08-18T14:59:5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2280"/>
    <d v="2011-05-24T06:51:37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2281"/>
    <d v="2015-11-15T04:11:2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2282"/>
    <d v="2012-03-10T03:00:04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2283"/>
    <d v="2011-02-11T19:07:25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2284"/>
    <d v="2012-05-30T04:27:23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2285"/>
    <d v="2013-08-08T23:07:3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2286"/>
    <d v="2014-06-02T16:01:0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2287"/>
    <d v="2012-06-07T19:51:29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2288"/>
    <d v="2013-10-24T23:57:4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2289"/>
    <d v="2009-09-14T06:05:30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2290"/>
    <d v="2012-03-19T23:26:58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2291"/>
    <d v="2012-03-19T16:44:36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2292"/>
    <d v="2012-08-30T16:59:59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2293"/>
    <d v="2012-12-21T17:21:20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2294"/>
    <d v="2012-12-27T22:54:1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2295"/>
    <d v="2012-01-19T17:33:4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2296"/>
    <d v="2012-02-09T01:00:49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2297"/>
    <d v="2014-02-24T20:10:3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2298"/>
    <d v="2011-01-22T00:46:49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2299"/>
    <d v="2012-06-14T17:26:56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2300"/>
    <d v="2013-05-22T03:31:3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2301"/>
    <d v="2013-11-27T20:50:3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2302"/>
    <d v="2011-11-03T02:39:5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1254"/>
    <d v="2010-11-20T19:34: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2303"/>
    <d v="2014-07-14T16:41:12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2304"/>
    <d v="2012-02-09T04:02:0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2305"/>
    <d v="2012-04-05T19:15: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2306"/>
    <d v="2014-07-31T23:06:36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2307"/>
    <d v="2013-02-02T23:42:17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2308"/>
    <d v="2013-02-19T19:03:3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2309"/>
    <d v="2014-04-07T00:06:29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2310"/>
    <d v="2014-03-18T15:11:18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2311"/>
    <d v="2012-04-03T23:00:2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2312"/>
    <d v="2012-05-08T13:14:1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2313"/>
    <d v="2012-04-05T17:25:43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2314"/>
    <d v="2009-09-23T17:24:10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2315"/>
    <d v="2010-01-14T13:00:4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2316"/>
    <d v="2009-08-25T15:26:54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2317"/>
    <d v="2013-11-15T01:58:05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2318"/>
    <d v="2014-02-26T19:36:40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2319"/>
    <d v="2017-03-05T06:15:0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2320"/>
    <d v="2017-03-10T21:29:29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2321"/>
    <d v="2017-03-13T18:07:2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2322"/>
    <d v="2017-02-24T21:14:4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2323"/>
    <d v="2017-02-28T00:32: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2324"/>
    <d v="2017-03-10T00:49: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2325"/>
    <d v="2014-07-22T22:00:40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2326"/>
    <d v="2015-05-15T18:45:3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2327"/>
    <d v="2014-06-17T14:59:06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2328"/>
    <d v="2015-11-24T21:35:4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2329"/>
    <d v="2014-07-19T00:08:10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2330"/>
    <d v="2015-01-07T15:04:3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2331"/>
    <d v="2014-05-08T15:36:30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2332"/>
    <d v="2014-10-06T16:04:58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2333"/>
    <d v="2014-05-12T13:44:0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2334"/>
    <d v="2014-01-27T22:11:35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2335"/>
    <d v="2014-05-27T15:22:2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2336"/>
    <d v="2014-05-30T21:31: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2337"/>
    <d v="2016-11-18T19:11:49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2338"/>
    <d v="2016-09-30T15:25:3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339"/>
    <d v="2015-06-12T19:31:44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340"/>
    <d v="2014-09-15T16:51:1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341"/>
    <d v="2015-11-19T19:48:2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342"/>
    <d v="2016-05-25T17:27:49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343"/>
    <d v="2015-02-25T00:02:36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344"/>
    <d v="2016-09-02T19:10:3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345"/>
    <d v="2016-07-26T14:34:36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346"/>
    <d v="2015-12-22T22:22:18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347"/>
    <d v="2015-07-13T18:37:08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348"/>
    <d v="2016-12-04T20:12:5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349"/>
    <d v="2015-03-31T02:25:3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350"/>
    <d v="2015-04-07T15:12:32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351"/>
    <d v="2015-04-09T16:13:42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352"/>
    <d v="2014-11-11T17:21: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353"/>
    <d v="2015-04-02T22:02:1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354"/>
    <d v="2015-05-06T18:48:24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355"/>
    <d v="2015-09-17T14:52:5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356"/>
    <d v="2014-12-05T22:20:36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357"/>
    <d v="2015-06-04T15:35:24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358"/>
    <d v="2016-01-08T16:58: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359"/>
    <d v="2016-04-06T20:36:48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360"/>
    <d v="2014-11-11T16:31: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361"/>
    <d v="2015-11-14T00:16:4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362"/>
    <d v="2015-09-01T22:25:56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363"/>
    <d v="2015-12-08T17:40:25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364"/>
    <d v="2015-09-21T12:45:33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365"/>
    <d v="2016-02-25T23:16:5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366"/>
    <d v="2015-02-28T17:19:25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367"/>
    <d v="2016-01-11T19:30:1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368"/>
    <d v="2014-11-18T04:32: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369"/>
    <d v="2015-05-26T18:39:56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370"/>
    <d v="2015-03-25T01:39:31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371"/>
    <d v="2015-07-30T15:53:44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372"/>
    <d v="2015-01-13T20:14:2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373"/>
    <d v="2016-08-10T20:03:57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374"/>
    <d v="2015-11-10T22:12:4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375"/>
    <d v="2016-10-26T20:53:03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376"/>
    <d v="2015-07-28T00:18:5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377"/>
    <d v="2015-08-21T00:23:36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378"/>
    <d v="2015-09-01T19:02:2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379"/>
    <d v="2015-03-11T22:27:28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380"/>
    <d v="2015-07-10T04:30:0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381"/>
    <d v="2015-01-23T01:21:47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382"/>
    <d v="2014-10-15T01:37:2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383"/>
    <d v="2015-07-06T16:50:3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384"/>
    <d v="2014-11-11T20:07:0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385"/>
    <d v="2016-06-07T15:02:2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386"/>
    <d v="2014-12-16T20:29:19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387"/>
    <d v="2015-06-24T15:40:52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388"/>
    <d v="2014-11-25T06:17:4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389"/>
    <d v="2015-03-01T19:04:04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390"/>
    <d v="2015-09-29T02:53:43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391"/>
    <d v="2015-07-09T15:33:37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392"/>
    <d v="2015-01-27T08:41:33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393"/>
    <d v="2016-12-13T02:54:47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394"/>
    <d v="2015-09-15T20:22:3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395"/>
    <d v="2014-12-03T21:14:16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396"/>
    <d v="2015-06-02T21:59:44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397"/>
    <d v="2014-11-13T20:28:26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398"/>
    <d v="2016-03-15T06:26:04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2399"/>
    <d v="2016-01-05T19:44:56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2400"/>
    <d v="2015-04-13T16:18:51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2401"/>
    <d v="2016-01-30T21:10:5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2402"/>
    <d v="2015-12-04T00:56:47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2403"/>
    <d v="2016-08-13T14:02:55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2404"/>
    <d v="2014-12-10T02:39:5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2405"/>
    <d v="2015-03-19T13:48:48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2406"/>
    <d v="2014-10-07T03:22:37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2407"/>
    <d v="2015-07-19T21:01: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2408"/>
    <d v="2015-08-08T09:47:55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2409"/>
    <d v="2015-07-26T17:34:42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2410"/>
    <d v="2016-10-12T17:41:1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2411"/>
    <d v="2014-05-01T02:38:02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2412"/>
    <d v="2015-07-13T16:41:0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2413"/>
    <d v="2016-06-15T20:42:2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2414"/>
    <d v="2015-01-15T17:42:2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2415"/>
    <d v="2014-07-11T21:13:07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2416"/>
    <d v="2015-01-23T20:34:04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2417"/>
    <d v="2014-12-20T17:43:09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2418"/>
    <d v="2014-09-11T00:41:35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2419"/>
    <d v="2015-01-22T16:29:56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2420"/>
    <d v="2015-02-09T17:23:56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2421"/>
    <d v="2014-12-01T16:54:5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2422"/>
    <d v="2014-09-27T21:25:0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2423"/>
    <d v="2016-05-12T21:55:49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2424"/>
    <d v="2015-06-09T04:04:52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2425"/>
    <d v="2016-02-12T07:38:53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2426"/>
    <d v="2015-02-10T18:49:1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2427"/>
    <d v="2016-12-30T21:06:06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2428"/>
    <d v="2016-01-13T03:08:24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2429"/>
    <d v="2016-04-29T02:23:33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2430"/>
    <d v="2015-02-06T05:14:57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2431"/>
    <d v="2016-01-28T21:35:43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2432"/>
    <d v="2015-06-25T04:27:5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2433"/>
    <d v="2015-09-05T06:39:4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2434"/>
    <d v="2015-11-30T14:46:1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2435"/>
    <d v="2015-01-27T23:09:48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2436"/>
    <d v="2015-10-08T21:57:42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2437"/>
    <d v="2015-09-18T19:38:49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2438"/>
    <d v="2016-01-14T21:35:13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2439"/>
    <d v="2015-07-02T03:00:5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2440"/>
    <d v="2015-02-17T16:00:2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2441"/>
    <d v="2014-07-16T15:00:22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2442"/>
    <d v="2016-04-25T18:06:3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2443"/>
    <d v="2015-08-27T04:33:4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2444"/>
    <d v="2016-10-27T14:27:5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2445"/>
    <d v="2016-10-11T11:16:3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2446"/>
    <d v="2016-08-25T07:35:1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2447"/>
    <d v="2014-10-31T03:25:15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2448"/>
    <d v="2014-09-20T01:44:16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2449"/>
    <d v="2017-02-13T21:48:10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2450"/>
    <d v="2015-11-30T20:15:0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2451"/>
    <d v="2017-01-03T16:36:4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2452"/>
    <d v="2017-02-04T04:50:08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2453"/>
    <d v="2016-03-23T18:45:5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2454"/>
    <d v="2017-01-26T23:03:5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2455"/>
    <d v="2016-02-23T14:27:3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2456"/>
    <d v="2016-05-05T20:55:18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2457"/>
    <d v="2016-02-07T15:18:0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2458"/>
    <d v="2016-11-30T04:29:27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1837"/>
    <d v="2011-08-29T00:18:17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2459"/>
    <d v="2012-06-29T04:28:16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2460"/>
    <d v="2013-03-08T02:40:25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2461"/>
    <d v="2015-09-01T21:36:3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2462"/>
    <d v="2012-08-24T17:15:48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2463"/>
    <d v="2013-04-09T02:27:33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2464"/>
    <d v="2012-04-26T20:58:5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2465"/>
    <d v="2012-09-22T03:42:0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2466"/>
    <d v="2011-01-14T10:18:4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2467"/>
    <d v="2012-04-24T01:47:3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2468"/>
    <d v="2011-12-16T23:49:52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2469"/>
    <d v="2010-06-25T02:46:2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2470"/>
    <d v="2012-10-11T17:57:4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2471"/>
    <d v="2010-08-27T00:16:16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2472"/>
    <d v="2010-05-12T06:54:1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2473"/>
    <d v="2014-10-01T07:52:50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2474"/>
    <d v="2012-06-28T16:35: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2475"/>
    <d v="2012-12-14T22:48:3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2476"/>
    <d v="2012-07-17T17:26:34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2477"/>
    <d v="2015-08-11T22:28: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2478"/>
    <d v="2012-03-31T15:30:0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2479"/>
    <d v="2011-06-17T18:46:2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2480"/>
    <d v="2012-03-02T18:00:03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2481"/>
    <d v="2011-08-16T22:00:03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2482"/>
    <d v="2011-09-07T23:57:5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2483"/>
    <d v="2012-03-23T16:59:3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2484"/>
    <d v="2012-04-27T01:59:57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2485"/>
    <d v="2011-10-17T15:11:48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2486"/>
    <d v="2013-04-09T16:33:59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2487"/>
    <d v="2012-04-24T05:27:5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2488"/>
    <d v="2010-12-30T20:08:34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2489"/>
    <d v="2012-04-25T23:39:4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2490"/>
    <d v="2013-03-15T04:02:2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2491"/>
    <d v="2012-04-23T15:29: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2492"/>
    <d v="2012-05-07T22:42: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2493"/>
    <d v="2013-02-22T23:54:5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2494"/>
    <d v="2011-07-06T21:05:3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2495"/>
    <d v="2015-01-13T23:13:07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2496"/>
    <d v="2012-11-13T15:33:5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2497"/>
    <d v="2012-05-24T18:32:5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2498"/>
    <d v="2015-08-28T18:38:2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2499"/>
    <d v="2014-08-07T19:48:3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2500"/>
    <d v="2016-05-08T21:35:08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2501"/>
    <d v="2014-10-16T00:22:14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2502"/>
    <d v="2015-02-12T01:20:16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2503"/>
    <d v="2015-09-11T07:07:49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2504"/>
    <d v="2015-04-11T01:45:0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2505"/>
    <d v="2014-07-15T22:50:34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2506"/>
    <d v="2015-02-23T19:25:49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2507"/>
    <d v="2015-03-15T23:56:1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2508"/>
    <d v="2016-01-02T10:43:33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2509"/>
    <d v="2014-11-28T21:02:41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2510"/>
    <d v="2016-12-28T00:09:49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2511"/>
    <d v="2014-08-03T09:21:1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2512"/>
    <d v="2015-01-23T20:09:13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2513"/>
    <d v="2014-10-30T15:40:52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2514"/>
    <d v="2015-02-17T19:15:3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2515"/>
    <d v="2014-10-14T16:20:28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2516"/>
    <d v="2014-06-19T03:43:24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2517"/>
    <d v="2016-08-30T14:24:45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2518"/>
    <d v="2015-09-22T23:13:4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2519"/>
    <d v="2016-03-31T13:46:00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2520"/>
    <d v="2014-10-18T23:24:52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2521"/>
    <d v="2014-11-18T19:22:3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2522"/>
    <d v="2012-05-29T20:16:1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2523"/>
    <d v="2014-11-10T02:11:1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2524"/>
    <d v="2013-09-29T18:01:3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2525"/>
    <d v="2015-08-01T20:01:43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2526"/>
    <d v="2012-02-09T01:56:1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2527"/>
    <d v="2015-03-18T20:45:0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2528"/>
    <d v="2015-07-23T16:19:1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2529"/>
    <d v="2012-07-17T20:22:46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2530"/>
    <d v="2013-01-30T18:01:5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2531"/>
    <d v="2009-11-10T16:48:32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2532"/>
    <d v="2014-10-31T18:59:0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2533"/>
    <d v="2013-07-09T02:32:4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2534"/>
    <d v="2011-06-02T15:34:1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2535"/>
    <d v="2013-01-24T12:14:2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2536"/>
    <d v="2014-12-04T21:39:1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2537"/>
    <d v="2011-08-30T16:12:0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2538"/>
    <d v="2013-07-28T10:46:58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2539"/>
    <d v="2013-08-23T10:14:1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2540"/>
    <d v="2010-12-02T02:34:5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2541"/>
    <d v="2012-06-08T12:29:2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2542"/>
    <d v="2015-01-23T03:18:5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2543"/>
    <d v="2013-09-07T20:36:19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2544"/>
    <d v="2012-03-05T18:33:2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2545"/>
    <d v="2016-09-05T15:00:37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2546"/>
    <d v="2013-04-26T18:11:10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2547"/>
    <d v="2015-08-12T15:13:2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2548"/>
    <d v="2012-02-22T06:03:0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2549"/>
    <d v="2017-02-03T19:26:2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2550"/>
    <d v="2012-07-23T04:46:47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2551"/>
    <d v="2015-05-01T01:52:43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2552"/>
    <d v="2012-04-27T15:43:13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2553"/>
    <d v="2012-11-09T23:47:37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2554"/>
    <d v="2014-04-15T17:53:0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2555"/>
    <d v="2015-03-30T20:38:2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2556"/>
    <d v="2011-10-13T20:58:04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2557"/>
    <d v="2015-02-04T22:49:34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2558"/>
    <d v="2015-09-13T12:41:29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2559"/>
    <d v="2016-08-12T12:35:39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2560"/>
    <d v="2015-05-31T03:20:51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2561"/>
    <d v="2014-07-02T00:58:19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2562"/>
    <d v="2016-03-11T15:36:29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2563"/>
    <d v="2014-07-22T23:32:28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2564"/>
    <d v="2015-03-24T21:05:38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2565"/>
    <d v="2016-08-02T15:59:54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2566"/>
    <d v="2015-08-18T02:31:52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2567"/>
    <d v="2017-01-09T21:40:3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2568"/>
    <d v="2016-03-20T08:12:01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2569"/>
    <d v="2015-03-14T02:51:5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2570"/>
    <d v="2014-07-09T14:12:29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2571"/>
    <d v="2016-04-27T19:49:05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2572"/>
    <d v="2014-12-13T02:36:34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2573"/>
    <d v="2015-02-25T00:14:07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2574"/>
    <d v="2014-07-10T19:41:37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2575"/>
    <d v="2015-08-22T00:32:59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2576"/>
    <d v="2014-07-17T19:55:0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2577"/>
    <d v="2015-04-16T07:50:03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2578"/>
    <d v="2015-10-17T15:04:5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2579"/>
    <d v="2016-09-29T23:43:54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2580"/>
    <d v="2015-01-15T18:28: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2581"/>
    <d v="2015-05-16T04:09:29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2582"/>
    <d v="2014-06-05T23:07:12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2583"/>
    <d v="2015-11-25T07:55:36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2584"/>
    <d v="2015-11-30T16:12:3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2585"/>
    <d v="2015-02-07T16:13:46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2586"/>
    <d v="2016-02-22T12:52:07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2587"/>
    <d v="2016-01-19T14:08:17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2588"/>
    <d v="2016-01-13T21:45:2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2589"/>
    <d v="2014-09-05T19:13:41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2590"/>
    <d v="2015-03-26T20:17:06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2591"/>
    <d v="2014-07-08T23:13:48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2592"/>
    <d v="2017-01-25T05:51:4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2593"/>
    <d v="2014-07-08T15:56:49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2594"/>
    <d v="2016-05-20T08:11:57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2595"/>
    <d v="2015-08-24T20:10:01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2596"/>
    <d v="2014-06-19T18:05:47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2597"/>
    <d v="2016-01-25T21:36:4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598"/>
    <d v="2012-08-29T21:39:0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599"/>
    <d v="2014-10-03T17:56:0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600"/>
    <d v="2013-12-09T21:54:1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601"/>
    <d v="2012-03-30T01:13:4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602"/>
    <d v="2016-05-18T12:59:50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603"/>
    <d v="2014-03-28T17:06:2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604"/>
    <d v="2015-06-29T20:59:3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605"/>
    <d v="2017-02-01T19:14:28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606"/>
    <d v="2012-06-15T05:42:3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607"/>
    <d v="2016-07-13T21:08:45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608"/>
    <d v="2016-11-30T08:03:3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609"/>
    <d v="2014-12-09T03:26:10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610"/>
    <d v="2012-08-22T19:38:14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611"/>
    <d v="2014-04-01T17:00:12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612"/>
    <d v="2016-03-24T11:56:04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613"/>
    <d v="2015-07-26T23:52:0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614"/>
    <d v="2014-09-20T20:59:1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615"/>
    <d v="2015-10-02T19:01:0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616"/>
    <d v="2015-09-26T21:13:24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617"/>
    <d v="2015-09-04T04:00:42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618"/>
    <d v="2015-04-21T17:56:2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619"/>
    <d v="2016-11-15T17:50:16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620"/>
    <d v="2016-11-18T06:09:2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621"/>
    <d v="2012-08-23T10:07:0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622"/>
    <d v="2016-10-15T19:26:4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623"/>
    <d v="2015-05-04T15:04:29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624"/>
    <d v="2015-10-27T19:54:2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625"/>
    <d v="2014-11-10T23:11:07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626"/>
    <d v="2015-04-14T12:55:22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627"/>
    <d v="2016-06-03T02:31: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628"/>
    <d v="2015-08-02T04:03:47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629"/>
    <d v="2016-05-04T01:28:5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630"/>
    <d v="2014-01-28T19:45:3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631"/>
    <d v="2016-08-30T15:45:2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632"/>
    <d v="2015-02-02T22:49:2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633"/>
    <d v="2016-09-23T14:45:14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634"/>
    <d v="2016-09-26T13:11:1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635"/>
    <d v="2014-12-16T21:54:5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636"/>
    <d v="2015-01-20T20:45:48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637"/>
    <d v="2015-04-09T03:51:1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638"/>
    <d v="2014-08-29T19:51:0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639"/>
    <d v="2016-06-15T05:55:08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323"/>
    <d v="2016-11-15T13:58: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640"/>
    <d v="2017-02-08T19:00:3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641"/>
    <d v="2014-10-09T20:13:2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642"/>
    <d v="2015-08-10T07:31:0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643"/>
    <d v="2015-07-15T06:16:59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644"/>
    <d v="2016-02-08T17:09:2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645"/>
    <d v="2015-12-03T23:55: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646"/>
    <d v="2016-11-21T14:59:03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647"/>
    <d v="2015-11-19T19:20:0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648"/>
    <d v="2014-11-10T03:48: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649"/>
    <d v="2014-05-12T15:38:47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650"/>
    <d v="2015-02-20T14:25:26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651"/>
    <d v="2016-01-12T20:47:2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652"/>
    <d v="2017-02-01T16:31:28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653"/>
    <d v="2016-06-30T22:17:33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654"/>
    <d v="2016-06-30T21:13:14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655"/>
    <d v="2015-03-19T01:40:1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656"/>
    <d v="2015-09-25T17:06:5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657"/>
    <d v="2013-09-25T23:00:10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658"/>
    <d v="2015-07-22T17:55:1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659"/>
    <d v="2015-08-06T14:56:4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660"/>
    <d v="2015-11-05T00:36:3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661"/>
    <d v="2015-03-20T21:29:3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662"/>
    <d v="2015-08-19T18:20:3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663"/>
    <d v="2016-01-11T22:13:36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664"/>
    <d v="2015-09-28T14:07:4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665"/>
    <d v="2015-11-11T00:51:3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666"/>
    <d v="2014-07-01T00:29:4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667"/>
    <d v="2014-11-19T17:58:3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668"/>
    <d v="2015-12-06T21:13:1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669"/>
    <d v="2014-09-30T12:59:5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670"/>
    <d v="2016-06-08T15:11:1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671"/>
    <d v="2014-10-11T20:34:4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672"/>
    <d v="2016-04-22T14:59: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673"/>
    <d v="2014-06-03T00:42:2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674"/>
    <d v="2015-08-25T19:09:25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675"/>
    <d v="2015-01-29T00:01:3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676"/>
    <d v="2016-03-07T05:04:51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2677"/>
    <d v="2014-06-15T21:29:1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2678"/>
    <d v="2014-10-20T20:55:4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2679"/>
    <d v="2015-01-30T18:07:2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2680"/>
    <d v="2014-06-30T21:57:0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2681"/>
    <d v="2015-02-26T16:42: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2682"/>
    <d v="2014-09-10T23:23:4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2683"/>
    <d v="2015-05-30T15:21:58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2684"/>
    <d v="2015-01-24T02:51:1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2685"/>
    <d v="2016-06-30T23:04:5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2686"/>
    <d v="2015-04-19T02:31:1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2687"/>
    <d v="2015-03-26T17:22:3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2688"/>
    <d v="2015-02-23T08:01: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2689"/>
    <d v="2014-07-14T03:19:26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2690"/>
    <d v="2014-08-27T03:22:19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2691"/>
    <d v="2015-02-13T04:21:5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2692"/>
    <d v="2014-11-21T20:16:0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2693"/>
    <d v="2015-07-02T22:33:4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2694"/>
    <d v="2014-05-28T21:33:28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2695"/>
    <d v="2014-07-09T21:31:0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2696"/>
    <d v="2014-08-19T20:59:32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2697"/>
    <d v="2017-03-07T18:35: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2698"/>
    <d v="2017-03-06T19:14:3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2699"/>
    <d v="2017-01-21T16:33:5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2700"/>
    <d v="2017-02-21T20:41:54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2701"/>
    <d v="2017-02-07T21:59: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2702"/>
    <d v="2014-09-17T07:04:4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2703"/>
    <d v="2013-04-27T18:47:2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2704"/>
    <d v="2016-05-22T16:45:2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2705"/>
    <d v="2016-08-30T03:35:4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2706"/>
    <d v="2014-07-08T05:30:28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2707"/>
    <d v="2014-05-21T17:53:10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2708"/>
    <d v="2013-06-07T01:29:2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2709"/>
    <d v="2015-11-14T15:41:2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2710"/>
    <d v="2016-09-16T15:43:1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2711"/>
    <d v="2016-01-18T09:33:4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2712"/>
    <d v="2015-09-08T07:59:53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2713"/>
    <d v="2014-10-22T21:57:2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2714"/>
    <d v="2016-04-05T14:19:0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2715"/>
    <d v="2016-02-18T00:44:5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2716"/>
    <d v="2016-10-12T11:10:53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717"/>
    <d v="2013-08-07T13:03:18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718"/>
    <d v="2016-11-30T20:34:13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719"/>
    <d v="2014-11-01T20:08:08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720"/>
    <d v="2015-07-14T07:50:5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721"/>
    <d v="2017-01-10T17:52: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722"/>
    <d v="2016-03-23T13:55:1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723"/>
    <d v="2015-07-13T16:14:2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724"/>
    <d v="2015-11-25T14:23:5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725"/>
    <d v="2015-04-01T05:46: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726"/>
    <d v="2013-03-18T12:59:3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727"/>
    <d v="2014-08-21T12:37:02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728"/>
    <d v="2013-04-25T19:23:4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729"/>
    <d v="2015-02-09T06:32:5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730"/>
    <d v="2016-09-13T16:03:1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731"/>
    <d v="2013-02-11T02:54:10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732"/>
    <d v="2014-03-24T15:59:3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733"/>
    <d v="2013-12-03T22:01:27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734"/>
    <d v="2016-09-07T03:26:4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735"/>
    <d v="2014-03-21T21:18:3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736"/>
    <d v="2015-02-10T00:45:5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2737"/>
    <d v="2014-09-29T15:46:42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2738"/>
    <d v="2012-05-01T17:16:27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2739"/>
    <d v="2016-09-19T07:53:27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2740"/>
    <d v="2012-01-30T01:29:5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2741"/>
    <d v="2012-05-15T23:42:4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2742"/>
    <d v="2014-07-30T18:45:11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2743"/>
    <d v="2012-05-15T15:33:17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2744"/>
    <d v="2016-08-03T17:03:2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2745"/>
    <d v="2015-03-05T19:10:3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2746"/>
    <d v="2012-06-18T21:35:4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2747"/>
    <d v="2014-04-18T21:17:22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2748"/>
    <d v="2011-11-08T18:21:4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2749"/>
    <d v="2012-07-27T21:37:0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2750"/>
    <d v="2014-08-12T15:15:51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2751"/>
    <d v="2015-03-09T18:58:4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2752"/>
    <d v="2013-12-12T21:36:4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2753"/>
    <d v="2016-07-22T15:45:3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2754"/>
    <d v="2016-09-26T10:36:23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2755"/>
    <d v="2016-06-03T08:47:46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2756"/>
    <d v="2013-05-21T11:04:18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2757"/>
    <d v="2012-12-04T01:31:33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2758"/>
    <d v="2012-01-19T00:53:1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2759"/>
    <d v="2013-04-09T13:54:4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2760"/>
    <d v="2012-05-01T07:00:3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2761"/>
    <d v="2012-10-12T13:53:48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2762"/>
    <d v="2011-07-12T16:01:58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2763"/>
    <d v="2015-06-17T23:00:5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2764"/>
    <d v="2012-02-28T14:45:23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2765"/>
    <d v="2014-04-16T19:49:5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2766"/>
    <d v="2014-02-16T16:55:3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2767"/>
    <d v="2012-12-14T12:45:4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2768"/>
    <d v="2013-09-20T20:51:3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2769"/>
    <d v="2016-04-14T20:45:2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2770"/>
    <d v="2013-02-06T03:02:0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2771"/>
    <d v="2011-11-16T00:19:1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2772"/>
    <d v="2015-05-12T07:07:5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2773"/>
    <d v="2015-06-17T16:03:24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2774"/>
    <d v="2014-07-26T23:28:26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2775"/>
    <d v="2015-10-23T14:03:41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2776"/>
    <d v="2017-02-08T10:44:48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2777"/>
    <d v="2015-01-14T22:35:54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2778"/>
    <d v="2015-01-22T22:11:58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2779"/>
    <d v="2015-04-09T12:50:4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2780"/>
    <d v="2014-10-08T18:54:0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2781"/>
    <d v="2016-07-07T04:32:47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2782"/>
    <d v="2014-06-25T13:39: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2783"/>
    <d v="2014-06-18T04:45:52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2784"/>
    <d v="2016-06-29T16:50:43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2785"/>
    <d v="2015-02-21T00:18:54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2786"/>
    <d v="2015-01-12T22:31:4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2787"/>
    <d v="2016-08-09T21:35:5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2788"/>
    <d v="2015-06-28T05:32:3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2789"/>
    <d v="2015-06-21T10:03:2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2790"/>
    <d v="2016-02-16T16:35:5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2791"/>
    <d v="2014-05-21T12:37:2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2792"/>
    <d v="2014-06-05T12:40:28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2793"/>
    <d v="2014-06-08T22:34:0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2794"/>
    <d v="2015-07-16T16:12:0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2795"/>
    <d v="2016-05-17T06:21:10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2796"/>
    <d v="2014-11-05T13:16:0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2797"/>
    <d v="2014-09-18T05:50:09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2798"/>
    <d v="2015-07-07T15:31:47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2799"/>
    <d v="2015-06-03T01:34:36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2800"/>
    <d v="2014-08-30T10:53: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2801"/>
    <d v="2015-07-28T12:07:5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2802"/>
    <d v="2015-06-30T06:24:5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2803"/>
    <d v="2015-05-30T20:57:1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2804"/>
    <d v="2015-07-23T20:18:5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2805"/>
    <d v="2016-03-22T11:55:2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2806"/>
    <d v="2014-04-30T03:21:04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2807"/>
    <d v="2015-01-24T11:55:0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2808"/>
    <d v="2015-02-19T17:51:3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2809"/>
    <d v="2016-11-19T17:49: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2810"/>
    <d v="2015-04-09T09:35:1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2811"/>
    <d v="2016-07-08T18:38:29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2812"/>
    <d v="2015-07-03T11:13:12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2813"/>
    <d v="2015-01-19T15:14:22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2814"/>
    <d v="2015-09-03T14:21:2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2815"/>
    <d v="2015-05-15T12:36:49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2816"/>
    <d v="2016-02-01T14:39:49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2817"/>
    <d v="2014-08-24T22:08:5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2818"/>
    <d v="2015-02-25T16:24:5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2819"/>
    <d v="2015-03-04T00:16:4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2820"/>
    <d v="2015-05-12T06:29:5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2821"/>
    <d v="2015-11-04T19:01:26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2822"/>
    <d v="2015-06-16T00:50:1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2823"/>
    <d v="2016-05-04T16:24:26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2824"/>
    <d v="2015-09-07T06:21:0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2825"/>
    <d v="2016-05-05T10:25:18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2826"/>
    <d v="2014-04-29T20:09:08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2827"/>
    <d v="2015-06-16T19:47:5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2828"/>
    <d v="2014-10-26T17:01:34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2829"/>
    <d v="2015-09-21T03:03:5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2830"/>
    <d v="2015-01-15T23:02:1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2831"/>
    <d v="2015-11-05T16:53:37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2832"/>
    <d v="2017-01-11T06:16:5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2833"/>
    <d v="2015-10-30T21:48:0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2834"/>
    <d v="2014-07-22T14:34:56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2835"/>
    <d v="2014-08-02T05:45:54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2836"/>
    <d v="2015-02-25T00:51:19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2837"/>
    <d v="2015-10-14T17:44:57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2838"/>
    <d v="2014-05-25T22:51:3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2839"/>
    <d v="2016-05-02T17:42:3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2840"/>
    <d v="2016-12-05T13:06:2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2841"/>
    <d v="2015-04-09T00:23:53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2842"/>
    <d v="2015-04-14T16:36:34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2843"/>
    <d v="2016-03-24T19:21:0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2844"/>
    <d v="2015-04-29T15:34:19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2845"/>
    <d v="2016-03-24T10:16:4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2846"/>
    <d v="2014-08-07T00:10:11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2847"/>
    <d v="2016-01-21T00:03:49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2848"/>
    <d v="2014-05-22T01:05:0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2849"/>
    <d v="2014-07-16T04:34:57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2850"/>
    <d v="2015-04-17T17:11:5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2851"/>
    <d v="2016-01-01T00:11:11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2852"/>
    <d v="2015-06-10T00:54:07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2853"/>
    <d v="2016-12-22T22:04:5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2854"/>
    <d v="2014-11-11T13:04:55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2855"/>
    <d v="2015-08-17T08:41:44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2856"/>
    <d v="2016-04-20T19:12: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2857"/>
    <d v="2015-09-10T14:10:4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2858"/>
    <d v="2014-05-25T18:57:0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2859"/>
    <d v="2014-07-11T16:12:0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2860"/>
    <d v="2015-06-17T14:43:2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2861"/>
    <d v="2014-11-07T02:44:19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2862"/>
    <d v="2016-09-14T22:55:21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2863"/>
    <d v="2016-06-10T04:41:1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2864"/>
    <d v="2016-09-05T19:50:5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2865"/>
    <d v="2016-06-19T14:14:4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2866"/>
    <d v="2014-04-17T04:32:4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2867"/>
    <d v="2014-12-01T17:43:3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2868"/>
    <d v="2015-04-21T02:47:1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2869"/>
    <d v="2014-12-29T19:37: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2870"/>
    <d v="2016-12-18T20:16:26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2871"/>
    <d v="2016-04-05T03:04:5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2872"/>
    <d v="2015-06-16T17:51:19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2873"/>
    <d v="2016-10-29T22:55:24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2874"/>
    <d v="2015-05-04T14:46:3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2875"/>
    <d v="2015-12-21T17:24:2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2876"/>
    <d v="2015-07-07T21:44:1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2877"/>
    <d v="2014-10-04T14:20:36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2878"/>
    <d v="2016-04-01T14:18:3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2879"/>
    <d v="2016-01-01T21:40:37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2880"/>
    <d v="2014-11-05T17:27:1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2881"/>
    <d v="2015-02-12T01:50:01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2882"/>
    <d v="2015-09-14T15:11:24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2883"/>
    <d v="2014-12-12T10:15:24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2884"/>
    <d v="2014-10-10T12:50:4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2885"/>
    <d v="2014-07-30T20:43:0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2886"/>
    <d v="2014-07-11T17:49:5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2887"/>
    <d v="2016-02-15T21:12:0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2888"/>
    <d v="2014-08-18T17:08:24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2889"/>
    <d v="2014-11-10T18:33:1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2890"/>
    <d v="2015-02-02T23:40:1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2891"/>
    <d v="2014-06-21T13:19:5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2892"/>
    <d v="2016-11-27T21:48:4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2893"/>
    <d v="2015-09-11T15:30:58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2894"/>
    <d v="2015-10-01T15:57: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2895"/>
    <d v="2016-05-25T01:52:38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2896"/>
    <d v="2014-07-10T05:37:12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2897"/>
    <d v="2014-12-09T21:42:19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2898"/>
    <d v="2015-07-25T10:33:16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2899"/>
    <d v="2015-07-11T04:00:18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2900"/>
    <d v="2014-10-28T23:13:5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2901"/>
    <d v="2016-08-24T01:21:5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2902"/>
    <d v="2015-07-14T15:34:2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2903"/>
    <d v="2016-03-15T21:03:5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2904"/>
    <d v="2016-05-09T17:33:39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2905"/>
    <d v="2014-10-17T06:23:2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2906"/>
    <d v="2015-04-13T20:11:2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2907"/>
    <d v="2015-05-18T18:27:06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2908"/>
    <d v="2015-12-16T03:09:34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2909"/>
    <d v="2014-07-08T22:08:59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2910"/>
    <d v="2015-01-13T21:46:34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2911"/>
    <d v="2016-02-15T09:33:1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2912"/>
    <d v="2014-04-26T11:26:29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2913"/>
    <d v="2015-08-29T05:37:2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2914"/>
    <d v="2015-10-01T15:06:47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2915"/>
    <d v="2014-07-06T14:52:0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2916"/>
    <d v="2015-02-23T19:01:1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2917"/>
    <d v="2014-08-26T21:16:44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2918"/>
    <d v="2015-04-03T20:58:47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2919"/>
    <d v="2015-01-09T03:39:39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2920"/>
    <d v="2015-04-09T13:21:5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2921"/>
    <d v="2014-08-12T14:01:08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2922"/>
    <d v="2015-02-09T18:22:59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2923"/>
    <d v="2014-06-16T16:03:49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2924"/>
    <d v="2016-02-03T23:57:26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2925"/>
    <d v="2014-04-25T13:32:38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2926"/>
    <d v="2015-04-07T14:01:04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2927"/>
    <d v="2014-08-21T06:59:2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2928"/>
    <d v="2015-01-21T03:57:17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2929"/>
    <d v="2016-05-05T22:57:33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2930"/>
    <d v="2014-05-16T15:16:04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2931"/>
    <d v="2016-07-02T14:00:08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2932"/>
    <d v="2014-09-30T15:37:0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2933"/>
    <d v="2014-06-13T10:58:3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2934"/>
    <d v="2014-12-31T16:53:34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2935"/>
    <d v="2014-07-25T19:25:1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2936"/>
    <d v="2014-12-09T18:33:38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2937"/>
    <d v="2015-01-30T23:02:35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2938"/>
    <d v="2015-11-26T19:17:39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2939"/>
    <d v="2015-03-14T03:06:2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2940"/>
    <d v="2015-05-08T21:56:38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2941"/>
    <d v="2015-04-24T03:21:0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2942"/>
    <d v="2016-07-16T12:44:5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2943"/>
    <d v="2016-10-06T13:29:2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2944"/>
    <d v="2015-04-03T15:34:5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2945"/>
    <d v="2015-10-20T19:45:17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2946"/>
    <d v="2015-12-24T08:45:52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2947"/>
    <d v="2014-08-21T19:16:1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2948"/>
    <d v="2016-09-15T16:33:59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2949"/>
    <d v="2015-09-08T19:00:21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2950"/>
    <d v="2017-02-24T14:00:03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2951"/>
    <d v="2015-05-17T17:47:2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2952"/>
    <d v="2016-04-04T23:00:5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2953"/>
    <d v="2015-01-27T00:16:12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2954"/>
    <d v="2016-03-09T18:41:5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2955"/>
    <d v="2016-05-08T00:12:0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2956"/>
    <d v="2014-08-12T18:10:2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2957"/>
    <d v="2015-02-26T05:05:59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2958"/>
    <d v="2015-02-01T05:51:46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2959"/>
    <d v="2015-06-02T11:17:04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2960"/>
    <d v="2014-07-07T21:50:1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2961"/>
    <d v="2015-06-07T17:30:3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2962"/>
    <d v="2015-08-17T17:43:32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2963"/>
    <d v="2015-02-07T04:44:5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2964"/>
    <d v="2016-08-03T12:34:2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2965"/>
    <d v="2015-04-03T18:52:3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2966"/>
    <d v="2014-06-18T16:04:1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2967"/>
    <d v="2014-08-01T15:47:58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2968"/>
    <d v="2016-11-20T02:38:40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2969"/>
    <d v="2015-12-03T19:38:28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2970"/>
    <d v="2014-08-29T01:27:5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2971"/>
    <d v="2014-10-29T16:24:46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2972"/>
    <d v="2016-02-25T17:32:10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2973"/>
    <d v="2015-01-22T21:08:5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2974"/>
    <d v="2014-10-10T15:22:27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2975"/>
    <d v="2014-12-20T19:47:0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2976"/>
    <d v="2015-08-03T21:58:5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2977"/>
    <d v="2015-08-09T13:25:5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2978"/>
    <d v="2016-01-12T16:29:03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2979"/>
    <d v="2014-09-12T15:10:3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2980"/>
    <d v="2016-07-25T06:41:2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2981"/>
    <d v="2016-10-11T23:22:0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2982"/>
    <d v="2016-03-02T12:00:0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2983"/>
    <d v="2016-09-14T07:22:3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2984"/>
    <d v="2016-05-21T08:41:2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2985"/>
    <d v="2015-11-29T00:29:2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2986"/>
    <d v="2015-12-03T13:47:0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2987"/>
    <d v="2017-01-05T20:05:30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2988"/>
    <d v="2016-09-09T18:25:10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2989"/>
    <d v="2016-01-21T20:07:47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2990"/>
    <d v="2014-09-03T11:29:3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2991"/>
    <d v="2016-12-20T15:57:5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2992"/>
    <d v="2015-03-27T21:54:0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2993"/>
    <d v="2017-02-09T17:36:33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2994"/>
    <d v="2014-05-19T04:38:4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807"/>
    <d v="2017-02-14T17:46:0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2995"/>
    <d v="2017-01-17T19:51:10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2996"/>
    <d v="2016-06-13T21:29:4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2997"/>
    <d v="2012-11-26T20:04:12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2998"/>
    <d v="2016-01-29T20:22:5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2999"/>
    <d v="2014-10-16T21:08:44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3000"/>
    <d v="2014-09-06T16:11:45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3001"/>
    <d v="2014-11-14T18:09:5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3002"/>
    <d v="2015-04-04T05:11:2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3003"/>
    <d v="2015-12-22T05:05:1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3004"/>
    <d v="2014-10-27T13:40:40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3005"/>
    <d v="2014-12-23T19:58:39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3006"/>
    <d v="2015-11-26T11:15: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3007"/>
    <d v="2015-01-20T16:52:1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3008"/>
    <d v="2015-05-22T20:04:0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3009"/>
    <d v="2014-10-08T02:58:00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3010"/>
    <d v="2014-05-26T17:27:1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3011"/>
    <d v="2014-05-19T13:09:1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3012"/>
    <d v="2014-07-21T20:24:0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3013"/>
    <d v="2015-06-08T07:09:36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3014"/>
    <d v="2014-04-29T20:00:2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3015"/>
    <d v="2015-06-15T20:18:53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3016"/>
    <d v="2016-10-17T14:51:0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3017"/>
    <d v="2016-07-13T22:53:29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3018"/>
    <d v="2015-04-27T16:13:0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3019"/>
    <d v="2012-09-06T23:51:1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3020"/>
    <d v="2014-05-02T12:13:3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3021"/>
    <d v="2017-02-17T11:01:3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3022"/>
    <d v="2015-02-18T16:54:1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3023"/>
    <d v="2016-07-16T06:20:2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3024"/>
    <d v="2014-10-20T17:00:47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3025"/>
    <d v="2015-08-17T17:56:1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3026"/>
    <d v="2016-08-15T21:10:47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3027"/>
    <d v="2015-08-12T01:04:19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3028"/>
    <d v="2016-07-19T02:38:4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3029"/>
    <d v="2016-10-01T12:50:55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3030"/>
    <d v="2013-04-04T13:26:4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3031"/>
    <d v="2013-07-11T18:50:4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3032"/>
    <d v="2010-07-19T21:26:1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3033"/>
    <d v="2016-01-04T06:03:1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3034"/>
    <d v="2013-12-02T19:03:58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3035"/>
    <d v="2015-06-22T19:00:2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3036"/>
    <d v="2015-12-21T20:50:48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3037"/>
    <d v="2015-09-06T16:30:47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3038"/>
    <d v="2015-03-20T01:41:3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3039"/>
    <d v="2016-01-18T17:26:3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3040"/>
    <d v="2014-07-23T03:44:1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3041"/>
    <d v="2014-08-11T19:16:26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3042"/>
    <d v="2016-03-14T23:44:14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3043"/>
    <d v="2014-12-02T21:37:4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3044"/>
    <d v="2015-05-15T00:20:5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3045"/>
    <d v="2016-04-05T04:02:40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3046"/>
    <d v="2017-01-09T09:59:0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3047"/>
    <d v="2015-04-28T16:04:54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3048"/>
    <d v="2014-08-11T18:16:5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3049"/>
    <d v="2015-01-23T19:59:14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3050"/>
    <d v="2014-11-10T22:59:5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3051"/>
    <d v="2014-07-31T15:16:24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3052"/>
    <d v="2016-03-04T15:36:5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3053"/>
    <d v="2016-03-31T08:59: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3054"/>
    <d v="2014-07-09T22:27:26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3055"/>
    <d v="2015-08-29T06:35:34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3056"/>
    <d v="2014-07-14T18:49:08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3057"/>
    <d v="2015-09-01T12:51:3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3058"/>
    <d v="2016-09-17T22:08:5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3059"/>
    <d v="2015-10-22T03:07:26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3060"/>
    <d v="2014-07-05T01:19:3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3061"/>
    <d v="2016-06-10T05:28:5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3062"/>
    <d v="2015-08-10T22:31:19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3063"/>
    <d v="2015-09-16T16:35:5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3064"/>
    <d v="2014-11-14T20:00:3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3065"/>
    <d v="2016-11-16T17:36:09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3066"/>
    <d v="2015-04-03T17:34:4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3067"/>
    <d v="2016-10-15T16:34:2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3068"/>
    <d v="2015-04-17T16:25: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3069"/>
    <d v="2016-02-09T13:42: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3070"/>
    <d v="2016-06-30T02:27:2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3071"/>
    <d v="2015-08-10T15:38:43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3072"/>
    <d v="2017-01-31T22:57:58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3073"/>
    <d v="2015-01-27T03:19:55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3074"/>
    <d v="2015-02-20T17:07:1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3075"/>
    <d v="2014-10-28T00:40:4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3076"/>
    <d v="2015-08-21T04:21:3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3077"/>
    <d v="2015-10-16T22:09:06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3078"/>
    <d v="2014-08-02T13:31:1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3079"/>
    <d v="2015-04-06T17:22:11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3080"/>
    <d v="2015-08-30T21:12:39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3081"/>
    <d v="2015-06-18T16:05:59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3082"/>
    <d v="2016-10-22T03:36:3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3083"/>
    <d v="2014-12-08T13:44:07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3084"/>
    <d v="2016-06-07T13:01:23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3085"/>
    <d v="2015-03-02T19:39:0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3086"/>
    <d v="2016-07-15T22:45: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3087"/>
    <d v="2015-09-08T14:51:52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2806"/>
    <d v="2014-05-01T21:49:0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3088"/>
    <d v="2015-07-22T19:05:56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3089"/>
    <d v="2016-06-02T00:36: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3090"/>
    <d v="2015-04-20T19:48:4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3091"/>
    <d v="2016-09-16T12:05:0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3092"/>
    <d v="2015-12-21T19:00:49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3093"/>
    <d v="2016-01-13T04:33:1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3094"/>
    <d v="2014-09-20T14:56:1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3095"/>
    <d v="2015-06-16T09:12:17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3096"/>
    <d v="2016-07-04T08:10:18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3097"/>
    <d v="2015-04-13T03:45:0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3098"/>
    <d v="2015-01-02T21:48:3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3099"/>
    <d v="2014-08-25T17:15:16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3100"/>
    <d v="2015-08-25T10:17:56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3101"/>
    <d v="2015-05-04T19:32:31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3102"/>
    <d v="2015-02-27T16:19:5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3103"/>
    <d v="2014-07-24T03:00:1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3104"/>
    <d v="2017-01-10T00:45:19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3105"/>
    <d v="2014-09-03T14:17:0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3106"/>
    <d v="2016-09-02T02:55:34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3107"/>
    <d v="2015-03-18T17:33:02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3108"/>
    <d v="2014-07-23T15:10:5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3109"/>
    <d v="2016-05-06T10:43:47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3110"/>
    <d v="2015-03-18T12:22:0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3111"/>
    <d v="2016-05-19T08:59:2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3112"/>
    <d v="2016-06-13T15:35:23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3113"/>
    <d v="2015-02-25T01:05:3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3114"/>
    <d v="2016-03-06T22:36:36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3115"/>
    <d v="2014-07-28T16:18:55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3116"/>
    <d v="2016-11-04T22:22:1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3117"/>
    <d v="2016-06-09T23:49: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3118"/>
    <d v="2014-12-04T18:43:2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3119"/>
    <d v="2015-12-08T04:57:52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3120"/>
    <d v="2016-02-27T00:26:0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3121"/>
    <d v="2015-01-30T20:33:49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3122"/>
    <d v="2017-02-14T19:49:0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3123"/>
    <d v="2017-03-09T20:13:39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3124"/>
    <d v="2017-03-14T15:21:56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3125"/>
    <d v="2017-03-09T13:54:0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3126"/>
    <d v="2017-02-20T08:24:2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3127"/>
    <d v="2017-02-22T13:33:5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3128"/>
    <d v="2017-03-06T17:16:5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3129"/>
    <d v="2017-03-13T03:38:4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3130"/>
    <d v="2017-02-23T11:05:54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3131"/>
    <d v="2017-03-13T21:14:29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3132"/>
    <d v="2017-03-15T15:30: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3133"/>
    <d v="2017-02-19T06:29:2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3134"/>
    <d v="2017-03-08T17:15:03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3135"/>
    <d v="2017-03-06T18:04:48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3136"/>
    <d v="2017-02-17T12:18:59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3137"/>
    <d v="2017-03-14T08:35:56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3138"/>
    <d v="2017-03-02T12:55:07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3139"/>
    <d v="2017-01-27T00:58:54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3140"/>
    <d v="2017-03-02T16:22:46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3141"/>
    <d v="2014-09-27T23:15:5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3142"/>
    <d v="2014-09-09T15:58:04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3143"/>
    <d v="2012-11-13T00:25:0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3144"/>
    <d v="2010-10-27T06:20:0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3145"/>
    <d v="2014-08-11T20:09:3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3146"/>
    <d v="2013-10-03T20:49:27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3147"/>
    <d v="2011-03-31T03:42:1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3148"/>
    <d v="2012-03-02T21:00:58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3149"/>
    <d v="2012-11-20T11:58:4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3150"/>
    <d v="2012-04-27T22:52:24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3151"/>
    <d v="2014-07-09T18:55:05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3152"/>
    <d v="2013-06-22T20:09:12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3153"/>
    <d v="2011-12-07T01:36: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3154"/>
    <d v="2014-07-21T06:21:27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3155"/>
    <d v="2014-09-15T12:52:0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3156"/>
    <d v="2014-06-09T16:27:42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3157"/>
    <d v="2014-05-16T18:05:2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3158"/>
    <d v="2014-05-07T19:20:1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73"/>
    <d v="2011-04-11T03:49:20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3159"/>
    <d v="2014-10-28T16:35:5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3160"/>
    <d v="2014-07-19T04:13:0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3161"/>
    <d v="2014-05-13T02:32:3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3162"/>
    <d v="2013-11-13T17:42:4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3163"/>
    <d v="2014-05-30T01:55: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3164"/>
    <d v="2016-04-06T14:35:58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3165"/>
    <d v="2012-01-15T17:31:08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3166"/>
    <d v="2014-08-27T21:04:52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3167"/>
    <d v="2014-08-11T20:45:08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3168"/>
    <d v="2010-12-19T21:17:0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3169"/>
    <d v="2013-07-22T22:20:3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3170"/>
    <d v="2014-05-22T16:00:09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3171"/>
    <d v="2014-06-16T14:31:15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3172"/>
    <d v="2013-04-11T16:51:1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3173"/>
    <d v="2014-05-21T09:54: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3174"/>
    <d v="2014-05-20T07:26:27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3175"/>
    <d v="2011-12-06T22:47: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3176"/>
    <d v="2013-08-05T19:04:29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3177"/>
    <d v="2014-06-01T23:50:3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3178"/>
    <d v="2014-07-09T23:27:2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3179"/>
    <d v="2014-08-17T22:10:38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3180"/>
    <d v="2014-07-15T15:59: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3181"/>
    <d v="2015-05-20T09:58:2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3182"/>
    <d v="2015-04-24T08:18:5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3183"/>
    <d v="2016-11-09T03:37:55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3184"/>
    <d v="2016-06-17T18:07:49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3185"/>
    <d v="2015-01-14T22:34:19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3186"/>
    <d v="2015-01-06T23:14:1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3187"/>
    <d v="2015-06-27T01:29:58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3188"/>
    <d v="2015-01-13T14:15:42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3189"/>
    <d v="2015-06-02T14:21:15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3190"/>
    <d v="2015-01-05T11:50:18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3191"/>
    <d v="2015-01-09T10:11:1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3192"/>
    <d v="2014-08-07T18:16:58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3193"/>
    <d v="2016-03-31T07:41:4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3194"/>
    <d v="2014-08-10T18:24:37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3195"/>
    <d v="2015-10-16T20:29:06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3196"/>
    <d v="2015-08-26T23:43: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3197"/>
    <d v="2015-06-17T16:27:59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3198"/>
    <d v="2015-04-01T08:59:32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3199"/>
    <d v="2015-08-20T06:37:31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3200"/>
    <d v="2015-02-22T06:40:0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3201"/>
    <d v="2014-07-07T14:31:17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3202"/>
    <d v="2014-05-19T15:17:38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3203"/>
    <d v="2012-04-14T22:28:39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3204"/>
    <d v="2014-07-14T14:04:40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3205"/>
    <d v="2014-07-09T19:05:5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3206"/>
    <d v="2015-06-16T18:19:19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3207"/>
    <d v="2015-11-29T19:01:1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3208"/>
    <d v="2015-08-03T15:57:5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3209"/>
    <d v="2015-06-10T11:06:1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3210"/>
    <d v="2016-10-05T13:06:24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3211"/>
    <d v="2014-11-28T00:03:06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3212"/>
    <d v="2015-02-15T23:35:47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3213"/>
    <d v="2017-02-06T20:00:04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3214"/>
    <d v="2015-05-31T16:43:2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3215"/>
    <d v="2015-09-23T13:58:1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3216"/>
    <d v="2015-07-21T20:02:5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3217"/>
    <d v="2016-11-23T20:25: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3218"/>
    <d v="2016-05-13T13:25:38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3219"/>
    <d v="2015-09-30T14:00:1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3220"/>
    <d v="2016-12-18T21:10:36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3221"/>
    <d v="2015-11-15T17:01:2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3222"/>
    <d v="2014-10-21T06:59:5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341"/>
    <d v="2014-09-16T04:02:06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3223"/>
    <d v="2016-03-17T22:39:0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3224"/>
    <d v="2016-04-03T19:31:57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3225"/>
    <d v="2017-01-31T19:19:1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3226"/>
    <d v="2016-12-30T18:56:48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3227"/>
    <d v="2016-06-01T08:20:5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3228"/>
    <d v="2016-11-28T22:00:3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3229"/>
    <d v="2015-09-05T11:23:0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3230"/>
    <d v="2015-06-01T12:14:5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3231"/>
    <d v="2015-10-01T02:08: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3232"/>
    <d v="2017-01-19T16:39:0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3233"/>
    <d v="2014-09-11T07:47:50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3234"/>
    <d v="2014-08-20T18:08:12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3235"/>
    <d v="2015-09-15T02:19:22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3236"/>
    <d v="2016-11-01T16:39:4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3237"/>
    <d v="2015-05-11T14:24:18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3238"/>
    <d v="2015-08-14T11:20:0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3239"/>
    <d v="2015-06-12T10:25:12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3240"/>
    <d v="2015-03-05T21:19:1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3241"/>
    <d v="2015-05-21T17:55:14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3242"/>
    <d v="2014-10-06T17:48:4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3243"/>
    <d v="2015-05-22T17:32:46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3244"/>
    <d v="2016-08-08T11:20:4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3245"/>
    <d v="2016-08-20T13:50:28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3246"/>
    <d v="2015-02-24T02:03:2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3247"/>
    <d v="2014-09-07T18:26:1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3248"/>
    <d v="2015-05-20T13:46:17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3249"/>
    <d v="2017-01-23T13:25: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3250"/>
    <d v="2014-12-09T21:17:4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3251"/>
    <d v="2016-09-01T18:15:45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3252"/>
    <d v="2015-10-26T16:08:38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3253"/>
    <d v="2015-06-16T17:24:3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3254"/>
    <d v="2014-11-21T07:34:2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3255"/>
    <d v="2015-10-07T12:23:08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3256"/>
    <d v="2015-01-12T19:12:1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3257"/>
    <d v="2015-11-03T17:05:15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3258"/>
    <d v="2015-05-12T12:52:0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3259"/>
    <d v="2015-06-17T18:11:0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3260"/>
    <d v="2016-08-08T21:42:08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3261"/>
    <d v="2015-05-13T09:29:57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3262"/>
    <d v="2015-06-12T12:47:45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3263"/>
    <d v="2014-10-03T10:29:3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3264"/>
    <d v="2015-10-07T12:00:0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3265"/>
    <d v="2016-08-29T19:14:0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3266"/>
    <d v="2016-01-31T16:54:3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3267"/>
    <d v="2015-01-13T21:07:5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3268"/>
    <d v="2016-02-26T22:47:5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3269"/>
    <d v="2014-10-19T16:23:26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3270"/>
    <d v="2015-04-30T20:21:4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3271"/>
    <d v="2016-03-02T02:27:39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3272"/>
    <d v="2015-04-27T18:09:58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3273"/>
    <d v="2015-08-03T00:28: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3274"/>
    <d v="2016-03-16T04:39:48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3275"/>
    <d v="2016-01-10T17:51:3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3276"/>
    <d v="2016-01-11T21:14:13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3277"/>
    <d v="2017-01-27T22:37:06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3278"/>
    <d v="2016-07-16T20:09:4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3279"/>
    <d v="2015-11-03T18:00:28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3280"/>
    <d v="2016-05-15T18:35:1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3281"/>
    <d v="2017-01-23T08:50: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3282"/>
    <d v="2017-02-09T12:21:3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3283"/>
    <d v="2015-08-16T16:51:4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3284"/>
    <d v="2015-10-05T18:29:0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3285"/>
    <d v="2017-02-02T10:12:3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3286"/>
    <d v="2015-05-17T12:59:14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3287"/>
    <d v="2016-08-27T10:37:09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3288"/>
    <d v="2015-11-01T18:09:32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3289"/>
    <d v="2015-07-08T18:30:56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3290"/>
    <d v="2015-08-23T22:59:28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3291"/>
    <d v="2015-09-14T22:01:0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3292"/>
    <d v="2015-04-08T17:51:0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3293"/>
    <d v="2016-06-17T17:39:36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3294"/>
    <d v="2016-11-07T08:26: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3295"/>
    <d v="2015-02-21T15:38:0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3296"/>
    <d v="2016-11-22T14:59:1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3297"/>
    <d v="2015-07-01T20:32:2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3298"/>
    <d v="2016-05-03T05:15: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3299"/>
    <d v="2016-04-15T01:22:19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3300"/>
    <d v="2016-03-23T21:02:45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3301"/>
    <d v="2016-09-15T15:36: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3302"/>
    <d v="2015-09-06T22:17:05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3303"/>
    <d v="2015-09-17T07:00:1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3304"/>
    <d v="2016-10-21T19:25:46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3305"/>
    <d v="2016-01-13T05:51:5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3306"/>
    <d v="2015-04-11T06:25:1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3307"/>
    <d v="2016-04-06T07:17:2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3308"/>
    <d v="2014-07-06T20:54:35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3309"/>
    <d v="2016-05-09T00:57:0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3310"/>
    <d v="2016-03-02T07:14:53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3311"/>
    <d v="2014-12-17T14:03: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3312"/>
    <d v="2016-05-23T01:05:5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3313"/>
    <d v="2014-10-02T02:24:25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3314"/>
    <d v="2016-05-31T00:14:5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3315"/>
    <d v="2016-08-26T08:46:48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3316"/>
    <d v="2016-05-22T13:59: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3317"/>
    <d v="2015-03-01T18:51:1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3318"/>
    <d v="2015-02-06T17:08:2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3319"/>
    <d v="2016-04-08T08:59:2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3320"/>
    <d v="2014-07-02T13:48:0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3321"/>
    <d v="2014-07-17T07:45:08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3322"/>
    <d v="2015-03-02T21:17:4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3323"/>
    <d v="2015-09-01T16:44:4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3324"/>
    <d v="2014-06-19T20:38:5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3325"/>
    <d v="2015-05-24T16:14:4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3326"/>
    <d v="2015-06-30T12:30:22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3327"/>
    <d v="2014-07-07T16:10:46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3328"/>
    <d v="2016-03-08T09:34:06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3329"/>
    <d v="2014-09-19T06:46:07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3330"/>
    <d v="2017-02-03T13:48:00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3331"/>
    <d v="2016-06-28T15:58: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3332"/>
    <d v="2016-11-11T23:22:3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3333"/>
    <d v="2016-05-20T19:10:2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3334"/>
    <d v="2015-02-27T07:06:5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3335"/>
    <d v="2016-03-23T21:59:44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3336"/>
    <d v="2014-07-31T04:48: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3337"/>
    <d v="2015-02-18T02:32:48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3338"/>
    <d v="2015-02-19T00:35:1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3339"/>
    <d v="2016-04-24T13:14:14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3340"/>
    <d v="2016-04-06T13:24:4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3341"/>
    <d v="2016-05-23T02:39:3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3342"/>
    <d v="2015-10-25T16:50:1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3343"/>
    <d v="2014-06-16T09:29:2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3344"/>
    <d v="2016-05-05T23:49:3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3345"/>
    <d v="2016-04-19T10:22:30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3346"/>
    <d v="2015-09-23T17:26:4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3347"/>
    <d v="2016-04-29T14:52:0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3348"/>
    <d v="2016-06-15T19:34:3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3349"/>
    <d v="2014-07-02T10:01:50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3350"/>
    <d v="2014-10-20T07:27:5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3351"/>
    <d v="2017-01-11T01:22:14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3352"/>
    <d v="2016-11-23T01:59:0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3353"/>
    <d v="2014-08-15T00:36:3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3354"/>
    <d v="2015-02-21T02:11:57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3355"/>
    <d v="2014-07-31T18:30:45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3266"/>
    <d v="2016-02-22T23:27:29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3356"/>
    <d v="2015-11-13T02:26:32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3357"/>
    <d v="2015-04-13T01:37:17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3358"/>
    <d v="2015-07-07T22:24:54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3359"/>
    <d v="2014-11-26T04:47:3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3360"/>
    <d v="2016-11-16T00:59:40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3361"/>
    <d v="2016-11-16T08:01:25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3362"/>
    <d v="2015-11-04T20:59:25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2835"/>
    <d v="2014-08-04T13:09:1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3363"/>
    <d v="2015-06-24T20:30:4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3364"/>
    <d v="2015-09-28T17:33:3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3365"/>
    <d v="2014-05-06T14:39:3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3366"/>
    <d v="2015-02-24T16:49:5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3367"/>
    <d v="2015-02-18T17:34:5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3368"/>
    <d v="2014-08-07T08:31:46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3369"/>
    <d v="2015-08-09T12:20:0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3370"/>
    <d v="2014-10-25T22:52:5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3371"/>
    <d v="2015-02-09T04:26:2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3372"/>
    <d v="2016-07-08T10:20:5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3373"/>
    <d v="2016-06-03T18:47: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3374"/>
    <d v="2015-10-15T02:06:0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3375"/>
    <d v="2014-11-10T20:49:12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3376"/>
    <d v="2014-11-03T15:28:2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3377"/>
    <d v="2014-11-04T18:18: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3378"/>
    <d v="2015-05-19T11:04: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3379"/>
    <d v="2016-05-04T13:31:2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3380"/>
    <d v="2014-06-25T18:35:45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3381"/>
    <d v="2014-07-10T13:05:48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3382"/>
    <d v="2016-03-17T20:17:35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3383"/>
    <d v="2014-10-11T22:07:10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3384"/>
    <d v="2014-06-27T14:17:25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3385"/>
    <d v="2015-05-16T17:05:4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2806"/>
    <d v="2014-05-05T10:43:0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3386"/>
    <d v="2016-01-09T11:28:49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3387"/>
    <d v="2014-10-29T18:02:56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3388"/>
    <d v="2015-01-22T22:05:2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3389"/>
    <d v="2014-07-14T22:53:3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3390"/>
    <d v="2015-07-08T17:22:2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3391"/>
    <d v="2015-10-13T14:50:43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3392"/>
    <d v="2015-05-26T11:05:24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3393"/>
    <d v="2015-05-28T12:05:02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3394"/>
    <d v="2016-02-10T00:24:46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3395"/>
    <d v="2014-06-01T11:49:36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3396"/>
    <d v="2014-06-06T10:08:09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3397"/>
    <d v="2014-06-18T23:48:2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3398"/>
    <d v="2016-06-23T19:32:38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3399"/>
    <d v="2016-05-10T00:59:50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3400"/>
    <d v="2015-09-18T00:32:5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3401"/>
    <d v="2014-08-28T23:01:02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3402"/>
    <d v="2015-02-18T17:35:3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3403"/>
    <d v="2016-11-01T19:58:45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3404"/>
    <d v="2016-04-07T03:27:3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3405"/>
    <d v="2015-03-26T09:54:05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3406"/>
    <d v="2014-09-12T21:55:4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3407"/>
    <d v="2014-04-23T20:01:4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3408"/>
    <d v="2016-03-19T19:43:05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3409"/>
    <d v="2016-02-05T02:10:0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3410"/>
    <d v="2015-02-02T18:59:2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2232"/>
    <d v="2015-11-15T13:29:3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3411"/>
    <d v="2015-03-25T21:52:2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3412"/>
    <d v="2015-01-14T16:14:44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3413"/>
    <d v="2014-09-02T14:48:5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3414"/>
    <d v="2014-09-02T01:21:4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3415"/>
    <d v="2014-06-02T15:29:1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3416"/>
    <d v="2015-02-03T17:17:2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3417"/>
    <d v="2016-10-19T00:31:0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3418"/>
    <d v="2014-06-30T22:41:4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3419"/>
    <d v="2014-07-19T17:32:3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3420"/>
    <d v="2016-01-11T13:56:54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3421"/>
    <d v="2014-05-17T01:30:5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3422"/>
    <d v="2014-06-10T09:07: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3423"/>
    <d v="2016-07-21T14:48:1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3424"/>
    <d v="2014-07-31T12:59:5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3425"/>
    <d v="2015-07-20T17:03:4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3426"/>
    <d v="2015-04-06T22:16: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3427"/>
    <d v="2016-01-05T21:52:1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3428"/>
    <d v="2014-06-19T02:57:08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3429"/>
    <d v="2015-10-17T10:18:4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3430"/>
    <d v="2015-04-30T20:11:1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3431"/>
    <d v="2014-08-10T12:35:46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3432"/>
    <d v="2016-05-31T06:59:46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3433"/>
    <d v="2015-09-25T12:43:56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3434"/>
    <d v="2015-01-12T19:58:45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3435"/>
    <d v="2016-02-02T21:20:1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3436"/>
    <d v="2014-11-17T02:51:29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3437"/>
    <d v="2016-06-11T01:15:3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3438"/>
    <d v="2015-02-01T16:54:3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3439"/>
    <d v="2015-03-25T17:22:0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3440"/>
    <d v="2014-06-30T15:20:26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3441"/>
    <d v="2016-06-14T23:29:16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3442"/>
    <d v="2014-07-01T16:45:5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3443"/>
    <d v="2016-09-13T18:00:2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3444"/>
    <d v="2014-07-01T04:56:07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3445"/>
    <d v="2015-01-12T16:57:3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3446"/>
    <d v="2015-01-07T04:51:43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3447"/>
    <d v="2016-04-20T11:31:00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3448"/>
    <d v="2014-08-01T12:39:12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3449"/>
    <d v="2016-09-30T15:11:19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3450"/>
    <d v="2015-06-24T21:33:4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3451"/>
    <d v="2016-08-30T22:03:0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3452"/>
    <d v="2016-07-24T03:07:17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3453"/>
    <d v="2015-07-15T15:01:1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3454"/>
    <d v="2016-02-20T00:27:30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3455"/>
    <d v="2015-02-18T16:07:1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3456"/>
    <d v="2016-08-23T18:22:09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3457"/>
    <d v="2016-03-29T15:24:05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3458"/>
    <d v="2016-06-08T00:31: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3459"/>
    <d v="2014-07-21T19:41:30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3460"/>
    <d v="2014-10-16T04:05:3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3461"/>
    <d v="2015-02-27T20:01:36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3462"/>
    <d v="2016-06-20T12:02:1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3463"/>
    <d v="2014-10-06T21:08:24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3464"/>
    <d v="2014-10-09T06:43:1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3465"/>
    <d v="2015-05-04T17:40:4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3466"/>
    <d v="2015-02-18T22:00:2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3467"/>
    <d v="2014-05-22T20:31:20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3468"/>
    <d v="2015-06-16T07:37:07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3469"/>
    <d v="2014-12-16T05:56:28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3470"/>
    <d v="2014-06-06T18:31:06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3471"/>
    <d v="2014-06-03T16:03:0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3472"/>
    <d v="2016-05-16T18:14:59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3473"/>
    <d v="2016-01-03T16:38:00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3474"/>
    <d v="2015-05-02T21:00:0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3475"/>
    <d v="2015-05-25T22:34:12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3476"/>
    <d v="2015-03-24T18:26:0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3477"/>
    <d v="2014-04-24T15:15:3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3478"/>
    <d v="2016-03-14T19:15:24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3479"/>
    <d v="2015-04-27T05:59:4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3480"/>
    <d v="2015-09-21T00:13:1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3481"/>
    <d v="2014-07-28T20:47:16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3482"/>
    <d v="2016-11-15T05:09:3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3483"/>
    <d v="2014-10-03T18:18: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3484"/>
    <d v="2016-08-02T20:19:2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3485"/>
    <d v="2016-05-21T17:48:2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3486"/>
    <d v="2016-03-30T03:48: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3487"/>
    <d v="2015-05-08T00:52:0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3488"/>
    <d v="2016-02-19T22:03:58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3489"/>
    <d v="2015-08-17T18:19:5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3490"/>
    <d v="2016-03-01T20:08:44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3491"/>
    <d v="2016-06-24T11:28:48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3492"/>
    <d v="2015-10-20T17:58:1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3493"/>
    <d v="2014-05-01T22:27:2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3494"/>
    <d v="2014-07-09T17:37:20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3495"/>
    <d v="2016-05-01T22:08:5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3496"/>
    <d v="2016-04-17T17:30:53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3497"/>
    <d v="2014-11-07T20:37:46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3498"/>
    <d v="2014-06-12T14:54:0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3499"/>
    <d v="2014-10-15T20:58:1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3500"/>
    <d v="2015-02-22T12:53:1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3501"/>
    <d v="2014-05-22T02:18:32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3502"/>
    <d v="2015-01-16T20:19:12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3503"/>
    <d v="2015-05-01T18:32:5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3504"/>
    <d v="2014-08-05T00:14:3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3505"/>
    <d v="2014-06-04T19:37:14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3506"/>
    <d v="2014-09-11T18:48:19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3507"/>
    <d v="2015-02-02T14:22:3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3508"/>
    <d v="2015-08-11T19:46:5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3509"/>
    <d v="2014-08-30T08:40:2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3510"/>
    <d v="2015-08-18T18:57:26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3511"/>
    <d v="2016-07-30T09:32:28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3512"/>
    <d v="2014-08-29T18:19:3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3453"/>
    <d v="2015-07-29T16:41:4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3513"/>
    <d v="2016-03-31T08:02:5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3514"/>
    <d v="2015-06-12T00:33:2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3515"/>
    <d v="2016-12-29T12:01:58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3516"/>
    <d v="2015-06-22T18:16:58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3517"/>
    <d v="2016-03-13T14:57:37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3518"/>
    <d v="2016-05-31T15:42:1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3519"/>
    <d v="2014-09-02T14:23:4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3520"/>
    <d v="2015-10-12T18:16:07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3521"/>
    <d v="2015-08-27T15:00:2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804"/>
    <d v="2015-09-01T15:21:5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3522"/>
    <d v="2015-11-20T17:27:0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3523"/>
    <d v="2014-10-11T08:30:16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3524"/>
    <d v="2016-07-20T10:05:40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3525"/>
    <d v="2016-08-18T18:08:4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3526"/>
    <d v="2016-05-27T00:04:5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3527"/>
    <d v="2015-08-06T17:31:1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3528"/>
    <d v="2014-07-09T14:23:4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3529"/>
    <d v="2015-05-26T18:07:39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3530"/>
    <d v="2015-02-05T19:57:3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3531"/>
    <d v="2015-03-12T19:22:39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3532"/>
    <d v="2015-03-10T15:51:24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3533"/>
    <d v="2016-04-20T01:53:2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3534"/>
    <d v="2016-02-11T22:36:54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3535"/>
    <d v="2015-08-07T09:27:53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3536"/>
    <d v="2016-04-02T21:26:38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3537"/>
    <d v="2014-04-24T12:22:5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3538"/>
    <d v="2014-05-29T14:05:24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3539"/>
    <d v="2015-07-11T00:41:2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3540"/>
    <d v="2015-01-12T01:12:39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3541"/>
    <d v="2016-10-18T10:36:34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3542"/>
    <d v="2014-06-18T15:35:24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3543"/>
    <d v="2014-04-01T06:38:3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3544"/>
    <d v="2015-05-15T19:36:1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3545"/>
    <d v="2015-07-09T02:18:28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3546"/>
    <d v="2015-04-21T21:21:0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3547"/>
    <d v="2015-07-18T16:19:3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3548"/>
    <d v="2016-03-04T18:17:0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3549"/>
    <d v="2016-07-04T16:07:36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3550"/>
    <d v="2015-08-20T14:57: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3551"/>
    <d v="2014-12-01T17:50:0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3552"/>
    <d v="2014-12-24T12:11:2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3553"/>
    <d v="2015-05-11T19:27:2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3554"/>
    <d v="2014-08-18T17:46:34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3555"/>
    <d v="2014-12-09T16:31:36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3556"/>
    <d v="2014-12-03T07:58:0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3557"/>
    <d v="2014-09-30T20:36:5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3558"/>
    <d v="2015-05-22T13:41:22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3559"/>
    <d v="2014-10-09T09:00: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3560"/>
    <d v="2014-10-14T22:37:2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3561"/>
    <d v="2016-07-10T18:48:4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3562"/>
    <d v="2016-10-06T13:10:54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3563"/>
    <d v="2015-03-30T18:53:03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3564"/>
    <d v="2016-03-31T17:36:1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3565"/>
    <d v="2016-03-01T18:17: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3566"/>
    <d v="2015-01-22T04:13:4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3567"/>
    <d v="2014-07-16T11:18:30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3568"/>
    <d v="2016-03-22T02:18:0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3569"/>
    <d v="2016-02-18T10:13: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3570"/>
    <d v="2015-06-13T07:35:4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3571"/>
    <d v="2014-11-21T17:11:30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3572"/>
    <d v="2016-07-25T16:44:30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3573"/>
    <d v="2016-05-13T12:57:34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3574"/>
    <d v="2015-04-07T19:53:3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3575"/>
    <d v="2015-05-01T15:32:27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3576"/>
    <d v="2014-09-20T08:00:3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3577"/>
    <d v="2014-12-30T22:45:44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3578"/>
    <d v="2014-12-15T19:55:0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3579"/>
    <d v="2014-12-01T21:33:5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3580"/>
    <d v="2016-08-10T01:36:2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3581"/>
    <d v="2015-02-15T00:12:03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3582"/>
    <d v="2014-08-05T17:09:42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3583"/>
    <d v="2016-02-17T14:03:10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3584"/>
    <d v="2014-08-15T19:10:22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3585"/>
    <d v="2015-08-04T19:04:37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3586"/>
    <d v="2016-09-15T20:22:4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3587"/>
    <d v="2014-12-17T23:58:02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3588"/>
    <d v="2016-03-18T21:27:59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3589"/>
    <d v="2015-10-06T20:44:4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3590"/>
    <d v="2016-04-23T00:22:3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3591"/>
    <d v="2016-01-14T19:02: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3592"/>
    <d v="2016-07-15T14:30:57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3593"/>
    <d v="2015-11-30T23:08:02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3594"/>
    <d v="2016-05-16T17:01: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3595"/>
    <d v="2016-02-29T23:48:05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3596"/>
    <d v="2015-07-18T10:22: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3597"/>
    <d v="2015-03-09T08:53:2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3598"/>
    <d v="2014-05-30T17:26:5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3599"/>
    <d v="2014-05-29T14:09:3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3600"/>
    <d v="2015-05-20T01:00:1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3601"/>
    <d v="2015-11-10T14:14:5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3602"/>
    <d v="2015-02-17T22:47:44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3603"/>
    <d v="2017-02-13T14:38:49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3604"/>
    <d v="2015-05-04T15:04:1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3605"/>
    <d v="2016-10-18T03:10:2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3606"/>
    <d v="2015-02-02T22:31:0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3607"/>
    <d v="2016-09-06T22:27:24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3608"/>
    <d v="2014-08-26T05:19:3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3609"/>
    <d v="2014-07-08T17:41:10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3610"/>
    <d v="2016-06-24T18:34:5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3611"/>
    <d v="2015-06-02T15:39:3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3612"/>
    <d v="2014-07-26T16:00:5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3613"/>
    <d v="2016-03-31T17:48:0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3614"/>
    <d v="2015-10-14T19:59:56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3615"/>
    <d v="2016-03-08T02:16:04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3616"/>
    <d v="2014-10-30T20:19:5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3617"/>
    <d v="2014-08-29T18:04:57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3618"/>
    <d v="2014-11-03T22:29:09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3619"/>
    <d v="2016-10-06T14:57:4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3620"/>
    <d v="2016-11-27T03:59:3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3621"/>
    <d v="2016-03-21T21:11:1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3622"/>
    <d v="2015-08-10T16:40:29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3623"/>
    <d v="2014-12-02T16:48:55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3624"/>
    <d v="2015-02-18T16:08:5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3625"/>
    <d v="2016-08-08T16:15:06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3626"/>
    <d v="2015-04-10T18:45:3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3627"/>
    <d v="2014-09-17T15:02:59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3628"/>
    <d v="2015-10-20T19:35:27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3629"/>
    <d v="2015-10-08T03:27:1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3630"/>
    <d v="2016-02-09T05:48:07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3631"/>
    <d v="2016-10-22T23:17:18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3632"/>
    <d v="2015-05-16T10:06:42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3633"/>
    <d v="2016-08-16T17:58:47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3634"/>
    <d v="2014-09-05T07:00:45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3635"/>
    <d v="2014-05-21T17:06:3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3636"/>
    <d v="2016-01-12T11:29:44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3637"/>
    <d v="2014-07-08T15:30:42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3638"/>
    <d v="2016-08-14T15:28:2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3639"/>
    <d v="2015-07-06T08:43:2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3640"/>
    <d v="2016-03-11T09:59:46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3641"/>
    <d v="2015-06-18T19:16:3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3642"/>
    <d v="2017-01-02T21:50:3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3643"/>
    <d v="2016-05-09T15:06:59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3644"/>
    <d v="2014-05-16T20:36:20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3645"/>
    <d v="2015-02-20T06:39:1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3646"/>
    <d v="2014-11-28T21:08:4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3647"/>
    <d v="2016-03-18T21:31:1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3648"/>
    <d v="2015-03-01T05:16:54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3649"/>
    <d v="2016-10-22T10:50:30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3650"/>
    <d v="2016-06-02T05:58:09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3651"/>
    <d v="2015-10-17T19:23:42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3652"/>
    <d v="2014-07-02T21:43:0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3653"/>
    <d v="2015-06-18T23:16:59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3654"/>
    <d v="2015-06-30T13:20:52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3655"/>
    <d v="2015-05-12T16:12:17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3656"/>
    <d v="2015-05-18T12:20:1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3657"/>
    <d v="2014-06-30T15:04:27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3658"/>
    <d v="2014-08-27T22:43:0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3659"/>
    <d v="2014-10-02T07:04:5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3660"/>
    <d v="2016-07-05T20:57:09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3661"/>
    <d v="2016-05-03T14:19:4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3662"/>
    <d v="2014-08-25T19:34:4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3663"/>
    <d v="2014-06-12T13:46:58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3664"/>
    <d v="2015-04-26T12:44:58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3665"/>
    <d v="2014-05-27T18:16:2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3666"/>
    <d v="2016-09-14T10:53:54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3667"/>
    <d v="2016-01-05T15:38:10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3668"/>
    <d v="2014-05-13T16:26:58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3669"/>
    <d v="2016-09-20T02:48:16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3670"/>
    <d v="2015-08-03T04:19: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3671"/>
    <d v="2014-04-24T14:14:19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3672"/>
    <d v="2015-08-14T15:54:2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3673"/>
    <d v="2014-05-28T05:14:1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3674"/>
    <d v="2014-07-09T18:53:2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3675"/>
    <d v="2015-05-23T19:50:39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3676"/>
    <d v="2014-10-28T14:21:2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3677"/>
    <d v="2015-01-16T16:48:49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3678"/>
    <d v="2014-09-09T23:09:39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3679"/>
    <d v="2015-11-01T04:35:2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3680"/>
    <d v="2016-04-30T03:12:4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3681"/>
    <d v="2014-12-22T20:53:30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3682"/>
    <d v="2014-12-15T14:48:3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3683"/>
    <d v="2016-04-19T11:10:48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3684"/>
    <d v="2016-02-01T19:21:27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3685"/>
    <d v="2014-09-15T14:26:56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3686"/>
    <d v="2014-08-31T14:03:2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3687"/>
    <d v="2015-05-05T12:59:5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3688"/>
    <d v="2016-06-03T12:54:4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3689"/>
    <d v="2016-07-05T12:06:28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3690"/>
    <d v="2016-04-01T16:33:14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3691"/>
    <d v="2014-06-02T13:01:5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3692"/>
    <d v="2014-08-28T21:55:4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3693"/>
    <d v="2016-07-01T01:09:3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3694"/>
    <d v="2014-06-20T03:24:46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3695"/>
    <d v="2014-05-26T16:59:06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3696"/>
    <d v="2015-03-09T13:49:48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3174"/>
    <d v="2014-05-20T17:22:5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3697"/>
    <d v="2015-05-10T04:07:4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3698"/>
    <d v="2016-05-15T17:42:46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3699"/>
    <d v="2015-04-24T13:21:0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3700"/>
    <d v="2015-02-01T23:53:39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3701"/>
    <d v="2015-12-22T21:18:2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3702"/>
    <d v="2015-04-08T20:47:29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3703"/>
    <d v="2015-01-28T17:11:15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3704"/>
    <d v="2015-05-23T17:31:06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3705"/>
    <d v="2015-06-10T23:50:0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3706"/>
    <d v="2014-10-15T22:28:0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3707"/>
    <d v="2016-01-12T16:07:27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3708"/>
    <d v="2014-10-31T18:04: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3709"/>
    <d v="2016-04-05T11:47:4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3710"/>
    <d v="2016-02-01T22:41:0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3711"/>
    <d v="2016-04-02T03:22:5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3712"/>
    <d v="2016-09-19T08:21:3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3713"/>
    <d v="2015-07-20T04:06:1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3714"/>
    <d v="2015-02-06T04:55:1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3715"/>
    <d v="2015-07-18T16:15:59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3716"/>
    <d v="2014-12-10T18:04:0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3717"/>
    <d v="2014-11-25T16:15:3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3718"/>
    <d v="2015-04-09T00:35:08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3719"/>
    <d v="2015-03-26T21:38:16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3720"/>
    <d v="2015-04-28T16:38:09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3721"/>
    <d v="2015-02-13T17:04:53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3722"/>
    <d v="2015-10-20T16:35:03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3723"/>
    <d v="2014-06-23T22:31: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3724"/>
    <d v="2016-06-27T10:47:4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3725"/>
    <d v="2014-07-13T02:09:15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3726"/>
    <d v="2015-11-17T22:05:5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3727"/>
    <d v="2014-08-07T05:09:04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3728"/>
    <d v="2014-06-03T17:02:44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3729"/>
    <d v="2014-06-03T19:32:32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3730"/>
    <d v="2014-07-11T16:45:02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3731"/>
    <d v="2016-09-08T09:20:39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3732"/>
    <d v="2015-06-09T07:11:36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3733"/>
    <d v="2016-01-26T16:57: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3734"/>
    <d v="2016-03-29T03:03:08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3735"/>
    <d v="2015-01-12T23:33: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3736"/>
    <d v="2016-02-03T00:51:13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3737"/>
    <d v="2016-09-06T19:15:35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3738"/>
    <d v="2015-05-04T19:46:4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3739"/>
    <d v="2014-06-18T21:08:57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3740"/>
    <d v="2016-03-16T20:48:2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3741"/>
    <d v="2014-05-12T19:33:1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3742"/>
    <d v="2014-11-11T20:25:15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3743"/>
    <d v="2014-04-18T11:18:58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3744"/>
    <d v="2015-06-27T02:35: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3745"/>
    <d v="2014-04-10T12:36:2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3746"/>
    <d v="2015-06-18T11:12:1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3747"/>
    <d v="2015-07-08T19:31:29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3748"/>
    <d v="2015-03-02T18:00:26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3749"/>
    <d v="2016-05-09T20:13:5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3750"/>
    <d v="2014-06-30T18:38:0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3751"/>
    <d v="2014-05-29T04:00:4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3566"/>
    <d v="2015-02-15T00:28:1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3752"/>
    <d v="2014-05-13T17:28:10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3753"/>
    <d v="2016-03-16T14:21:1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3754"/>
    <d v="2015-05-14T22:20:1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3755"/>
    <d v="2016-05-03T20:34:1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3756"/>
    <d v="2016-11-08T14:48:26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3757"/>
    <d v="2016-10-13T00:07:27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3758"/>
    <d v="2015-03-24T19:00:5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3759"/>
    <d v="2015-03-12T22:37:2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3760"/>
    <d v="2014-06-24T08:49:3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3761"/>
    <d v="2014-09-05T02:40:2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3762"/>
    <d v="2014-12-16T19:39:40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3763"/>
    <d v="2016-02-25T17:39: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3764"/>
    <d v="2015-06-11T05:16:2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3765"/>
    <d v="2014-08-14T21:11:2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3766"/>
    <d v="2016-06-25T20:41: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3767"/>
    <d v="2016-02-20T03:22:0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3768"/>
    <d v="2016-06-10T23:32:1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3769"/>
    <d v="2016-06-27T15:19:29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3770"/>
    <d v="2016-04-27T00:54:3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3514"/>
    <d v="2015-06-12T12:50: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3771"/>
    <d v="2015-11-25T16:41:59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3772"/>
    <d v="2015-05-14T19:10:18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3773"/>
    <d v="2016-10-23T16:00:23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3774"/>
    <d v="2014-05-07T16:36:32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3775"/>
    <d v="2015-06-15T10:43:4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3776"/>
    <d v="2014-11-25T22:32:0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3777"/>
    <d v="2015-05-08T13:55:54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3778"/>
    <d v="2015-07-16T10:28:1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3779"/>
    <d v="2016-11-15T00:42:36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3780"/>
    <d v="2015-03-21T21:09:2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3781"/>
    <d v="2014-07-11T17:20:48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3782"/>
    <d v="2016-02-10T22:20:4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3783"/>
    <d v="2014-12-09T17:41:2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3784"/>
    <d v="2014-12-02T16:13: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3785"/>
    <d v="2015-09-22T03:01:46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3786"/>
    <d v="2016-02-03T23:19:28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3787"/>
    <d v="2016-06-06T00:13:44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3788"/>
    <d v="2014-07-29T21:17:2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3789"/>
    <d v="2014-06-09T06:13:01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3790"/>
    <d v="2015-03-27T21:48:59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3791"/>
    <d v="2015-02-24T10:53:39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3792"/>
    <d v="2014-06-10T12:38: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3793"/>
    <d v="2015-02-19T20:22:38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3794"/>
    <d v="2016-04-27T15:02:5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2551"/>
    <d v="2015-04-15T18:01:4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3795"/>
    <d v="2016-05-07T06:37:0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3532"/>
    <d v="2015-02-23T21:41:5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3796"/>
    <d v="2015-07-22T06:14:17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3797"/>
    <d v="2014-06-17T16:33:4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3798"/>
    <d v="2015-10-07T16:43:36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3799"/>
    <d v="2015-02-10T20:13:0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3800"/>
    <d v="2015-06-29T05:01:44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3801"/>
    <d v="2015-06-05T15:38:37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3802"/>
    <d v="2015-12-03T04:20:07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3803"/>
    <d v="2015-11-21T20:06:57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3804"/>
    <d v="2015-06-15T21:50:44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3805"/>
    <d v="2016-07-20T15:01:4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3806"/>
    <d v="2015-05-27T01:40:14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3807"/>
    <d v="2015-04-07T10:09:54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3808"/>
    <d v="2015-01-30T22:16:4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3809"/>
    <d v="2014-11-01T12:39:4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3810"/>
    <d v="2016-08-11T20:46:1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3811"/>
    <d v="2016-05-13T17:46:5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3812"/>
    <d v="2014-10-15T20:22:2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3813"/>
    <d v="2016-01-06T02:45:3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3814"/>
    <d v="2014-11-20T20:56:12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3815"/>
    <d v="2015-05-19T10:41:0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3816"/>
    <d v="2016-03-31T22:36:48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3817"/>
    <d v="2016-07-02T22:14:1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3818"/>
    <d v="2015-05-28T18:22:38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3819"/>
    <d v="2015-04-22T17:03:2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3820"/>
    <d v="2015-05-31T03:25:2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3821"/>
    <d v="2016-03-03T16:50:2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3822"/>
    <d v="2014-05-21T18:51:2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3823"/>
    <d v="2014-04-11T11:50:52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3824"/>
    <d v="2014-05-07T01:44:2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3825"/>
    <d v="2014-05-07T14:48:54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3826"/>
    <d v="2015-09-01T15:02:54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3827"/>
    <d v="2014-09-03T05:19:02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3828"/>
    <d v="2015-06-04T05:23:11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3829"/>
    <d v="2015-09-18T19:36:29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3830"/>
    <d v="2015-05-12T18:24:4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3831"/>
    <d v="2014-12-02T02:59:0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3832"/>
    <d v="2015-06-17T10:32:59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3833"/>
    <d v="2015-03-02T04:34:36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3834"/>
    <d v="2014-07-28T20:09:38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3835"/>
    <d v="2015-04-09T21:14:18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3836"/>
    <d v="2015-02-24T23:17:51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3837"/>
    <d v="2015-02-06T17:50:03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3838"/>
    <d v="2014-07-09T17:41:3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3839"/>
    <d v="2015-05-04T10:20:44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3840"/>
    <d v="2014-05-30T21:26:47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3841"/>
    <d v="2014-07-13T15:51:5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3842"/>
    <d v="2014-10-02T14:09:37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3843"/>
    <d v="2016-08-29T06:15:5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3844"/>
    <d v="2015-09-06T15:11:4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3845"/>
    <d v="2015-10-18T21:24:14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3846"/>
    <d v="2014-07-21T15:38:18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3847"/>
    <d v="2016-02-02T22:43:41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3848"/>
    <d v="2016-05-19T19:32:19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3849"/>
    <d v="2014-08-14T15:50:05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3850"/>
    <d v="2015-02-12T17:23:1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3851"/>
    <d v="2014-06-03T04:07:58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3852"/>
    <d v="2017-01-28T18:44:1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3853"/>
    <d v="2015-06-25T03:29:56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3854"/>
    <d v="2015-09-08T16:42:15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3855"/>
    <d v="2015-01-03T00:23:42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3856"/>
    <d v="2016-09-02T08:19:25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3857"/>
    <d v="2016-01-03T14:58:48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3858"/>
    <d v="2016-11-08T16:15:5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3859"/>
    <d v="2015-05-30T19:39:06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3860"/>
    <d v="2014-12-26T20:39:56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3792"/>
    <d v="2014-06-25T19:33:4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3861"/>
    <d v="2017-01-21T00:26:39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3862"/>
    <d v="2016-01-04T23:36:1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3863"/>
    <d v="2014-08-03T14:27:49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3864"/>
    <d v="2015-03-02T18:59:52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3865"/>
    <d v="2016-04-09T22:49:51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3866"/>
    <d v="2014-11-11T05:28:22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3867"/>
    <d v="2015-03-16T20:35:29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3868"/>
    <d v="2017-01-27T13:05:5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3869"/>
    <d v="2014-12-04T00:07:1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3870"/>
    <d v="2015-06-16T18:12:24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3871"/>
    <d v="2015-02-21T03:10:4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3872"/>
    <d v="2014-08-16T15:39:17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3873"/>
    <d v="2014-05-20T15:47:2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3874"/>
    <d v="2016-11-05T23:00:1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3875"/>
    <d v="2015-01-28T06:00:18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3876"/>
    <d v="2014-06-03T04:36: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3877"/>
    <d v="2014-12-09T20:58:0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3878"/>
    <d v="2015-07-08T11:34:3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3879"/>
    <d v="2014-07-23T18:36:01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3880"/>
    <d v="2015-05-12T02:13:11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3881"/>
    <d v="2015-11-09T19:49:59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3882"/>
    <d v="2016-10-20T11:14:0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3883"/>
    <d v="2015-07-01T00:16:05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3884"/>
    <d v="2015-04-01T05:30: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3885"/>
    <d v="2015-04-30T14:58:23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3886"/>
    <d v="2015-05-19T22:01:3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3887"/>
    <d v="2014-09-24T19:40:06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3888"/>
    <d v="2014-07-14T03:14:5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3889"/>
    <d v="2014-08-12T08:37:22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3890"/>
    <d v="2015-08-08T18:09:5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3891"/>
    <d v="2014-10-27T19:29:37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3892"/>
    <d v="2015-02-24T06:28:5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3893"/>
    <d v="2015-10-31T05:04:0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3894"/>
    <d v="2015-04-20T19:39:1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3895"/>
    <d v="2016-05-02T23:38:29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3896"/>
    <d v="2016-05-04T11:19:1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3897"/>
    <d v="2014-08-12T12:39:21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3898"/>
    <d v="2014-07-23T15:57:0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3899"/>
    <d v="2015-12-20T16:26:13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3900"/>
    <d v="2016-10-14T09:17:4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3901"/>
    <d v="2014-10-14T13:00:5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3902"/>
    <d v="2015-01-16T18:26:5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3903"/>
    <d v="2015-03-12T23:31:1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3904"/>
    <d v="2014-05-27T23:02:02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3905"/>
    <d v="2014-06-30T20:53:5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3906"/>
    <d v="2014-11-27T02:02:2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3907"/>
    <d v="2014-07-10T06:25:0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3908"/>
    <d v="2015-09-18T16:23:47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3909"/>
    <d v="2016-08-19T19:51:0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3910"/>
    <d v="2016-03-04T08:07:48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3911"/>
    <d v="2015-08-12T03:38:27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3912"/>
    <d v="2016-02-15T04:02:44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3913"/>
    <d v="2016-06-17T23:14:2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3914"/>
    <d v="2015-08-17T16:07:1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3915"/>
    <d v="2015-08-05T15:45:4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3916"/>
    <d v="2016-11-01T06:18:4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3917"/>
    <d v="2016-06-13T15:09:2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3918"/>
    <d v="2015-05-27T21:44:14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3919"/>
    <d v="2014-10-03T09:36:1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3920"/>
    <d v="2014-11-18T11:49:11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3921"/>
    <d v="2014-10-28T14:05:37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3922"/>
    <d v="2015-04-17T21:41:54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3923"/>
    <d v="2015-10-02T18:41:0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3924"/>
    <d v="2015-07-28T15:54:3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3925"/>
    <d v="2015-04-15T19:14:28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3926"/>
    <d v="2015-01-27T20:00:22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3927"/>
    <d v="2016-09-02T03:25:44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3928"/>
    <d v="2014-07-09T07:48:4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3929"/>
    <d v="2015-01-12T02:53:4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3930"/>
    <d v="2016-03-10T16:51:2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3931"/>
    <d v="2016-03-04T19:49:0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3932"/>
    <d v="2015-08-27T18:58: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3933"/>
    <d v="2016-06-29T01:09:46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3934"/>
    <d v="2014-05-15T15:37:44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3935"/>
    <d v="2015-10-29T20:22:21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3936"/>
    <d v="2016-03-28T22:22:0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3937"/>
    <d v="2016-05-23T23:25:5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3938"/>
    <d v="2014-06-26T22:48:32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3939"/>
    <d v="2014-08-29T18:55:56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3940"/>
    <d v="2015-12-04T20:17:36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3941"/>
    <d v="2014-04-16T21:23:3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3942"/>
    <d v="2015-11-03T14:54:5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3943"/>
    <d v="2015-10-19T03:41:57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3944"/>
    <d v="2015-02-18T17:19:46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3945"/>
    <d v="2016-02-14T05:39:4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3946"/>
    <d v="2014-06-11T17:04:3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3947"/>
    <d v="2017-02-04T06:58:27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3948"/>
    <d v="2016-03-23T19:34:33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3949"/>
    <d v="2016-08-19T20:30:46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3950"/>
    <d v="2016-03-18T20:43:3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3951"/>
    <d v="2014-06-21T12:52:06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3952"/>
    <d v="2014-12-08T01:37:14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3953"/>
    <d v="2016-04-09T16:25:1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3954"/>
    <d v="2016-05-03T13:07:28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3955"/>
    <d v="2016-06-13T20:48:18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3956"/>
    <d v="2014-07-10T20:36:01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3957"/>
    <d v="2016-06-22T18:55:3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3958"/>
    <d v="2014-12-02T15:25:5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3959"/>
    <d v="2015-03-06T21:40:57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3960"/>
    <d v="2014-06-05T14:22:2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3961"/>
    <d v="2016-05-18T04:19:0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3962"/>
    <d v="2015-05-08T19:26:2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3963"/>
    <d v="2014-04-18T20:52:3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3964"/>
    <d v="2014-10-08T23:07:24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3965"/>
    <d v="2016-01-30T16:58:4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3966"/>
    <d v="2016-04-07T13:09: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3967"/>
    <d v="2014-05-06T22:11:3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3968"/>
    <d v="2015-08-14T01:56:53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3969"/>
    <d v="2015-10-09T17:59:4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3970"/>
    <d v="2016-02-01T16:08:1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3971"/>
    <d v="2015-05-01T15:28:02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3972"/>
    <d v="2015-10-12T22:34:1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3973"/>
    <d v="2015-04-13T20:45:12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3974"/>
    <d v="2014-06-19T09:21:3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3975"/>
    <d v="2015-01-15T16:24: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3976"/>
    <d v="2014-11-07T06:24: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3977"/>
    <d v="2015-03-06T09:23:41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3978"/>
    <d v="2015-02-26T23:07:0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3979"/>
    <d v="2014-07-22T19:53:18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3980"/>
    <d v="2016-03-08T15:29:1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748"/>
    <d v="2017-02-09T23:08:2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3981"/>
    <d v="2014-08-28T01:02:41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3982"/>
    <d v="2015-01-16T14:05:47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3983"/>
    <d v="2014-09-08T03:54:17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3984"/>
    <d v="2014-08-21T19:23:0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3985"/>
    <d v="2016-01-22T18:33:07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3986"/>
    <d v="2014-07-28T18:33:01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3987"/>
    <d v="2015-06-22T23:08:27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3988"/>
    <d v="2014-07-31T16:49:2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3989"/>
    <d v="2014-10-09T18:29:2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3990"/>
    <d v="2014-12-29T13:04:38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3991"/>
    <d v="2015-04-02T13:04:09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3992"/>
    <d v="2015-01-17T07:13:4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3993"/>
    <d v="2016-02-19T05:54:29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3994"/>
    <d v="2015-06-19T18:44:23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3995"/>
    <d v="2014-08-18T20:56:4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3996"/>
    <d v="2014-08-05T16:07:54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3997"/>
    <d v="2016-09-07T21:51:4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3998"/>
    <d v="2016-02-17T16:13:16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3999"/>
    <d v="2015-02-22T04:34:59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4000"/>
    <d v="2014-08-27T21:52:38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4001"/>
    <d v="2014-12-17T14:01:07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4002"/>
    <d v="2016-02-08T23:59:23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4003"/>
    <d v="2015-08-01T16:04:57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4004"/>
    <d v="2015-05-27T05:42:16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4005"/>
    <d v="2015-10-05T15:43:5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4006"/>
    <d v="2017-02-02T23:18:0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4007"/>
    <d v="2014-05-06T22:31:4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4008"/>
    <d v="2015-11-14T00:36:1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4009"/>
    <d v="2016-01-05T15:43:1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4010"/>
    <d v="2014-10-29T14:02:44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4011"/>
    <d v="2015-10-16T19:25:1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4012"/>
    <d v="2016-09-01T06:27:0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4013"/>
    <d v="2015-03-04T22:44:1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4014"/>
    <d v="2014-09-21T21:11:2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4015"/>
    <d v="2014-06-14T22:29:24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4016"/>
    <d v="2016-05-07T01:41:5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4017"/>
    <d v="2014-08-18T19:10: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4018"/>
    <d v="2015-10-28T16:06:07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4019"/>
    <d v="2015-05-20T05:33:24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4020"/>
    <d v="2016-07-08T11:22:34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4021"/>
    <d v="2014-12-22T02:01:04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4022"/>
    <d v="2014-11-05T22:58:45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4023"/>
    <d v="2015-03-11T05:16:22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4024"/>
    <d v="2014-07-22T04:49:49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4025"/>
    <d v="2014-09-22T15:36:5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4026"/>
    <d v="2014-12-18T00:32:2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4027"/>
    <d v="2016-03-07T12:13:0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4028"/>
    <d v="2015-06-14T23:00:1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4029"/>
    <d v="2014-09-23T15:16:3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4030"/>
    <d v="2014-05-02T19:26:37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4031"/>
    <d v="2014-08-14T21:05:16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4032"/>
    <d v="2014-10-16T16:33:48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4033"/>
    <d v="2016-08-31T20:11:2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4034"/>
    <d v="2014-05-20T15:33: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4035"/>
    <d v="2016-06-13T22:23:5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4036"/>
    <d v="2015-11-02T23:14:4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3268"/>
    <d v="2016-03-17T01:27: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4037"/>
    <d v="2014-08-15T15:22:32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4038"/>
    <d v="2014-05-20T16:40:56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4039"/>
    <d v="2016-02-21T03:23:43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4040"/>
    <d v="2016-06-02T17:44:28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4041"/>
    <d v="2014-05-28T16:21:24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4042"/>
    <d v="2015-03-30T14:07:06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4043"/>
    <d v="2014-07-13T22:50:11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4044"/>
    <d v="2016-04-19T00:56:28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4045"/>
    <d v="2015-08-19T02:49: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4046"/>
    <d v="2016-12-14T23:07: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4047"/>
    <d v="2015-01-18T15:52:3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4048"/>
    <d v="2015-01-27T16:00:2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4049"/>
    <d v="2016-11-26T19:18:51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4050"/>
    <d v="2014-06-22T18:35:11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4051"/>
    <d v="2015-03-15T08:17:06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4052"/>
    <d v="2015-10-06T13:16:1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4053"/>
    <d v="2014-05-20T01:06:09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4054"/>
    <d v="2014-09-23T19:05:49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4055"/>
    <d v="2016-11-21T17:03:1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4056"/>
    <d v="2016-12-28T18:54:0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4057"/>
    <d v="2016-05-20T22:32:01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4058"/>
    <d v="2016-05-21T16:45:1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4059"/>
    <d v="2015-02-06T13:57:0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4060"/>
    <d v="2015-10-30T04:32:33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4061"/>
    <d v="2015-12-15T18:16:56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4062"/>
    <d v="2016-09-09T10:28:26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4063"/>
    <d v="2015-02-23T14:29:3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4064"/>
    <d v="2015-10-27T22:34:59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4065"/>
    <d v="2016-06-17T17:49:46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4066"/>
    <d v="2014-12-17T14:42:04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4067"/>
    <d v="2015-04-28T17:34:48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4068"/>
    <d v="2015-07-24T16:08:5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4069"/>
    <d v="2014-12-17T12:09: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4070"/>
    <d v="2015-02-04T04:40:47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4071"/>
    <d v="2015-06-23T19:34:53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4072"/>
    <d v="2014-09-08T02:05:0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4073"/>
    <d v="2016-11-19T00:45:5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4074"/>
    <d v="2017-01-15T12:43:39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4075"/>
    <d v="2015-12-06T19:47:17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4076"/>
    <d v="2016-05-05T17:19:57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4077"/>
    <d v="2016-07-19T20:24:3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4078"/>
    <d v="2014-10-15T02:59:5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4079"/>
    <d v="2016-12-26T21:41:2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4080"/>
    <d v="2016-04-15T20:21:1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4081"/>
    <d v="2015-07-03T19:59:2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4082"/>
    <d v="2016-09-27T06:40:34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4083"/>
    <d v="2016-11-23T00:15:09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4084"/>
    <d v="2015-02-18T01:11:06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4085"/>
    <d v="2014-09-01T22:00:0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4086"/>
    <d v="2017-02-01T00:45:37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4087"/>
    <d v="2015-10-30T12:56:44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4088"/>
    <d v="2016-05-22T15:02:31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4089"/>
    <d v="2015-01-25T03:15:4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4090"/>
    <d v="2016-01-31T22:43:06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4091"/>
    <d v="2015-12-20T13:45:23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C234E-1E3B-C848-9C96-5F83C18BC33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6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110" zoomScaleNormal="110" workbookViewId="0">
      <selection activeCell="F127" sqref="F127"/>
    </sheetView>
  </sheetViews>
  <sheetFormatPr baseColWidth="10" defaultColWidth="8.83203125" defaultRowHeight="15" x14ac:dyDescent="0.2"/>
  <cols>
    <col min="1" max="1" width="7.6640625" bestFit="1" customWidth="1"/>
    <col min="2" max="2" width="54.5" style="3" bestFit="1" customWidth="1"/>
    <col min="3" max="3" width="81.1640625" style="3" bestFit="1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9.1640625" bestFit="1" customWidth="1"/>
    <col min="16" max="16" width="20" bestFit="1" customWidth="1"/>
    <col min="17" max="17" width="25.5" style="15" bestFit="1" customWidth="1"/>
    <col min="18" max="18" width="24.6640625" style="15" bestFit="1" customWidth="1"/>
    <col min="19" max="19" width="13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8312</v>
      </c>
      <c r="R1" s="14" t="s">
        <v>8313</v>
      </c>
      <c r="S1" s="9" t="s">
        <v>8381</v>
      </c>
      <c r="T1" s="9" t="s">
        <v>8382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5">
        <f>(((I2/60)/60)/24)+DATE(1970,1,1)</f>
        <v>42208.125</v>
      </c>
      <c r="R2" s="15">
        <f>(((J2/60)/60)/24)+DATE(1970,1,1)</f>
        <v>42177.007071759261</v>
      </c>
      <c r="S2" s="10" t="s">
        <v>8331</v>
      </c>
      <c r="T2" t="s">
        <v>8332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5">
        <f t="shared" ref="Q3:Q66" si="2">(((I3/60)/60)/24)+DATE(1970,1,1)</f>
        <v>42796.600497685184</v>
      </c>
      <c r="R3" s="15">
        <f t="shared" ref="R3:R66" si="3">(((J3/60)/60)/24)+DATE(1970,1,1)</f>
        <v>42766.600497685184</v>
      </c>
      <c r="S3" s="10" t="s">
        <v>8331</v>
      </c>
      <c r="T3" t="s">
        <v>8332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5">
        <f t="shared" si="2"/>
        <v>42415.702349537038</v>
      </c>
      <c r="R4" s="15">
        <f t="shared" si="3"/>
        <v>42405.702349537038</v>
      </c>
      <c r="S4" s="10" t="s">
        <v>8331</v>
      </c>
      <c r="T4" t="s">
        <v>8332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5">
        <f t="shared" si="2"/>
        <v>41858.515127314815</v>
      </c>
      <c r="R5" s="15">
        <f t="shared" si="3"/>
        <v>41828.515127314815</v>
      </c>
      <c r="S5" s="10" t="s">
        <v>8331</v>
      </c>
      <c r="T5" t="s">
        <v>8332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5">
        <f t="shared" si="2"/>
        <v>42357.834247685183</v>
      </c>
      <c r="R6" s="15">
        <f t="shared" si="3"/>
        <v>42327.834247685183</v>
      </c>
      <c r="S6" s="10" t="s">
        <v>8331</v>
      </c>
      <c r="T6" t="s">
        <v>8332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5">
        <f t="shared" si="2"/>
        <v>42580.232638888891</v>
      </c>
      <c r="R7" s="15">
        <f t="shared" si="3"/>
        <v>42563.932951388888</v>
      </c>
      <c r="S7" s="10" t="s">
        <v>8331</v>
      </c>
      <c r="T7" t="s">
        <v>8332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5">
        <f t="shared" si="2"/>
        <v>41804.072337962964</v>
      </c>
      <c r="R8" s="15">
        <f t="shared" si="3"/>
        <v>41794.072337962964</v>
      </c>
      <c r="S8" s="10" t="s">
        <v>8331</v>
      </c>
      <c r="T8" t="s">
        <v>8332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5">
        <f t="shared" si="2"/>
        <v>42556.047071759262</v>
      </c>
      <c r="R9" s="15">
        <f t="shared" si="3"/>
        <v>42516.047071759262</v>
      </c>
      <c r="S9" s="10" t="s">
        <v>8331</v>
      </c>
      <c r="T9" t="s">
        <v>8332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5">
        <f t="shared" si="2"/>
        <v>42475.875</v>
      </c>
      <c r="R10" s="15">
        <f t="shared" si="3"/>
        <v>42468.94458333333</v>
      </c>
      <c r="S10" s="10" t="s">
        <v>8331</v>
      </c>
      <c r="T10" t="s">
        <v>8332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5">
        <f t="shared" si="2"/>
        <v>42477.103518518517</v>
      </c>
      <c r="R11" s="15">
        <f t="shared" si="3"/>
        <v>42447.103518518517</v>
      </c>
      <c r="S11" s="10" t="s">
        <v>8331</v>
      </c>
      <c r="T11" t="s">
        <v>8332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5">
        <f t="shared" si="2"/>
        <v>41815.068043981482</v>
      </c>
      <c r="R12" s="15">
        <f t="shared" si="3"/>
        <v>41780.068043981482</v>
      </c>
      <c r="S12" s="10" t="s">
        <v>8331</v>
      </c>
      <c r="T12" t="s">
        <v>8332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5">
        <f t="shared" si="2"/>
        <v>42604.125</v>
      </c>
      <c r="R13" s="15">
        <f t="shared" si="3"/>
        <v>42572.778495370367</v>
      </c>
      <c r="S13" s="10" t="s">
        <v>8331</v>
      </c>
      <c r="T13" t="s">
        <v>8332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5">
        <f t="shared" si="2"/>
        <v>41836.125</v>
      </c>
      <c r="R14" s="15">
        <f t="shared" si="3"/>
        <v>41791.713252314818</v>
      </c>
      <c r="S14" s="10" t="s">
        <v>8331</v>
      </c>
      <c r="T14" t="s">
        <v>8332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5">
        <f t="shared" si="2"/>
        <v>42544.852083333331</v>
      </c>
      <c r="R15" s="15">
        <f t="shared" si="3"/>
        <v>42508.677187499998</v>
      </c>
      <c r="S15" s="10" t="s">
        <v>8331</v>
      </c>
      <c r="T15" t="s">
        <v>8332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5">
        <f t="shared" si="2"/>
        <v>41833.582638888889</v>
      </c>
      <c r="R16" s="15">
        <f t="shared" si="3"/>
        <v>41808.02648148148</v>
      </c>
      <c r="S16" s="10" t="s">
        <v>8331</v>
      </c>
      <c r="T16" t="s">
        <v>8332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5">
        <f t="shared" si="2"/>
        <v>42274.843055555553</v>
      </c>
      <c r="R17" s="15">
        <f t="shared" si="3"/>
        <v>42256.391875000001</v>
      </c>
      <c r="S17" s="10" t="s">
        <v>8331</v>
      </c>
      <c r="T17" t="s">
        <v>8332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5">
        <f t="shared" si="2"/>
        <v>41806.229166666664</v>
      </c>
      <c r="R18" s="15">
        <f t="shared" si="3"/>
        <v>41760.796423611115</v>
      </c>
      <c r="S18" s="10" t="s">
        <v>8331</v>
      </c>
      <c r="T18" t="s">
        <v>8332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5">
        <f t="shared" si="2"/>
        <v>41947.773402777777</v>
      </c>
      <c r="R19" s="15">
        <f t="shared" si="3"/>
        <v>41917.731736111113</v>
      </c>
      <c r="S19" s="10" t="s">
        <v>8331</v>
      </c>
      <c r="T19" t="s">
        <v>8332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5">
        <f t="shared" si="2"/>
        <v>41899.542314814818</v>
      </c>
      <c r="R20" s="15">
        <f t="shared" si="3"/>
        <v>41869.542314814818</v>
      </c>
      <c r="S20" s="10" t="s">
        <v>8331</v>
      </c>
      <c r="T20" t="s">
        <v>8332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5">
        <f t="shared" si="2"/>
        <v>42205.816365740742</v>
      </c>
      <c r="R21" s="15">
        <f t="shared" si="3"/>
        <v>42175.816365740742</v>
      </c>
      <c r="S21" s="10" t="s">
        <v>8331</v>
      </c>
      <c r="T21" t="s">
        <v>8332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5">
        <f t="shared" si="2"/>
        <v>42260.758240740746</v>
      </c>
      <c r="R22" s="15">
        <f t="shared" si="3"/>
        <v>42200.758240740746</v>
      </c>
      <c r="S22" s="10" t="s">
        <v>8331</v>
      </c>
      <c r="T22" t="s">
        <v>8332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5">
        <f t="shared" si="2"/>
        <v>41908.627187500002</v>
      </c>
      <c r="R23" s="15">
        <f t="shared" si="3"/>
        <v>41878.627187500002</v>
      </c>
      <c r="S23" s="10" t="s">
        <v>8331</v>
      </c>
      <c r="T23" t="s">
        <v>8332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5">
        <f t="shared" si="2"/>
        <v>42005.332638888889</v>
      </c>
      <c r="R24" s="15">
        <f t="shared" si="3"/>
        <v>41989.91134259259</v>
      </c>
      <c r="S24" s="10" t="s">
        <v>8331</v>
      </c>
      <c r="T24" t="s">
        <v>8332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5">
        <f t="shared" si="2"/>
        <v>42124.638888888891</v>
      </c>
      <c r="R25" s="15">
        <f t="shared" si="3"/>
        <v>42097.778946759259</v>
      </c>
      <c r="S25" s="10" t="s">
        <v>8331</v>
      </c>
      <c r="T25" t="s">
        <v>8332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5">
        <f t="shared" si="2"/>
        <v>42262.818750000006</v>
      </c>
      <c r="R26" s="15">
        <f t="shared" si="3"/>
        <v>42229.820173611108</v>
      </c>
      <c r="S26" s="10" t="s">
        <v>8331</v>
      </c>
      <c r="T26" t="s">
        <v>8332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5">
        <f t="shared" si="2"/>
        <v>42378.025011574078</v>
      </c>
      <c r="R27" s="15">
        <f t="shared" si="3"/>
        <v>42318.025011574078</v>
      </c>
      <c r="S27" s="10" t="s">
        <v>8331</v>
      </c>
      <c r="T27" t="s">
        <v>8332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5">
        <f t="shared" si="2"/>
        <v>41868.515555555554</v>
      </c>
      <c r="R28" s="15">
        <f t="shared" si="3"/>
        <v>41828.515555555554</v>
      </c>
      <c r="S28" s="10" t="s">
        <v>8331</v>
      </c>
      <c r="T28" t="s">
        <v>8332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5">
        <f t="shared" si="2"/>
        <v>41959.206400462965</v>
      </c>
      <c r="R29" s="15">
        <f t="shared" si="3"/>
        <v>41929.164733796293</v>
      </c>
      <c r="S29" s="10" t="s">
        <v>8331</v>
      </c>
      <c r="T29" t="s">
        <v>8332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5">
        <f t="shared" si="2"/>
        <v>42354.96393518518</v>
      </c>
      <c r="R30" s="15">
        <f t="shared" si="3"/>
        <v>42324.96393518518</v>
      </c>
      <c r="S30" s="10" t="s">
        <v>8331</v>
      </c>
      <c r="T30" t="s">
        <v>8332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5">
        <f t="shared" si="2"/>
        <v>41842.67324074074</v>
      </c>
      <c r="R31" s="15">
        <f t="shared" si="3"/>
        <v>41812.67324074074</v>
      </c>
      <c r="S31" s="10" t="s">
        <v>8331</v>
      </c>
      <c r="T31" t="s">
        <v>8332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5">
        <f t="shared" si="2"/>
        <v>41872.292997685188</v>
      </c>
      <c r="R32" s="15">
        <f t="shared" si="3"/>
        <v>41842.292997685188</v>
      </c>
      <c r="S32" s="10" t="s">
        <v>8331</v>
      </c>
      <c r="T32" t="s">
        <v>8332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5">
        <f t="shared" si="2"/>
        <v>42394.79206018518</v>
      </c>
      <c r="R33" s="15">
        <f t="shared" si="3"/>
        <v>42376.79206018518</v>
      </c>
      <c r="S33" s="10" t="s">
        <v>8331</v>
      </c>
      <c r="T33" t="s">
        <v>8332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5">
        <f t="shared" si="2"/>
        <v>42503.165972222225</v>
      </c>
      <c r="R34" s="15">
        <f t="shared" si="3"/>
        <v>42461.627511574072</v>
      </c>
      <c r="S34" s="10" t="s">
        <v>8331</v>
      </c>
      <c r="T34" t="s">
        <v>8332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5">
        <f t="shared" si="2"/>
        <v>42316.702557870376</v>
      </c>
      <c r="R35" s="15">
        <f t="shared" si="3"/>
        <v>42286.660891203705</v>
      </c>
      <c r="S35" s="10" t="s">
        <v>8331</v>
      </c>
      <c r="T35" t="s">
        <v>8332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5">
        <f t="shared" si="2"/>
        <v>41856.321770833332</v>
      </c>
      <c r="R36" s="15">
        <f t="shared" si="3"/>
        <v>41841.321770833332</v>
      </c>
      <c r="S36" s="10" t="s">
        <v>8331</v>
      </c>
      <c r="T36" t="s">
        <v>8332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5">
        <f t="shared" si="2"/>
        <v>42122</v>
      </c>
      <c r="R37" s="15">
        <f t="shared" si="3"/>
        <v>42098.291828703703</v>
      </c>
      <c r="S37" s="10" t="s">
        <v>8331</v>
      </c>
      <c r="T37" t="s">
        <v>8332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5">
        <f t="shared" si="2"/>
        <v>42098.265335648146</v>
      </c>
      <c r="R38" s="15">
        <f t="shared" si="3"/>
        <v>42068.307002314818</v>
      </c>
      <c r="S38" s="10" t="s">
        <v>8331</v>
      </c>
      <c r="T38" t="s">
        <v>8332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5">
        <f t="shared" si="2"/>
        <v>42062.693043981482</v>
      </c>
      <c r="R39" s="15">
        <f t="shared" si="3"/>
        <v>42032.693043981482</v>
      </c>
      <c r="S39" s="10" t="s">
        <v>8331</v>
      </c>
      <c r="T39" t="s">
        <v>8332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5">
        <f t="shared" si="2"/>
        <v>41405.057222222218</v>
      </c>
      <c r="R40" s="15">
        <f t="shared" si="3"/>
        <v>41375.057222222218</v>
      </c>
      <c r="S40" s="10" t="s">
        <v>8331</v>
      </c>
      <c r="T40" t="s">
        <v>8332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5">
        <f t="shared" si="2"/>
        <v>41784.957638888889</v>
      </c>
      <c r="R41" s="15">
        <f t="shared" si="3"/>
        <v>41754.047083333331</v>
      </c>
      <c r="S41" s="10" t="s">
        <v>8331</v>
      </c>
      <c r="T41" t="s">
        <v>8332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5">
        <f t="shared" si="2"/>
        <v>41809.166666666664</v>
      </c>
      <c r="R42" s="15">
        <f t="shared" si="3"/>
        <v>41789.21398148148</v>
      </c>
      <c r="S42" s="10" t="s">
        <v>8331</v>
      </c>
      <c r="T42" t="s">
        <v>8332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5">
        <f t="shared" si="2"/>
        <v>41917.568912037037</v>
      </c>
      <c r="R43" s="15">
        <f t="shared" si="3"/>
        <v>41887.568912037037</v>
      </c>
      <c r="S43" s="10" t="s">
        <v>8331</v>
      </c>
      <c r="T43" t="s">
        <v>8332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5">
        <f t="shared" si="2"/>
        <v>42001.639189814814</v>
      </c>
      <c r="R44" s="15">
        <f t="shared" si="3"/>
        <v>41971.639189814814</v>
      </c>
      <c r="S44" s="10" t="s">
        <v>8331</v>
      </c>
      <c r="T44" t="s">
        <v>8332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5">
        <f t="shared" si="2"/>
        <v>41833</v>
      </c>
      <c r="R45" s="15">
        <f t="shared" si="3"/>
        <v>41802.790347222224</v>
      </c>
      <c r="S45" s="10" t="s">
        <v>8331</v>
      </c>
      <c r="T45" t="s">
        <v>8332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5">
        <f t="shared" si="2"/>
        <v>41919.098807870374</v>
      </c>
      <c r="R46" s="15">
        <f t="shared" si="3"/>
        <v>41874.098807870374</v>
      </c>
      <c r="S46" s="10" t="s">
        <v>8331</v>
      </c>
      <c r="T46" t="s">
        <v>8332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5">
        <f t="shared" si="2"/>
        <v>42487.623923611114</v>
      </c>
      <c r="R47" s="15">
        <f t="shared" si="3"/>
        <v>42457.623923611114</v>
      </c>
      <c r="S47" s="10" t="s">
        <v>8331</v>
      </c>
      <c r="T47" t="s">
        <v>8332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5">
        <f t="shared" si="2"/>
        <v>42353.964976851858</v>
      </c>
      <c r="R48" s="15">
        <f t="shared" si="3"/>
        <v>42323.964976851858</v>
      </c>
      <c r="S48" s="10" t="s">
        <v>8331</v>
      </c>
      <c r="T48" t="s">
        <v>8332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5">
        <f t="shared" si="2"/>
        <v>41992.861192129625</v>
      </c>
      <c r="R49" s="15">
        <f t="shared" si="3"/>
        <v>41932.819525462961</v>
      </c>
      <c r="S49" s="10" t="s">
        <v>8331</v>
      </c>
      <c r="T49" t="s">
        <v>8332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5">
        <f t="shared" si="2"/>
        <v>42064.5</v>
      </c>
      <c r="R50" s="15">
        <f t="shared" si="3"/>
        <v>42033.516898148147</v>
      </c>
      <c r="S50" s="10" t="s">
        <v>8331</v>
      </c>
      <c r="T50" t="s">
        <v>8332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5">
        <f t="shared" si="2"/>
        <v>42301.176446759258</v>
      </c>
      <c r="R51" s="15">
        <f t="shared" si="3"/>
        <v>42271.176446759258</v>
      </c>
      <c r="S51" s="10" t="s">
        <v>8331</v>
      </c>
      <c r="T51" t="s">
        <v>8332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5">
        <f t="shared" si="2"/>
        <v>42034.708333333328</v>
      </c>
      <c r="R52" s="15">
        <f t="shared" si="3"/>
        <v>41995.752986111111</v>
      </c>
      <c r="S52" s="10" t="s">
        <v>8331</v>
      </c>
      <c r="T52" t="s">
        <v>8332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5">
        <f t="shared" si="2"/>
        <v>42226.928668981483</v>
      </c>
      <c r="R53" s="15">
        <f t="shared" si="3"/>
        <v>42196.928668981483</v>
      </c>
      <c r="S53" s="10" t="s">
        <v>8331</v>
      </c>
      <c r="T53" t="s">
        <v>8332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5">
        <f t="shared" si="2"/>
        <v>41837.701921296299</v>
      </c>
      <c r="R54" s="15">
        <f t="shared" si="3"/>
        <v>41807.701921296299</v>
      </c>
      <c r="S54" s="10" t="s">
        <v>8331</v>
      </c>
      <c r="T54" t="s">
        <v>8332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5">
        <f t="shared" si="2"/>
        <v>41733.916666666664</v>
      </c>
      <c r="R55" s="15">
        <f t="shared" si="3"/>
        <v>41719.549131944441</v>
      </c>
      <c r="S55" s="10" t="s">
        <v>8331</v>
      </c>
      <c r="T55" t="s">
        <v>8332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5">
        <f t="shared" si="2"/>
        <v>42363.713206018518</v>
      </c>
      <c r="R56" s="15">
        <f t="shared" si="3"/>
        <v>42333.713206018518</v>
      </c>
      <c r="S56" s="10" t="s">
        <v>8331</v>
      </c>
      <c r="T56" t="s">
        <v>8332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5">
        <f t="shared" si="2"/>
        <v>42517.968935185185</v>
      </c>
      <c r="R57" s="15">
        <f t="shared" si="3"/>
        <v>42496.968935185185</v>
      </c>
      <c r="S57" s="10" t="s">
        <v>8331</v>
      </c>
      <c r="T57" t="s">
        <v>8332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5">
        <f t="shared" si="2"/>
        <v>42163.666666666672</v>
      </c>
      <c r="R58" s="15">
        <f t="shared" si="3"/>
        <v>42149.548888888887</v>
      </c>
      <c r="S58" s="10" t="s">
        <v>8331</v>
      </c>
      <c r="T58" t="s">
        <v>8332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5">
        <f t="shared" si="2"/>
        <v>42119.83289351852</v>
      </c>
      <c r="R59" s="15">
        <f t="shared" si="3"/>
        <v>42089.83289351852</v>
      </c>
      <c r="S59" s="10" t="s">
        <v>8331</v>
      </c>
      <c r="T59" t="s">
        <v>8332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5">
        <f t="shared" si="2"/>
        <v>41962.786712962959</v>
      </c>
      <c r="R60" s="15">
        <f t="shared" si="3"/>
        <v>41932.745046296295</v>
      </c>
      <c r="S60" s="10" t="s">
        <v>8331</v>
      </c>
      <c r="T60" t="s">
        <v>8332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5">
        <f t="shared" si="2"/>
        <v>42261.875</v>
      </c>
      <c r="R61" s="15">
        <f t="shared" si="3"/>
        <v>42230.23583333334</v>
      </c>
      <c r="S61" s="10" t="s">
        <v>8331</v>
      </c>
      <c r="T61" t="s">
        <v>8332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5">
        <f t="shared" si="2"/>
        <v>41721</v>
      </c>
      <c r="R62" s="15">
        <f t="shared" si="3"/>
        <v>41701.901817129627</v>
      </c>
      <c r="S62" s="10" t="s">
        <v>8331</v>
      </c>
      <c r="T62" t="s">
        <v>8333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5">
        <f t="shared" si="2"/>
        <v>41431.814317129632</v>
      </c>
      <c r="R63" s="15">
        <f t="shared" si="3"/>
        <v>41409.814317129632</v>
      </c>
      <c r="S63" s="10" t="s">
        <v>8331</v>
      </c>
      <c r="T63" t="s">
        <v>8333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5">
        <f t="shared" si="2"/>
        <v>41336.799513888887</v>
      </c>
      <c r="R64" s="15">
        <f t="shared" si="3"/>
        <v>41311.799513888887</v>
      </c>
      <c r="S64" s="10" t="s">
        <v>8331</v>
      </c>
      <c r="T64" t="s">
        <v>8333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5">
        <f t="shared" si="2"/>
        <v>41636.207638888889</v>
      </c>
      <c r="R65" s="15">
        <f t="shared" si="3"/>
        <v>41612.912187499998</v>
      </c>
      <c r="S65" s="10" t="s">
        <v>8331</v>
      </c>
      <c r="T65" t="s">
        <v>8333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5">
        <f t="shared" si="2"/>
        <v>41463.01829861111</v>
      </c>
      <c r="R66" s="15">
        <f t="shared" si="3"/>
        <v>41433.01829861111</v>
      </c>
      <c r="S66" s="10" t="s">
        <v>8331</v>
      </c>
      <c r="T66" t="s">
        <v>8333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5">
        <f t="shared" ref="Q67:Q130" si="6">(((I67/60)/60)/24)+DATE(1970,1,1)</f>
        <v>41862.249305555553</v>
      </c>
      <c r="R67" s="15">
        <f t="shared" ref="R67:R130" si="7">(((J67/60)/60)/24)+DATE(1970,1,1)</f>
        <v>41835.821226851855</v>
      </c>
      <c r="S67" s="10" t="s">
        <v>8331</v>
      </c>
      <c r="T67" t="s">
        <v>8333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5">
        <f t="shared" si="6"/>
        <v>42569.849768518514</v>
      </c>
      <c r="R68" s="15">
        <f t="shared" si="7"/>
        <v>42539.849768518514</v>
      </c>
      <c r="S68" s="10" t="s">
        <v>8331</v>
      </c>
      <c r="T68" t="s">
        <v>8333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5">
        <f t="shared" si="6"/>
        <v>41105.583379629628</v>
      </c>
      <c r="R69" s="15">
        <f t="shared" si="7"/>
        <v>41075.583379629628</v>
      </c>
      <c r="S69" s="10" t="s">
        <v>8331</v>
      </c>
      <c r="T69" t="s">
        <v>8333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5">
        <f t="shared" si="6"/>
        <v>41693.569340277776</v>
      </c>
      <c r="R70" s="15">
        <f t="shared" si="7"/>
        <v>41663.569340277776</v>
      </c>
      <c r="S70" s="10" t="s">
        <v>8331</v>
      </c>
      <c r="T70" t="s">
        <v>8333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5">
        <f t="shared" si="6"/>
        <v>40818.290972222225</v>
      </c>
      <c r="R71" s="15">
        <f t="shared" si="7"/>
        <v>40786.187789351854</v>
      </c>
      <c r="S71" s="10" t="s">
        <v>8331</v>
      </c>
      <c r="T71" t="s">
        <v>8333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5">
        <f t="shared" si="6"/>
        <v>40790.896354166667</v>
      </c>
      <c r="R72" s="15">
        <f t="shared" si="7"/>
        <v>40730.896354166667</v>
      </c>
      <c r="S72" s="10" t="s">
        <v>8331</v>
      </c>
      <c r="T72" t="s">
        <v>8333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5">
        <f t="shared" si="6"/>
        <v>41057.271493055552</v>
      </c>
      <c r="R73" s="15">
        <f t="shared" si="7"/>
        <v>40997.271493055552</v>
      </c>
      <c r="S73" s="10" t="s">
        <v>8331</v>
      </c>
      <c r="T73" t="s">
        <v>8333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5">
        <f t="shared" si="6"/>
        <v>41228</v>
      </c>
      <c r="R74" s="15">
        <f t="shared" si="7"/>
        <v>41208.010196759256</v>
      </c>
      <c r="S74" s="10" t="s">
        <v>8331</v>
      </c>
      <c r="T74" t="s">
        <v>8333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5">
        <f t="shared" si="6"/>
        <v>40666.165972222225</v>
      </c>
      <c r="R75" s="15">
        <f t="shared" si="7"/>
        <v>40587.75675925926</v>
      </c>
      <c r="S75" s="10" t="s">
        <v>8331</v>
      </c>
      <c r="T75" t="s">
        <v>8333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5">
        <f t="shared" si="6"/>
        <v>42390.487210648149</v>
      </c>
      <c r="R76" s="15">
        <f t="shared" si="7"/>
        <v>42360.487210648149</v>
      </c>
      <c r="S76" s="10" t="s">
        <v>8331</v>
      </c>
      <c r="T76" t="s">
        <v>8333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5">
        <f t="shared" si="6"/>
        <v>41387.209166666667</v>
      </c>
      <c r="R77" s="15">
        <f t="shared" si="7"/>
        <v>41357.209166666667</v>
      </c>
      <c r="S77" s="10" t="s">
        <v>8331</v>
      </c>
      <c r="T77" t="s">
        <v>8333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5">
        <f t="shared" si="6"/>
        <v>40904.733310185184</v>
      </c>
      <c r="R78" s="15">
        <f t="shared" si="7"/>
        <v>40844.691643518519</v>
      </c>
      <c r="S78" s="10" t="s">
        <v>8331</v>
      </c>
      <c r="T78" t="s">
        <v>8333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5">
        <f t="shared" si="6"/>
        <v>41050.124305555553</v>
      </c>
      <c r="R79" s="15">
        <f t="shared" si="7"/>
        <v>40997.144872685189</v>
      </c>
      <c r="S79" s="10" t="s">
        <v>8331</v>
      </c>
      <c r="T79" t="s">
        <v>8333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5">
        <f t="shared" si="6"/>
        <v>42614.730567129634</v>
      </c>
      <c r="R80" s="15">
        <f t="shared" si="7"/>
        <v>42604.730567129634</v>
      </c>
      <c r="S80" s="10" t="s">
        <v>8331</v>
      </c>
      <c r="T80" t="s">
        <v>8333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5">
        <f t="shared" si="6"/>
        <v>41754.776539351849</v>
      </c>
      <c r="R81" s="15">
        <f t="shared" si="7"/>
        <v>41724.776539351849</v>
      </c>
      <c r="S81" s="10" t="s">
        <v>8331</v>
      </c>
      <c r="T81" t="s">
        <v>8333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5">
        <f t="shared" si="6"/>
        <v>41618.083981481483</v>
      </c>
      <c r="R82" s="15">
        <f t="shared" si="7"/>
        <v>41583.083981481483</v>
      </c>
      <c r="S82" s="10" t="s">
        <v>8331</v>
      </c>
      <c r="T82" t="s">
        <v>8333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5">
        <f t="shared" si="6"/>
        <v>41104.126388888886</v>
      </c>
      <c r="R83" s="15">
        <f t="shared" si="7"/>
        <v>41100.158877314818</v>
      </c>
      <c r="S83" s="10" t="s">
        <v>8331</v>
      </c>
      <c r="T83" t="s">
        <v>8333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5">
        <f t="shared" si="6"/>
        <v>40825.820150462961</v>
      </c>
      <c r="R84" s="15">
        <f t="shared" si="7"/>
        <v>40795.820150462961</v>
      </c>
      <c r="S84" s="10" t="s">
        <v>8331</v>
      </c>
      <c r="T84" t="s">
        <v>8333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5">
        <f t="shared" si="6"/>
        <v>42057.479166666672</v>
      </c>
      <c r="R85" s="15">
        <f t="shared" si="7"/>
        <v>42042.615613425922</v>
      </c>
      <c r="S85" s="10" t="s">
        <v>8331</v>
      </c>
      <c r="T85" t="s">
        <v>8333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5">
        <f t="shared" si="6"/>
        <v>40678.757939814815</v>
      </c>
      <c r="R86" s="15">
        <f t="shared" si="7"/>
        <v>40648.757939814815</v>
      </c>
      <c r="S86" s="10" t="s">
        <v>8331</v>
      </c>
      <c r="T86" t="s">
        <v>8333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5">
        <f t="shared" si="6"/>
        <v>40809.125428240739</v>
      </c>
      <c r="R87" s="15">
        <f t="shared" si="7"/>
        <v>40779.125428240739</v>
      </c>
      <c r="S87" s="10" t="s">
        <v>8331</v>
      </c>
      <c r="T87" t="s">
        <v>8333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5">
        <f t="shared" si="6"/>
        <v>42365.59774305555</v>
      </c>
      <c r="R88" s="15">
        <f t="shared" si="7"/>
        <v>42291.556076388893</v>
      </c>
      <c r="S88" s="10" t="s">
        <v>8331</v>
      </c>
      <c r="T88" t="s">
        <v>8333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5">
        <f t="shared" si="6"/>
        <v>40332.070138888892</v>
      </c>
      <c r="R89" s="15">
        <f t="shared" si="7"/>
        <v>40322.53938657407</v>
      </c>
      <c r="S89" s="10" t="s">
        <v>8331</v>
      </c>
      <c r="T89" t="s">
        <v>8333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5">
        <f t="shared" si="6"/>
        <v>41812.65892361111</v>
      </c>
      <c r="R90" s="15">
        <f t="shared" si="7"/>
        <v>41786.65892361111</v>
      </c>
      <c r="S90" s="10" t="s">
        <v>8331</v>
      </c>
      <c r="T90" t="s">
        <v>8333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5">
        <f t="shared" si="6"/>
        <v>41427.752222222225</v>
      </c>
      <c r="R91" s="15">
        <f t="shared" si="7"/>
        <v>41402.752222222225</v>
      </c>
      <c r="S91" s="10" t="s">
        <v>8331</v>
      </c>
      <c r="T91" t="s">
        <v>8333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5">
        <f t="shared" si="6"/>
        <v>40736.297442129631</v>
      </c>
      <c r="R92" s="15">
        <f t="shared" si="7"/>
        <v>40706.297442129631</v>
      </c>
      <c r="S92" s="10" t="s">
        <v>8331</v>
      </c>
      <c r="T92" t="s">
        <v>8333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5">
        <f t="shared" si="6"/>
        <v>40680.402361111112</v>
      </c>
      <c r="R93" s="15">
        <f t="shared" si="7"/>
        <v>40619.402361111112</v>
      </c>
      <c r="S93" s="10" t="s">
        <v>8331</v>
      </c>
      <c r="T93" t="s">
        <v>8333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5">
        <f t="shared" si="6"/>
        <v>42767.333333333328</v>
      </c>
      <c r="R94" s="15">
        <f t="shared" si="7"/>
        <v>42721.198877314819</v>
      </c>
      <c r="S94" s="10" t="s">
        <v>8331</v>
      </c>
      <c r="T94" t="s">
        <v>8333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5">
        <f t="shared" si="6"/>
        <v>41093.875</v>
      </c>
      <c r="R95" s="15">
        <f t="shared" si="7"/>
        <v>41065.858067129629</v>
      </c>
      <c r="S95" s="10" t="s">
        <v>8331</v>
      </c>
      <c r="T95" t="s">
        <v>8333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5">
        <f t="shared" si="6"/>
        <v>41736.717847222222</v>
      </c>
      <c r="R96" s="15">
        <f t="shared" si="7"/>
        <v>41716.717847222222</v>
      </c>
      <c r="S96" s="10" t="s">
        <v>8331</v>
      </c>
      <c r="T96" t="s">
        <v>8333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5">
        <f t="shared" si="6"/>
        <v>40965.005104166667</v>
      </c>
      <c r="R97" s="15">
        <f t="shared" si="7"/>
        <v>40935.005104166667</v>
      </c>
      <c r="S97" s="10" t="s">
        <v>8331</v>
      </c>
      <c r="T97" t="s">
        <v>8333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5">
        <f t="shared" si="6"/>
        <v>40391.125</v>
      </c>
      <c r="R98" s="15">
        <f t="shared" si="7"/>
        <v>40324.662511574075</v>
      </c>
      <c r="S98" s="10" t="s">
        <v>8331</v>
      </c>
      <c r="T98" t="s">
        <v>8333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5">
        <f t="shared" si="6"/>
        <v>40736.135208333333</v>
      </c>
      <c r="R99" s="15">
        <f t="shared" si="7"/>
        <v>40706.135208333333</v>
      </c>
      <c r="S99" s="10" t="s">
        <v>8331</v>
      </c>
      <c r="T99" t="s">
        <v>8333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5">
        <f t="shared" si="6"/>
        <v>41250.979166666664</v>
      </c>
      <c r="R100" s="15">
        <f t="shared" si="7"/>
        <v>41214.79483796296</v>
      </c>
      <c r="S100" s="10" t="s">
        <v>8331</v>
      </c>
      <c r="T100" t="s">
        <v>8333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5">
        <f t="shared" si="6"/>
        <v>41661.902766203704</v>
      </c>
      <c r="R101" s="15">
        <f t="shared" si="7"/>
        <v>41631.902766203704</v>
      </c>
      <c r="S101" s="10" t="s">
        <v>8331</v>
      </c>
      <c r="T101" t="s">
        <v>8333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5">
        <f t="shared" si="6"/>
        <v>41217.794976851852</v>
      </c>
      <c r="R102" s="15">
        <f t="shared" si="7"/>
        <v>41197.753310185188</v>
      </c>
      <c r="S102" s="10" t="s">
        <v>8331</v>
      </c>
      <c r="T102" t="s">
        <v>8333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5">
        <f t="shared" si="6"/>
        <v>41298.776736111111</v>
      </c>
      <c r="R103" s="15">
        <f t="shared" si="7"/>
        <v>41274.776736111111</v>
      </c>
      <c r="S103" s="10" t="s">
        <v>8331</v>
      </c>
      <c r="T103" t="s">
        <v>8333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5">
        <f t="shared" si="6"/>
        <v>40535.131168981483</v>
      </c>
      <c r="R104" s="15">
        <f t="shared" si="7"/>
        <v>40505.131168981483</v>
      </c>
      <c r="S104" s="10" t="s">
        <v>8331</v>
      </c>
      <c r="T104" t="s">
        <v>8333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5">
        <f t="shared" si="6"/>
        <v>41705.805902777778</v>
      </c>
      <c r="R105" s="15">
        <f t="shared" si="7"/>
        <v>41682.805902777778</v>
      </c>
      <c r="S105" s="10" t="s">
        <v>8331</v>
      </c>
      <c r="T105" t="s">
        <v>8333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5">
        <f t="shared" si="6"/>
        <v>40636.041666666664</v>
      </c>
      <c r="R106" s="15">
        <f t="shared" si="7"/>
        <v>40612.695208333331</v>
      </c>
      <c r="S106" s="10" t="s">
        <v>8331</v>
      </c>
      <c r="T106" t="s">
        <v>8333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5">
        <f t="shared" si="6"/>
        <v>42504</v>
      </c>
      <c r="R107" s="15">
        <f t="shared" si="7"/>
        <v>42485.724768518514</v>
      </c>
      <c r="S107" s="10" t="s">
        <v>8331</v>
      </c>
      <c r="T107" t="s">
        <v>8333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5">
        <f t="shared" si="6"/>
        <v>41001.776631944449</v>
      </c>
      <c r="R108" s="15">
        <f t="shared" si="7"/>
        <v>40987.776631944449</v>
      </c>
      <c r="S108" s="10" t="s">
        <v>8331</v>
      </c>
      <c r="T108" t="s">
        <v>8333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5">
        <f t="shared" si="6"/>
        <v>40657.982488425929</v>
      </c>
      <c r="R109" s="15">
        <f t="shared" si="7"/>
        <v>40635.982488425929</v>
      </c>
      <c r="S109" s="10" t="s">
        <v>8331</v>
      </c>
      <c r="T109" t="s">
        <v>8333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5">
        <f t="shared" si="6"/>
        <v>41425.613078703704</v>
      </c>
      <c r="R110" s="15">
        <f t="shared" si="7"/>
        <v>41365.613078703704</v>
      </c>
      <c r="S110" s="10" t="s">
        <v>8331</v>
      </c>
      <c r="T110" t="s">
        <v>8333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5">
        <f t="shared" si="6"/>
        <v>40600.025810185187</v>
      </c>
      <c r="R111" s="15">
        <f t="shared" si="7"/>
        <v>40570.025810185187</v>
      </c>
      <c r="S111" s="10" t="s">
        <v>8331</v>
      </c>
      <c r="T111" t="s">
        <v>8333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5">
        <f t="shared" si="6"/>
        <v>41592.249305555553</v>
      </c>
      <c r="R112" s="15">
        <f t="shared" si="7"/>
        <v>41557.949687500004</v>
      </c>
      <c r="S112" s="10" t="s">
        <v>8331</v>
      </c>
      <c r="T112" t="s">
        <v>8333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5">
        <f t="shared" si="6"/>
        <v>42155.333182870367</v>
      </c>
      <c r="R113" s="15">
        <f t="shared" si="7"/>
        <v>42125.333182870367</v>
      </c>
      <c r="S113" s="10" t="s">
        <v>8331</v>
      </c>
      <c r="T113" t="s">
        <v>8333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5">
        <f t="shared" si="6"/>
        <v>41742.083333333336</v>
      </c>
      <c r="R114" s="15">
        <f t="shared" si="7"/>
        <v>41718.043032407404</v>
      </c>
      <c r="S114" s="10" t="s">
        <v>8331</v>
      </c>
      <c r="T114" t="s">
        <v>8333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5">
        <f t="shared" si="6"/>
        <v>40761.625</v>
      </c>
      <c r="R115" s="15">
        <f t="shared" si="7"/>
        <v>40753.758425925924</v>
      </c>
      <c r="S115" s="10" t="s">
        <v>8331</v>
      </c>
      <c r="T115" t="s">
        <v>8333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5">
        <f t="shared" si="6"/>
        <v>40921.27416666667</v>
      </c>
      <c r="R116" s="15">
        <f t="shared" si="7"/>
        <v>40861.27416666667</v>
      </c>
      <c r="S116" s="10" t="s">
        <v>8331</v>
      </c>
      <c r="T116" t="s">
        <v>8333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5">
        <f t="shared" si="6"/>
        <v>40943.738935185182</v>
      </c>
      <c r="R117" s="15">
        <f t="shared" si="7"/>
        <v>40918.738935185182</v>
      </c>
      <c r="S117" s="10" t="s">
        <v>8331</v>
      </c>
      <c r="T117" t="s">
        <v>8333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5">
        <f t="shared" si="6"/>
        <v>40641.455497685187</v>
      </c>
      <c r="R118" s="15">
        <f t="shared" si="7"/>
        <v>40595.497164351851</v>
      </c>
      <c r="S118" s="10" t="s">
        <v>8331</v>
      </c>
      <c r="T118" t="s">
        <v>8333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5">
        <f t="shared" si="6"/>
        <v>40338.791666666664</v>
      </c>
      <c r="R119" s="15">
        <f t="shared" si="7"/>
        <v>40248.834999999999</v>
      </c>
      <c r="S119" s="10" t="s">
        <v>8331</v>
      </c>
      <c r="T119" t="s">
        <v>8333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5">
        <f t="shared" si="6"/>
        <v>40753.053657407407</v>
      </c>
      <c r="R120" s="15">
        <f t="shared" si="7"/>
        <v>40723.053657407407</v>
      </c>
      <c r="S120" s="10" t="s">
        <v>8331</v>
      </c>
      <c r="T120" t="s">
        <v>8333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5">
        <f t="shared" si="6"/>
        <v>40768.958333333336</v>
      </c>
      <c r="R121" s="15">
        <f t="shared" si="7"/>
        <v>40739.069282407407</v>
      </c>
      <c r="S121" s="10" t="s">
        <v>8331</v>
      </c>
      <c r="T121" t="s">
        <v>8333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5">
        <f t="shared" si="6"/>
        <v>42646.049849537041</v>
      </c>
      <c r="R122" s="15">
        <f t="shared" si="7"/>
        <v>42616.049849537041</v>
      </c>
      <c r="S122" s="10" t="s">
        <v>8331</v>
      </c>
      <c r="T122" t="s">
        <v>8334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5">
        <f t="shared" si="6"/>
        <v>42112.427777777775</v>
      </c>
      <c r="R123" s="15">
        <f t="shared" si="7"/>
        <v>42096.704976851848</v>
      </c>
      <c r="S123" s="10" t="s">
        <v>8331</v>
      </c>
      <c r="T123" t="s">
        <v>8334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5">
        <f t="shared" si="6"/>
        <v>42653.431793981479</v>
      </c>
      <c r="R124" s="15">
        <f t="shared" si="7"/>
        <v>42593.431793981479</v>
      </c>
      <c r="S124" s="10" t="s">
        <v>8331</v>
      </c>
      <c r="T124" t="s">
        <v>8334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5">
        <f t="shared" si="6"/>
        <v>41940.916666666664</v>
      </c>
      <c r="R125" s="15">
        <f t="shared" si="7"/>
        <v>41904.781990740739</v>
      </c>
      <c r="S125" s="10" t="s">
        <v>8331</v>
      </c>
      <c r="T125" t="s">
        <v>8334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5">
        <f t="shared" si="6"/>
        <v>42139.928726851853</v>
      </c>
      <c r="R126" s="15">
        <f t="shared" si="7"/>
        <v>42114.928726851853</v>
      </c>
      <c r="S126" s="10" t="s">
        <v>8331</v>
      </c>
      <c r="T126" t="s">
        <v>8334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5">
        <f t="shared" si="6"/>
        <v>42769.993981481486</v>
      </c>
      <c r="R127" s="15">
        <f t="shared" si="7"/>
        <v>42709.993981481486</v>
      </c>
      <c r="S127" s="10" t="s">
        <v>8331</v>
      </c>
      <c r="T127" t="s">
        <v>8334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5">
        <f t="shared" si="6"/>
        <v>42166.083333333328</v>
      </c>
      <c r="R128" s="15">
        <f t="shared" si="7"/>
        <v>42135.589548611111</v>
      </c>
      <c r="S128" s="10" t="s">
        <v>8331</v>
      </c>
      <c r="T128" t="s">
        <v>8334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5">
        <f t="shared" si="6"/>
        <v>42097.582650462966</v>
      </c>
      <c r="R129" s="15">
        <f t="shared" si="7"/>
        <v>42067.62431712963</v>
      </c>
      <c r="S129" s="10" t="s">
        <v>8331</v>
      </c>
      <c r="T129" t="s">
        <v>8334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5">
        <f t="shared" si="6"/>
        <v>42663.22792824074</v>
      </c>
      <c r="R130" s="15">
        <f t="shared" si="7"/>
        <v>42628.22792824074</v>
      </c>
      <c r="S130" s="10" t="s">
        <v>8331</v>
      </c>
      <c r="T130" t="s">
        <v>8334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5">
        <f t="shared" ref="Q131:Q194" si="10">(((I131/60)/60)/24)+DATE(1970,1,1)</f>
        <v>41942.937303240738</v>
      </c>
      <c r="R131" s="15">
        <f t="shared" ref="R131:R194" si="11">(((J131/60)/60)/24)+DATE(1970,1,1)</f>
        <v>41882.937303240738</v>
      </c>
      <c r="S131" s="10" t="s">
        <v>8331</v>
      </c>
      <c r="T131" t="s">
        <v>8334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5">
        <f t="shared" si="10"/>
        <v>41806.844444444447</v>
      </c>
      <c r="R132" s="15">
        <f t="shared" si="11"/>
        <v>41778.915416666663</v>
      </c>
      <c r="S132" s="10" t="s">
        <v>8331</v>
      </c>
      <c r="T132" t="s">
        <v>8334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5">
        <f t="shared" si="10"/>
        <v>42557</v>
      </c>
      <c r="R133" s="15">
        <f t="shared" si="11"/>
        <v>42541.837511574078</v>
      </c>
      <c r="S133" s="10" t="s">
        <v>8331</v>
      </c>
      <c r="T133" t="s">
        <v>8334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5">
        <f t="shared" si="10"/>
        <v>41950.854247685187</v>
      </c>
      <c r="R134" s="15">
        <f t="shared" si="11"/>
        <v>41905.812581018516</v>
      </c>
      <c r="S134" s="10" t="s">
        <v>8331</v>
      </c>
      <c r="T134" t="s">
        <v>8334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5">
        <f t="shared" si="10"/>
        <v>42521.729861111111</v>
      </c>
      <c r="R135" s="15">
        <f t="shared" si="11"/>
        <v>42491.80768518518</v>
      </c>
      <c r="S135" s="10" t="s">
        <v>8331</v>
      </c>
      <c r="T135" t="s">
        <v>8334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5">
        <f t="shared" si="10"/>
        <v>42251.708333333328</v>
      </c>
      <c r="R136" s="15">
        <f t="shared" si="11"/>
        <v>42221.909930555557</v>
      </c>
      <c r="S136" s="10" t="s">
        <v>8331</v>
      </c>
      <c r="T136" t="s">
        <v>8334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5">
        <f t="shared" si="10"/>
        <v>41821.791666666664</v>
      </c>
      <c r="R137" s="15">
        <f t="shared" si="11"/>
        <v>41788.381909722222</v>
      </c>
      <c r="S137" s="10" t="s">
        <v>8331</v>
      </c>
      <c r="T137" t="s">
        <v>8334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5">
        <f t="shared" si="10"/>
        <v>42140.427777777775</v>
      </c>
      <c r="R138" s="15">
        <f t="shared" si="11"/>
        <v>42096.410115740742</v>
      </c>
      <c r="S138" s="10" t="s">
        <v>8331</v>
      </c>
      <c r="T138" t="s">
        <v>8334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5">
        <f t="shared" si="10"/>
        <v>42289.573993055557</v>
      </c>
      <c r="R139" s="15">
        <f t="shared" si="11"/>
        <v>42239.573993055557</v>
      </c>
      <c r="S139" s="10" t="s">
        <v>8331</v>
      </c>
      <c r="T139" t="s">
        <v>8334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5">
        <f t="shared" si="10"/>
        <v>42217.207638888889</v>
      </c>
      <c r="R140" s="15">
        <f t="shared" si="11"/>
        <v>42186.257418981477</v>
      </c>
      <c r="S140" s="10" t="s">
        <v>8331</v>
      </c>
      <c r="T140" t="s">
        <v>8334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5">
        <f t="shared" si="10"/>
        <v>42197.920972222222</v>
      </c>
      <c r="R141" s="15">
        <f t="shared" si="11"/>
        <v>42187.920972222222</v>
      </c>
      <c r="S141" s="10" t="s">
        <v>8331</v>
      </c>
      <c r="T141" t="s">
        <v>8334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5">
        <f t="shared" si="10"/>
        <v>42083.15662037037</v>
      </c>
      <c r="R142" s="15">
        <f t="shared" si="11"/>
        <v>42053.198287037041</v>
      </c>
      <c r="S142" s="10" t="s">
        <v>8331</v>
      </c>
      <c r="T142" t="s">
        <v>8334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5">
        <f t="shared" si="10"/>
        <v>42155.153043981481</v>
      </c>
      <c r="R143" s="15">
        <f t="shared" si="11"/>
        <v>42110.153043981481</v>
      </c>
      <c r="S143" s="10" t="s">
        <v>8331</v>
      </c>
      <c r="T143" t="s">
        <v>8334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5">
        <f t="shared" si="10"/>
        <v>41959.934930555552</v>
      </c>
      <c r="R144" s="15">
        <f t="shared" si="11"/>
        <v>41938.893263888887</v>
      </c>
      <c r="S144" s="10" t="s">
        <v>8331</v>
      </c>
      <c r="T144" t="s">
        <v>8334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5">
        <f t="shared" si="10"/>
        <v>42616.246527777781</v>
      </c>
      <c r="R145" s="15">
        <f t="shared" si="11"/>
        <v>42559.064143518524</v>
      </c>
      <c r="S145" s="10" t="s">
        <v>8331</v>
      </c>
      <c r="T145" t="s">
        <v>8334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5">
        <f t="shared" si="10"/>
        <v>42107.72074074074</v>
      </c>
      <c r="R146" s="15">
        <f t="shared" si="11"/>
        <v>42047.762407407412</v>
      </c>
      <c r="S146" s="10" t="s">
        <v>8331</v>
      </c>
      <c r="T146" t="s">
        <v>8334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5">
        <f t="shared" si="10"/>
        <v>42227.542268518519</v>
      </c>
      <c r="R147" s="15">
        <f t="shared" si="11"/>
        <v>42200.542268518519</v>
      </c>
      <c r="S147" s="10" t="s">
        <v>8331</v>
      </c>
      <c r="T147" t="s">
        <v>8334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5">
        <f t="shared" si="10"/>
        <v>42753.016180555554</v>
      </c>
      <c r="R148" s="15">
        <f t="shared" si="11"/>
        <v>42693.016180555554</v>
      </c>
      <c r="S148" s="10" t="s">
        <v>8331</v>
      </c>
      <c r="T148" t="s">
        <v>8334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5">
        <f t="shared" si="10"/>
        <v>42012.762499999997</v>
      </c>
      <c r="R149" s="15">
        <f t="shared" si="11"/>
        <v>41969.767824074079</v>
      </c>
      <c r="S149" s="10" t="s">
        <v>8331</v>
      </c>
      <c r="T149" t="s">
        <v>8334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5">
        <f t="shared" si="10"/>
        <v>42427.281666666662</v>
      </c>
      <c r="R150" s="15">
        <f t="shared" si="11"/>
        <v>42397.281666666662</v>
      </c>
      <c r="S150" s="10" t="s">
        <v>8331</v>
      </c>
      <c r="T150" t="s">
        <v>8334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5">
        <f t="shared" si="10"/>
        <v>41998.333333333328</v>
      </c>
      <c r="R151" s="15">
        <f t="shared" si="11"/>
        <v>41968.172106481477</v>
      </c>
      <c r="S151" s="10" t="s">
        <v>8331</v>
      </c>
      <c r="T151" t="s">
        <v>8334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5">
        <f t="shared" si="10"/>
        <v>42150.161828703705</v>
      </c>
      <c r="R152" s="15">
        <f t="shared" si="11"/>
        <v>42090.161828703705</v>
      </c>
      <c r="S152" s="10" t="s">
        <v>8331</v>
      </c>
      <c r="T152" t="s">
        <v>8334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5">
        <f t="shared" si="10"/>
        <v>42173.550821759258</v>
      </c>
      <c r="R153" s="15">
        <f t="shared" si="11"/>
        <v>42113.550821759258</v>
      </c>
      <c r="S153" s="10" t="s">
        <v>8331</v>
      </c>
      <c r="T153" t="s">
        <v>8334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5">
        <f t="shared" si="10"/>
        <v>41905.077546296299</v>
      </c>
      <c r="R154" s="15">
        <f t="shared" si="11"/>
        <v>41875.077546296299</v>
      </c>
      <c r="S154" s="10" t="s">
        <v>8331</v>
      </c>
      <c r="T154" t="s">
        <v>8334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5">
        <f t="shared" si="10"/>
        <v>41975.627824074079</v>
      </c>
      <c r="R155" s="15">
        <f t="shared" si="11"/>
        <v>41933.586157407408</v>
      </c>
      <c r="S155" s="10" t="s">
        <v>8331</v>
      </c>
      <c r="T155" t="s">
        <v>8334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5">
        <f t="shared" si="10"/>
        <v>42158.547395833331</v>
      </c>
      <c r="R156" s="15">
        <f t="shared" si="11"/>
        <v>42115.547395833331</v>
      </c>
      <c r="S156" s="10" t="s">
        <v>8331</v>
      </c>
      <c r="T156" t="s">
        <v>8334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5">
        <f t="shared" si="10"/>
        <v>42208.559432870374</v>
      </c>
      <c r="R157" s="15">
        <f t="shared" si="11"/>
        <v>42168.559432870374</v>
      </c>
      <c r="S157" s="10" t="s">
        <v>8331</v>
      </c>
      <c r="T157" t="s">
        <v>8334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5">
        <f t="shared" si="10"/>
        <v>41854.124953703707</v>
      </c>
      <c r="R158" s="15">
        <f t="shared" si="11"/>
        <v>41794.124953703707</v>
      </c>
      <c r="S158" s="10" t="s">
        <v>8331</v>
      </c>
      <c r="T158" t="s">
        <v>8334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5">
        <f t="shared" si="10"/>
        <v>42426.911712962959</v>
      </c>
      <c r="R159" s="15">
        <f t="shared" si="11"/>
        <v>42396.911712962959</v>
      </c>
      <c r="S159" s="10" t="s">
        <v>8331</v>
      </c>
      <c r="T159" t="s">
        <v>8334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5">
        <f t="shared" si="10"/>
        <v>41934.07671296296</v>
      </c>
      <c r="R160" s="15">
        <f t="shared" si="11"/>
        <v>41904.07671296296</v>
      </c>
      <c r="S160" s="10" t="s">
        <v>8331</v>
      </c>
      <c r="T160" t="s">
        <v>8334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5">
        <f t="shared" si="10"/>
        <v>42554.434548611112</v>
      </c>
      <c r="R161" s="15">
        <f t="shared" si="11"/>
        <v>42514.434548611112</v>
      </c>
      <c r="S161" s="10" t="s">
        <v>8331</v>
      </c>
      <c r="T161" t="s">
        <v>8334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5">
        <f t="shared" si="10"/>
        <v>42231.913090277783</v>
      </c>
      <c r="R162" s="15">
        <f t="shared" si="11"/>
        <v>42171.913090277783</v>
      </c>
      <c r="S162" s="10" t="s">
        <v>8331</v>
      </c>
      <c r="T162" t="s">
        <v>8335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5">
        <f t="shared" si="10"/>
        <v>41822.687442129631</v>
      </c>
      <c r="R163" s="15">
        <f t="shared" si="11"/>
        <v>41792.687442129631</v>
      </c>
      <c r="S163" s="10" t="s">
        <v>8331</v>
      </c>
      <c r="T163" t="s">
        <v>8335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5">
        <f t="shared" si="10"/>
        <v>41867.987500000003</v>
      </c>
      <c r="R164" s="15">
        <f t="shared" si="11"/>
        <v>41835.126805555556</v>
      </c>
      <c r="S164" s="10" t="s">
        <v>8331</v>
      </c>
      <c r="T164" t="s">
        <v>8335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5">
        <f t="shared" si="10"/>
        <v>42278</v>
      </c>
      <c r="R165" s="15">
        <f t="shared" si="11"/>
        <v>42243.961273148147</v>
      </c>
      <c r="S165" s="10" t="s">
        <v>8331</v>
      </c>
      <c r="T165" t="s">
        <v>8335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5">
        <f t="shared" si="10"/>
        <v>41901.762743055559</v>
      </c>
      <c r="R166" s="15">
        <f t="shared" si="11"/>
        <v>41841.762743055559</v>
      </c>
      <c r="S166" s="10" t="s">
        <v>8331</v>
      </c>
      <c r="T166" t="s">
        <v>8335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5">
        <f t="shared" si="10"/>
        <v>42381.658842592587</v>
      </c>
      <c r="R167" s="15">
        <f t="shared" si="11"/>
        <v>42351.658842592587</v>
      </c>
      <c r="S167" s="10" t="s">
        <v>8331</v>
      </c>
      <c r="T167" t="s">
        <v>8335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5">
        <f t="shared" si="10"/>
        <v>42751.075949074075</v>
      </c>
      <c r="R168" s="15">
        <f t="shared" si="11"/>
        <v>42721.075949074075</v>
      </c>
      <c r="S168" s="10" t="s">
        <v>8331</v>
      </c>
      <c r="T168" t="s">
        <v>8335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5">
        <f t="shared" si="10"/>
        <v>42220.927488425921</v>
      </c>
      <c r="R169" s="15">
        <f t="shared" si="11"/>
        <v>42160.927488425921</v>
      </c>
      <c r="S169" s="10" t="s">
        <v>8331</v>
      </c>
      <c r="T169" t="s">
        <v>8335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5">
        <f t="shared" si="10"/>
        <v>42082.793634259258</v>
      </c>
      <c r="R170" s="15">
        <f t="shared" si="11"/>
        <v>42052.83530092593</v>
      </c>
      <c r="S170" s="10" t="s">
        <v>8331</v>
      </c>
      <c r="T170" t="s">
        <v>8335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5">
        <f t="shared" si="10"/>
        <v>41930.505312499998</v>
      </c>
      <c r="R171" s="15">
        <f t="shared" si="11"/>
        <v>41900.505312499998</v>
      </c>
      <c r="S171" s="10" t="s">
        <v>8331</v>
      </c>
      <c r="T171" t="s">
        <v>8335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5">
        <f t="shared" si="10"/>
        <v>42246.227777777778</v>
      </c>
      <c r="R172" s="15">
        <f t="shared" si="11"/>
        <v>42216.977812500001</v>
      </c>
      <c r="S172" s="10" t="s">
        <v>8331</v>
      </c>
      <c r="T172" t="s">
        <v>8335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5">
        <f t="shared" si="10"/>
        <v>42594.180717592593</v>
      </c>
      <c r="R173" s="15">
        <f t="shared" si="11"/>
        <v>42534.180717592593</v>
      </c>
      <c r="S173" s="10" t="s">
        <v>8331</v>
      </c>
      <c r="T173" t="s">
        <v>8335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5">
        <f t="shared" si="10"/>
        <v>42082.353275462956</v>
      </c>
      <c r="R174" s="15">
        <f t="shared" si="11"/>
        <v>42047.394942129627</v>
      </c>
      <c r="S174" s="10" t="s">
        <v>8331</v>
      </c>
      <c r="T174" t="s">
        <v>8335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5">
        <f t="shared" si="10"/>
        <v>42063.573009259257</v>
      </c>
      <c r="R175" s="15">
        <f t="shared" si="11"/>
        <v>42033.573009259257</v>
      </c>
      <c r="S175" s="10" t="s">
        <v>8331</v>
      </c>
      <c r="T175" t="s">
        <v>8335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5">
        <f t="shared" si="10"/>
        <v>42132.758981481486</v>
      </c>
      <c r="R176" s="15">
        <f t="shared" si="11"/>
        <v>42072.758981481486</v>
      </c>
      <c r="S176" s="10" t="s">
        <v>8331</v>
      </c>
      <c r="T176" t="s">
        <v>8335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5">
        <f t="shared" si="10"/>
        <v>41880.777905092589</v>
      </c>
      <c r="R177" s="15">
        <f t="shared" si="11"/>
        <v>41855.777905092589</v>
      </c>
      <c r="S177" s="10" t="s">
        <v>8331</v>
      </c>
      <c r="T177" t="s">
        <v>8335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5">
        <f t="shared" si="10"/>
        <v>42221.824062500003</v>
      </c>
      <c r="R178" s="15">
        <f t="shared" si="11"/>
        <v>42191.824062500003</v>
      </c>
      <c r="S178" s="10" t="s">
        <v>8331</v>
      </c>
      <c r="T178" t="s">
        <v>8335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5">
        <f t="shared" si="10"/>
        <v>42087.00608796296</v>
      </c>
      <c r="R179" s="15">
        <f t="shared" si="11"/>
        <v>42070.047754629632</v>
      </c>
      <c r="S179" s="10" t="s">
        <v>8331</v>
      </c>
      <c r="T179" t="s">
        <v>8335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5">
        <f t="shared" si="10"/>
        <v>42334.997048611112</v>
      </c>
      <c r="R180" s="15">
        <f t="shared" si="11"/>
        <v>42304.955381944441</v>
      </c>
      <c r="S180" s="10" t="s">
        <v>8331</v>
      </c>
      <c r="T180" t="s">
        <v>8335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5">
        <f t="shared" si="10"/>
        <v>42433.080497685187</v>
      </c>
      <c r="R181" s="15">
        <f t="shared" si="11"/>
        <v>42403.080497685187</v>
      </c>
      <c r="S181" s="10" t="s">
        <v>8331</v>
      </c>
      <c r="T181" t="s">
        <v>8335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5">
        <f t="shared" si="10"/>
        <v>42107.791666666672</v>
      </c>
      <c r="R182" s="15">
        <f t="shared" si="11"/>
        <v>42067.991238425922</v>
      </c>
      <c r="S182" s="10" t="s">
        <v>8331</v>
      </c>
      <c r="T182" t="s">
        <v>8335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5">
        <f t="shared" si="10"/>
        <v>42177.741840277777</v>
      </c>
      <c r="R183" s="15">
        <f t="shared" si="11"/>
        <v>42147.741840277777</v>
      </c>
      <c r="S183" s="10" t="s">
        <v>8331</v>
      </c>
      <c r="T183" t="s">
        <v>8335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5">
        <f t="shared" si="10"/>
        <v>42742.011944444443</v>
      </c>
      <c r="R184" s="15">
        <f t="shared" si="11"/>
        <v>42712.011944444443</v>
      </c>
      <c r="S184" s="10" t="s">
        <v>8331</v>
      </c>
      <c r="T184" t="s">
        <v>8335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5">
        <f t="shared" si="10"/>
        <v>41969.851967592593</v>
      </c>
      <c r="R185" s="15">
        <f t="shared" si="11"/>
        <v>41939.810300925928</v>
      </c>
      <c r="S185" s="10" t="s">
        <v>8331</v>
      </c>
      <c r="T185" t="s">
        <v>8335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5">
        <f t="shared" si="10"/>
        <v>41883.165972222225</v>
      </c>
      <c r="R186" s="15">
        <f t="shared" si="11"/>
        <v>41825.791226851856</v>
      </c>
      <c r="S186" s="10" t="s">
        <v>8331</v>
      </c>
      <c r="T186" t="s">
        <v>8335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5">
        <f t="shared" si="10"/>
        <v>42600.91133101852</v>
      </c>
      <c r="R187" s="15">
        <f t="shared" si="11"/>
        <v>42570.91133101852</v>
      </c>
      <c r="S187" s="10" t="s">
        <v>8331</v>
      </c>
      <c r="T187" t="s">
        <v>8335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5">
        <f t="shared" si="10"/>
        <v>42797.833333333328</v>
      </c>
      <c r="R188" s="15">
        <f t="shared" si="11"/>
        <v>42767.812893518523</v>
      </c>
      <c r="S188" s="10" t="s">
        <v>8331</v>
      </c>
      <c r="T188" t="s">
        <v>8335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5">
        <f t="shared" si="10"/>
        <v>42206.290972222225</v>
      </c>
      <c r="R189" s="15">
        <f t="shared" si="11"/>
        <v>42182.234456018516</v>
      </c>
      <c r="S189" s="10" t="s">
        <v>8331</v>
      </c>
      <c r="T189" t="s">
        <v>8335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5">
        <f t="shared" si="10"/>
        <v>41887.18304398148</v>
      </c>
      <c r="R190" s="15">
        <f t="shared" si="11"/>
        <v>41857.18304398148</v>
      </c>
      <c r="S190" s="10" t="s">
        <v>8331</v>
      </c>
      <c r="T190" t="s">
        <v>8335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5">
        <f t="shared" si="10"/>
        <v>42616.690706018519</v>
      </c>
      <c r="R191" s="15">
        <f t="shared" si="11"/>
        <v>42556.690706018519</v>
      </c>
      <c r="S191" s="10" t="s">
        <v>8331</v>
      </c>
      <c r="T191" t="s">
        <v>8335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5">
        <f t="shared" si="10"/>
        <v>42537.650995370372</v>
      </c>
      <c r="R192" s="15">
        <f t="shared" si="11"/>
        <v>42527.650995370372</v>
      </c>
      <c r="S192" s="10" t="s">
        <v>8331</v>
      </c>
      <c r="T192" t="s">
        <v>8335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5">
        <f t="shared" si="10"/>
        <v>42279.441412037035</v>
      </c>
      <c r="R193" s="15">
        <f t="shared" si="11"/>
        <v>42239.441412037035</v>
      </c>
      <c r="S193" s="10" t="s">
        <v>8331</v>
      </c>
      <c r="T193" t="s">
        <v>8335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5">
        <f t="shared" si="10"/>
        <v>41929.792037037041</v>
      </c>
      <c r="R194" s="15">
        <f t="shared" si="11"/>
        <v>41899.792037037041</v>
      </c>
      <c r="S194" s="10" t="s">
        <v>8331</v>
      </c>
      <c r="T194" t="s">
        <v>8335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5">
        <f t="shared" ref="Q195:Q258" si="14">(((I195/60)/60)/24)+DATE(1970,1,1)</f>
        <v>41971.976458333331</v>
      </c>
      <c r="R195" s="15">
        <f t="shared" ref="R195:R258" si="15">(((J195/60)/60)/24)+DATE(1970,1,1)</f>
        <v>41911.934791666667</v>
      </c>
      <c r="S195" s="10" t="s">
        <v>8331</v>
      </c>
      <c r="T195" t="s">
        <v>8335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5">
        <f t="shared" si="14"/>
        <v>42435.996886574074</v>
      </c>
      <c r="R196" s="15">
        <f t="shared" si="15"/>
        <v>42375.996886574074</v>
      </c>
      <c r="S196" s="10" t="s">
        <v>8331</v>
      </c>
      <c r="T196" t="s">
        <v>8335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5">
        <f t="shared" si="14"/>
        <v>42195.67050925926</v>
      </c>
      <c r="R197" s="15">
        <f t="shared" si="15"/>
        <v>42135.67050925926</v>
      </c>
      <c r="S197" s="10" t="s">
        <v>8331</v>
      </c>
      <c r="T197" t="s">
        <v>8335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5">
        <f t="shared" si="14"/>
        <v>42287.875</v>
      </c>
      <c r="R198" s="15">
        <f t="shared" si="15"/>
        <v>42259.542800925927</v>
      </c>
      <c r="S198" s="10" t="s">
        <v>8331</v>
      </c>
      <c r="T198" t="s">
        <v>8335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5">
        <f t="shared" si="14"/>
        <v>42783.875</v>
      </c>
      <c r="R199" s="15">
        <f t="shared" si="15"/>
        <v>42741.848379629635</v>
      </c>
      <c r="S199" s="10" t="s">
        <v>8331</v>
      </c>
      <c r="T199" t="s">
        <v>8335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5">
        <f t="shared" si="14"/>
        <v>41917.383356481485</v>
      </c>
      <c r="R200" s="15">
        <f t="shared" si="15"/>
        <v>41887.383356481485</v>
      </c>
      <c r="S200" s="10" t="s">
        <v>8331</v>
      </c>
      <c r="T200" t="s">
        <v>8335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5">
        <f t="shared" si="14"/>
        <v>42614.123865740738</v>
      </c>
      <c r="R201" s="15">
        <f t="shared" si="15"/>
        <v>42584.123865740738</v>
      </c>
      <c r="S201" s="10" t="s">
        <v>8331</v>
      </c>
      <c r="T201" t="s">
        <v>8335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5">
        <f t="shared" si="14"/>
        <v>41897.083368055559</v>
      </c>
      <c r="R202" s="15">
        <f t="shared" si="15"/>
        <v>41867.083368055559</v>
      </c>
      <c r="S202" s="10" t="s">
        <v>8331</v>
      </c>
      <c r="T202" t="s">
        <v>8335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5">
        <f t="shared" si="14"/>
        <v>42043.818622685183</v>
      </c>
      <c r="R203" s="15">
        <f t="shared" si="15"/>
        <v>42023.818622685183</v>
      </c>
      <c r="S203" s="10" t="s">
        <v>8331</v>
      </c>
      <c r="T203" t="s">
        <v>8335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5">
        <f t="shared" si="14"/>
        <v>42285.874305555553</v>
      </c>
      <c r="R204" s="15">
        <f t="shared" si="15"/>
        <v>42255.927824074075</v>
      </c>
      <c r="S204" s="10" t="s">
        <v>8331</v>
      </c>
      <c r="T204" t="s">
        <v>8335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5">
        <f t="shared" si="14"/>
        <v>42033.847962962958</v>
      </c>
      <c r="R205" s="15">
        <f t="shared" si="15"/>
        <v>41973.847962962958</v>
      </c>
      <c r="S205" s="10" t="s">
        <v>8331</v>
      </c>
      <c r="T205" t="s">
        <v>8335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5">
        <f t="shared" si="14"/>
        <v>42586.583368055552</v>
      </c>
      <c r="R206" s="15">
        <f t="shared" si="15"/>
        <v>42556.583368055552</v>
      </c>
      <c r="S206" s="10" t="s">
        <v>8331</v>
      </c>
      <c r="T206" t="s">
        <v>8335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5">
        <f t="shared" si="14"/>
        <v>42283.632199074069</v>
      </c>
      <c r="R207" s="15">
        <f t="shared" si="15"/>
        <v>42248.632199074069</v>
      </c>
      <c r="S207" s="10" t="s">
        <v>8331</v>
      </c>
      <c r="T207" t="s">
        <v>8335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5">
        <f t="shared" si="14"/>
        <v>42588.004432870366</v>
      </c>
      <c r="R208" s="15">
        <f t="shared" si="15"/>
        <v>42567.004432870366</v>
      </c>
      <c r="S208" s="10" t="s">
        <v>8331</v>
      </c>
      <c r="T208" t="s">
        <v>8335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5">
        <f t="shared" si="14"/>
        <v>42008.197199074071</v>
      </c>
      <c r="R209" s="15">
        <f t="shared" si="15"/>
        <v>41978.197199074071</v>
      </c>
      <c r="S209" s="10" t="s">
        <v>8331</v>
      </c>
      <c r="T209" t="s">
        <v>8335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5">
        <f t="shared" si="14"/>
        <v>41989.369988425926</v>
      </c>
      <c r="R210" s="15">
        <f t="shared" si="15"/>
        <v>41959.369988425926</v>
      </c>
      <c r="S210" s="10" t="s">
        <v>8331</v>
      </c>
      <c r="T210" t="s">
        <v>8335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5">
        <f t="shared" si="14"/>
        <v>42195.922858796301</v>
      </c>
      <c r="R211" s="15">
        <f t="shared" si="15"/>
        <v>42165.922858796301</v>
      </c>
      <c r="S211" s="10" t="s">
        <v>8331</v>
      </c>
      <c r="T211" t="s">
        <v>8335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5">
        <f t="shared" si="14"/>
        <v>42278.208333333328</v>
      </c>
      <c r="R212" s="15">
        <f t="shared" si="15"/>
        <v>42249.064722222218</v>
      </c>
      <c r="S212" s="10" t="s">
        <v>8331</v>
      </c>
      <c r="T212" t="s">
        <v>8335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5">
        <f t="shared" si="14"/>
        <v>42266.159918981488</v>
      </c>
      <c r="R213" s="15">
        <f t="shared" si="15"/>
        <v>42236.159918981488</v>
      </c>
      <c r="S213" s="10" t="s">
        <v>8331</v>
      </c>
      <c r="T213" t="s">
        <v>8335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5">
        <f t="shared" si="14"/>
        <v>42476.839351851857</v>
      </c>
      <c r="R214" s="15">
        <f t="shared" si="15"/>
        <v>42416.881018518514</v>
      </c>
      <c r="S214" s="10" t="s">
        <v>8331</v>
      </c>
      <c r="T214" t="s">
        <v>8335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5">
        <f t="shared" si="14"/>
        <v>42232.587974537033</v>
      </c>
      <c r="R215" s="15">
        <f t="shared" si="15"/>
        <v>42202.594293981485</v>
      </c>
      <c r="S215" s="10" t="s">
        <v>8331</v>
      </c>
      <c r="T215" t="s">
        <v>8335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5">
        <f t="shared" si="14"/>
        <v>42069.64061342593</v>
      </c>
      <c r="R216" s="15">
        <f t="shared" si="15"/>
        <v>42009.64061342593</v>
      </c>
      <c r="S216" s="10" t="s">
        <v>8331</v>
      </c>
      <c r="T216" t="s">
        <v>8335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5">
        <f t="shared" si="14"/>
        <v>42417.999305555553</v>
      </c>
      <c r="R217" s="15">
        <f t="shared" si="15"/>
        <v>42375.230115740742</v>
      </c>
      <c r="S217" s="10" t="s">
        <v>8331</v>
      </c>
      <c r="T217" t="s">
        <v>8335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5">
        <f t="shared" si="14"/>
        <v>42116.917094907403</v>
      </c>
      <c r="R218" s="15">
        <f t="shared" si="15"/>
        <v>42066.958761574075</v>
      </c>
      <c r="S218" s="10" t="s">
        <v>8331</v>
      </c>
      <c r="T218" t="s">
        <v>8335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5">
        <f t="shared" si="14"/>
        <v>42001.64061342593</v>
      </c>
      <c r="R219" s="15">
        <f t="shared" si="15"/>
        <v>41970.64061342593</v>
      </c>
      <c r="S219" s="10" t="s">
        <v>8331</v>
      </c>
      <c r="T219" t="s">
        <v>8335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5">
        <f t="shared" si="14"/>
        <v>42139.628344907411</v>
      </c>
      <c r="R220" s="15">
        <f t="shared" si="15"/>
        <v>42079.628344907411</v>
      </c>
      <c r="S220" s="10" t="s">
        <v>8331</v>
      </c>
      <c r="T220" t="s">
        <v>8335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5">
        <f t="shared" si="14"/>
        <v>42461.290972222225</v>
      </c>
      <c r="R221" s="15">
        <f t="shared" si="15"/>
        <v>42429.326678240745</v>
      </c>
      <c r="S221" s="10" t="s">
        <v>8331</v>
      </c>
      <c r="T221" t="s">
        <v>8335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5">
        <f t="shared" si="14"/>
        <v>42236.837499999994</v>
      </c>
      <c r="R222" s="15">
        <f t="shared" si="15"/>
        <v>42195.643865740742</v>
      </c>
      <c r="S222" s="10" t="s">
        <v>8331</v>
      </c>
      <c r="T222" t="s">
        <v>8335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5">
        <f t="shared" si="14"/>
        <v>42091.79587962963</v>
      </c>
      <c r="R223" s="15">
        <f t="shared" si="15"/>
        <v>42031.837546296301</v>
      </c>
      <c r="S223" s="10" t="s">
        <v>8331</v>
      </c>
      <c r="T223" t="s">
        <v>8335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5">
        <f t="shared" si="14"/>
        <v>42090.110416666663</v>
      </c>
      <c r="R224" s="15">
        <f t="shared" si="15"/>
        <v>42031.769884259258</v>
      </c>
      <c r="S224" s="10" t="s">
        <v>8331</v>
      </c>
      <c r="T224" t="s">
        <v>8335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5">
        <f t="shared" si="14"/>
        <v>42512.045138888891</v>
      </c>
      <c r="R225" s="15">
        <f t="shared" si="15"/>
        <v>42482.048032407409</v>
      </c>
      <c r="S225" s="10" t="s">
        <v>8331</v>
      </c>
      <c r="T225" t="s">
        <v>8335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5">
        <f t="shared" si="14"/>
        <v>42195.235254629632</v>
      </c>
      <c r="R226" s="15">
        <f t="shared" si="15"/>
        <v>42135.235254629632</v>
      </c>
      <c r="S226" s="10" t="s">
        <v>8331</v>
      </c>
      <c r="T226" t="s">
        <v>8335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5">
        <f t="shared" si="14"/>
        <v>42468.919606481482</v>
      </c>
      <c r="R227" s="15">
        <f t="shared" si="15"/>
        <v>42438.961273148147</v>
      </c>
      <c r="S227" s="10" t="s">
        <v>8331</v>
      </c>
      <c r="T227" t="s">
        <v>8335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5">
        <f t="shared" si="14"/>
        <v>42155.395138888889</v>
      </c>
      <c r="R228" s="15">
        <f t="shared" si="15"/>
        <v>42106.666018518517</v>
      </c>
      <c r="S228" s="10" t="s">
        <v>8331</v>
      </c>
      <c r="T228" t="s">
        <v>8335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5">
        <f t="shared" si="14"/>
        <v>42194.893993055557</v>
      </c>
      <c r="R229" s="15">
        <f t="shared" si="15"/>
        <v>42164.893993055557</v>
      </c>
      <c r="S229" s="10" t="s">
        <v>8331</v>
      </c>
      <c r="T229" t="s">
        <v>8335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5">
        <f t="shared" si="14"/>
        <v>42156.686400462961</v>
      </c>
      <c r="R230" s="15">
        <f t="shared" si="15"/>
        <v>42096.686400462961</v>
      </c>
      <c r="S230" s="10" t="s">
        <v>8331</v>
      </c>
      <c r="T230" t="s">
        <v>8335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5">
        <f t="shared" si="14"/>
        <v>42413.933993055558</v>
      </c>
      <c r="R231" s="15">
        <f t="shared" si="15"/>
        <v>42383.933993055558</v>
      </c>
      <c r="S231" s="10" t="s">
        <v>8331</v>
      </c>
      <c r="T231" t="s">
        <v>8335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5">
        <f t="shared" si="14"/>
        <v>42159.777210648142</v>
      </c>
      <c r="R232" s="15">
        <f t="shared" si="15"/>
        <v>42129.777210648142</v>
      </c>
      <c r="S232" s="10" t="s">
        <v>8331</v>
      </c>
      <c r="T232" t="s">
        <v>8335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5">
        <f t="shared" si="14"/>
        <v>42371.958923611113</v>
      </c>
      <c r="R233" s="15">
        <f t="shared" si="15"/>
        <v>42341.958923611113</v>
      </c>
      <c r="S233" s="10" t="s">
        <v>8331</v>
      </c>
      <c r="T233" t="s">
        <v>8335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5">
        <f t="shared" si="14"/>
        <v>42062.82576388889</v>
      </c>
      <c r="R234" s="15">
        <f t="shared" si="15"/>
        <v>42032.82576388889</v>
      </c>
      <c r="S234" s="10" t="s">
        <v>8331</v>
      </c>
      <c r="T234" t="s">
        <v>8335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5">
        <f t="shared" si="14"/>
        <v>42642.911712962959</v>
      </c>
      <c r="R235" s="15">
        <f t="shared" si="15"/>
        <v>42612.911712962959</v>
      </c>
      <c r="S235" s="10" t="s">
        <v>8331</v>
      </c>
      <c r="T235" t="s">
        <v>8335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5">
        <f t="shared" si="14"/>
        <v>42176.035405092596</v>
      </c>
      <c r="R236" s="15">
        <f t="shared" si="15"/>
        <v>42136.035405092596</v>
      </c>
      <c r="S236" s="10" t="s">
        <v>8331</v>
      </c>
      <c r="T236" t="s">
        <v>8335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5">
        <f t="shared" si="14"/>
        <v>42194.908530092594</v>
      </c>
      <c r="R237" s="15">
        <f t="shared" si="15"/>
        <v>42164.908530092594</v>
      </c>
      <c r="S237" s="10" t="s">
        <v>8331</v>
      </c>
      <c r="T237" t="s">
        <v>8335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5">
        <f t="shared" si="14"/>
        <v>42374</v>
      </c>
      <c r="R238" s="15">
        <f t="shared" si="15"/>
        <v>42321.08447916666</v>
      </c>
      <c r="S238" s="10" t="s">
        <v>8331</v>
      </c>
      <c r="T238" t="s">
        <v>8335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5">
        <f t="shared" si="14"/>
        <v>42437.577187499999</v>
      </c>
      <c r="R239" s="15">
        <f t="shared" si="15"/>
        <v>42377.577187499999</v>
      </c>
      <c r="S239" s="10" t="s">
        <v>8331</v>
      </c>
      <c r="T239" t="s">
        <v>8335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5">
        <f t="shared" si="14"/>
        <v>42734.375</v>
      </c>
      <c r="R240" s="15">
        <f t="shared" si="15"/>
        <v>42713.962499999994</v>
      </c>
      <c r="S240" s="10" t="s">
        <v>8331</v>
      </c>
      <c r="T240" t="s">
        <v>8335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5">
        <f t="shared" si="14"/>
        <v>42316.5</v>
      </c>
      <c r="R241" s="15">
        <f t="shared" si="15"/>
        <v>42297.110300925924</v>
      </c>
      <c r="S241" s="10" t="s">
        <v>8331</v>
      </c>
      <c r="T241" t="s">
        <v>8335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5">
        <f t="shared" si="14"/>
        <v>41399.708460648151</v>
      </c>
      <c r="R242" s="15">
        <f t="shared" si="15"/>
        <v>41354.708460648151</v>
      </c>
      <c r="S242" s="10" t="s">
        <v>8331</v>
      </c>
      <c r="T242" t="s">
        <v>8336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5">
        <f t="shared" si="14"/>
        <v>41994.697962962964</v>
      </c>
      <c r="R243" s="15">
        <f t="shared" si="15"/>
        <v>41949.697962962964</v>
      </c>
      <c r="S243" s="10" t="s">
        <v>8331</v>
      </c>
      <c r="T243" t="s">
        <v>8336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5">
        <f t="shared" si="14"/>
        <v>40897.492939814816</v>
      </c>
      <c r="R244" s="15">
        <f t="shared" si="15"/>
        <v>40862.492939814816</v>
      </c>
      <c r="S244" s="10" t="s">
        <v>8331</v>
      </c>
      <c r="T244" t="s">
        <v>8336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5">
        <f t="shared" si="14"/>
        <v>41692.047500000001</v>
      </c>
      <c r="R245" s="15">
        <f t="shared" si="15"/>
        <v>41662.047500000001</v>
      </c>
      <c r="S245" s="10" t="s">
        <v>8331</v>
      </c>
      <c r="T245" t="s">
        <v>8336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5">
        <f t="shared" si="14"/>
        <v>40253.29583333333</v>
      </c>
      <c r="R246" s="15">
        <f t="shared" si="15"/>
        <v>40213.323599537034</v>
      </c>
      <c r="S246" s="10" t="s">
        <v>8331</v>
      </c>
      <c r="T246" t="s">
        <v>8336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5">
        <f t="shared" si="14"/>
        <v>41137.053067129629</v>
      </c>
      <c r="R247" s="15">
        <f t="shared" si="15"/>
        <v>41107.053067129629</v>
      </c>
      <c r="S247" s="10" t="s">
        <v>8331</v>
      </c>
      <c r="T247" t="s">
        <v>8336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5">
        <f t="shared" si="14"/>
        <v>40530.405150462961</v>
      </c>
      <c r="R248" s="15">
        <f t="shared" si="15"/>
        <v>40480.363483796296</v>
      </c>
      <c r="S248" s="10" t="s">
        <v>8331</v>
      </c>
      <c r="T248" t="s">
        <v>8336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5">
        <f t="shared" si="14"/>
        <v>40467.152083333334</v>
      </c>
      <c r="R249" s="15">
        <f t="shared" si="15"/>
        <v>40430.604328703703</v>
      </c>
      <c r="S249" s="10" t="s">
        <v>8331</v>
      </c>
      <c r="T249" t="s">
        <v>8336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5">
        <f t="shared" si="14"/>
        <v>40915.774409722224</v>
      </c>
      <c r="R250" s="15">
        <f t="shared" si="15"/>
        <v>40870.774409722224</v>
      </c>
      <c r="S250" s="10" t="s">
        <v>8331</v>
      </c>
      <c r="T250" t="s">
        <v>8336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5">
        <f t="shared" si="14"/>
        <v>40412.736111111109</v>
      </c>
      <c r="R251" s="15">
        <f t="shared" si="15"/>
        <v>40332.923842592594</v>
      </c>
      <c r="S251" s="10" t="s">
        <v>8331</v>
      </c>
      <c r="T251" t="s">
        <v>8336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5">
        <f t="shared" si="14"/>
        <v>41431.565868055557</v>
      </c>
      <c r="R252" s="15">
        <f t="shared" si="15"/>
        <v>41401.565868055557</v>
      </c>
      <c r="S252" s="10" t="s">
        <v>8331</v>
      </c>
      <c r="T252" t="s">
        <v>8336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5">
        <f t="shared" si="14"/>
        <v>41045.791666666664</v>
      </c>
      <c r="R253" s="15">
        <f t="shared" si="15"/>
        <v>41013.787569444445</v>
      </c>
      <c r="S253" s="10" t="s">
        <v>8331</v>
      </c>
      <c r="T253" t="s">
        <v>8336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5">
        <f t="shared" si="14"/>
        <v>40330.165972222225</v>
      </c>
      <c r="R254" s="15">
        <f t="shared" si="15"/>
        <v>40266.662708333337</v>
      </c>
      <c r="S254" s="10" t="s">
        <v>8331</v>
      </c>
      <c r="T254" t="s">
        <v>8336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5">
        <f t="shared" si="14"/>
        <v>40954.650868055556</v>
      </c>
      <c r="R255" s="15">
        <f t="shared" si="15"/>
        <v>40924.650868055556</v>
      </c>
      <c r="S255" s="10" t="s">
        <v>8331</v>
      </c>
      <c r="T255" t="s">
        <v>8336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5">
        <f t="shared" si="14"/>
        <v>42294.083333333328</v>
      </c>
      <c r="R256" s="15">
        <f t="shared" si="15"/>
        <v>42263.952662037031</v>
      </c>
      <c r="S256" s="10" t="s">
        <v>8331</v>
      </c>
      <c r="T256" t="s">
        <v>8336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5">
        <f t="shared" si="14"/>
        <v>40618.48474537037</v>
      </c>
      <c r="R257" s="15">
        <f t="shared" si="15"/>
        <v>40588.526412037041</v>
      </c>
      <c r="S257" s="10" t="s">
        <v>8331</v>
      </c>
      <c r="T257" t="s">
        <v>8336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5">
        <f t="shared" si="14"/>
        <v>41349.769293981481</v>
      </c>
      <c r="R258" s="15">
        <f t="shared" si="15"/>
        <v>41319.769293981481</v>
      </c>
      <c r="S258" s="10" t="s">
        <v>8331</v>
      </c>
      <c r="T258" t="s">
        <v>8336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5">
        <f t="shared" ref="Q259:Q322" si="18">(((I259/60)/60)/24)+DATE(1970,1,1)</f>
        <v>42509.626875000002</v>
      </c>
      <c r="R259" s="15">
        <f t="shared" ref="R259:R322" si="19">(((J259/60)/60)/24)+DATE(1970,1,1)</f>
        <v>42479.626875000002</v>
      </c>
      <c r="S259" s="10" t="s">
        <v>8331</v>
      </c>
      <c r="T259" t="s">
        <v>8336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5">
        <f t="shared" si="18"/>
        <v>40712.051689814813</v>
      </c>
      <c r="R260" s="15">
        <f t="shared" si="19"/>
        <v>40682.051689814813</v>
      </c>
      <c r="S260" s="10" t="s">
        <v>8331</v>
      </c>
      <c r="T260" t="s">
        <v>8336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5">
        <f t="shared" si="18"/>
        <v>42102.738067129627</v>
      </c>
      <c r="R261" s="15">
        <f t="shared" si="19"/>
        <v>42072.738067129627</v>
      </c>
      <c r="S261" s="10" t="s">
        <v>8331</v>
      </c>
      <c r="T261" t="s">
        <v>8336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5">
        <f t="shared" si="18"/>
        <v>40376.415972222225</v>
      </c>
      <c r="R262" s="15">
        <f t="shared" si="19"/>
        <v>40330.755543981482</v>
      </c>
      <c r="S262" s="10" t="s">
        <v>8331</v>
      </c>
      <c r="T262" t="s">
        <v>8336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5">
        <f t="shared" si="18"/>
        <v>41067.621527777781</v>
      </c>
      <c r="R263" s="15">
        <f t="shared" si="19"/>
        <v>41017.885462962964</v>
      </c>
      <c r="S263" s="10" t="s">
        <v>8331</v>
      </c>
      <c r="T263" t="s">
        <v>8336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5">
        <f t="shared" si="18"/>
        <v>40600.24800925926</v>
      </c>
      <c r="R264" s="15">
        <f t="shared" si="19"/>
        <v>40555.24800925926</v>
      </c>
      <c r="S264" s="10" t="s">
        <v>8331</v>
      </c>
      <c r="T264" t="s">
        <v>8336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5">
        <f t="shared" si="18"/>
        <v>41179.954791666663</v>
      </c>
      <c r="R265" s="15">
        <f t="shared" si="19"/>
        <v>41149.954791666663</v>
      </c>
      <c r="S265" s="10" t="s">
        <v>8331</v>
      </c>
      <c r="T265" t="s">
        <v>8336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5">
        <f t="shared" si="18"/>
        <v>41040.620312500003</v>
      </c>
      <c r="R266" s="15">
        <f t="shared" si="19"/>
        <v>41010.620312500003</v>
      </c>
      <c r="S266" s="10" t="s">
        <v>8331</v>
      </c>
      <c r="T266" t="s">
        <v>8336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5">
        <f t="shared" si="18"/>
        <v>40308.844444444447</v>
      </c>
      <c r="R267" s="15">
        <f t="shared" si="19"/>
        <v>40267.245717592588</v>
      </c>
      <c r="S267" s="10" t="s">
        <v>8331</v>
      </c>
      <c r="T267" t="s">
        <v>8336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5">
        <f t="shared" si="18"/>
        <v>40291.160416666666</v>
      </c>
      <c r="R268" s="15">
        <f t="shared" si="19"/>
        <v>40205.174849537041</v>
      </c>
      <c r="S268" s="10" t="s">
        <v>8331</v>
      </c>
      <c r="T268" t="s">
        <v>8336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5">
        <f t="shared" si="18"/>
        <v>41815.452534722222</v>
      </c>
      <c r="R269" s="15">
        <f t="shared" si="19"/>
        <v>41785.452534722222</v>
      </c>
      <c r="S269" s="10" t="s">
        <v>8331</v>
      </c>
      <c r="T269" t="s">
        <v>8336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5">
        <f t="shared" si="18"/>
        <v>40854.194189814814</v>
      </c>
      <c r="R270" s="15">
        <f t="shared" si="19"/>
        <v>40809.15252314815</v>
      </c>
      <c r="S270" s="10" t="s">
        <v>8331</v>
      </c>
      <c r="T270" t="s">
        <v>8336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5">
        <f t="shared" si="18"/>
        <v>42788.197013888886</v>
      </c>
      <c r="R271" s="15">
        <f t="shared" si="19"/>
        <v>42758.197013888886</v>
      </c>
      <c r="S271" s="10" t="s">
        <v>8331</v>
      </c>
      <c r="T271" t="s">
        <v>8336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5">
        <f t="shared" si="18"/>
        <v>40688.166666666664</v>
      </c>
      <c r="R272" s="15">
        <f t="shared" si="19"/>
        <v>40637.866550925923</v>
      </c>
      <c r="S272" s="10" t="s">
        <v>8331</v>
      </c>
      <c r="T272" t="s">
        <v>8336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5">
        <f t="shared" si="18"/>
        <v>41641.333333333336</v>
      </c>
      <c r="R273" s="15">
        <f t="shared" si="19"/>
        <v>41612.10024305556</v>
      </c>
      <c r="S273" s="10" t="s">
        <v>8331</v>
      </c>
      <c r="T273" t="s">
        <v>8336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5">
        <f t="shared" si="18"/>
        <v>40296.78402777778</v>
      </c>
      <c r="R274" s="15">
        <f t="shared" si="19"/>
        <v>40235.900358796294</v>
      </c>
      <c r="S274" s="10" t="s">
        <v>8331</v>
      </c>
      <c r="T274" t="s">
        <v>8336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5">
        <f t="shared" si="18"/>
        <v>40727.498449074075</v>
      </c>
      <c r="R275" s="15">
        <f t="shared" si="19"/>
        <v>40697.498449074075</v>
      </c>
      <c r="S275" s="10" t="s">
        <v>8331</v>
      </c>
      <c r="T275" t="s">
        <v>8336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5">
        <f t="shared" si="18"/>
        <v>41004.290972222225</v>
      </c>
      <c r="R276" s="15">
        <f t="shared" si="19"/>
        <v>40969.912372685183</v>
      </c>
      <c r="S276" s="10" t="s">
        <v>8331</v>
      </c>
      <c r="T276" t="s">
        <v>8336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5">
        <f t="shared" si="18"/>
        <v>41223.073680555557</v>
      </c>
      <c r="R277" s="15">
        <f t="shared" si="19"/>
        <v>41193.032013888893</v>
      </c>
      <c r="S277" s="10" t="s">
        <v>8331</v>
      </c>
      <c r="T277" t="s">
        <v>8336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5">
        <f t="shared" si="18"/>
        <v>41027.040208333332</v>
      </c>
      <c r="R278" s="15">
        <f t="shared" si="19"/>
        <v>40967.081874999996</v>
      </c>
      <c r="S278" s="10" t="s">
        <v>8331</v>
      </c>
      <c r="T278" t="s">
        <v>8336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5">
        <f t="shared" si="18"/>
        <v>42147.891423611116</v>
      </c>
      <c r="R279" s="15">
        <f t="shared" si="19"/>
        <v>42117.891423611116</v>
      </c>
      <c r="S279" s="10" t="s">
        <v>8331</v>
      </c>
      <c r="T279" t="s">
        <v>8336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5">
        <f t="shared" si="18"/>
        <v>41194.040960648148</v>
      </c>
      <c r="R280" s="15">
        <f t="shared" si="19"/>
        <v>41164.040960648148</v>
      </c>
      <c r="S280" s="10" t="s">
        <v>8331</v>
      </c>
      <c r="T280" t="s">
        <v>8336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5">
        <f t="shared" si="18"/>
        <v>42793.084027777775</v>
      </c>
      <c r="R281" s="15">
        <f t="shared" si="19"/>
        <v>42759.244166666671</v>
      </c>
      <c r="S281" s="10" t="s">
        <v>8331</v>
      </c>
      <c r="T281" t="s">
        <v>8336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5">
        <f t="shared" si="18"/>
        <v>41789.590682870366</v>
      </c>
      <c r="R282" s="15">
        <f t="shared" si="19"/>
        <v>41744.590682870366</v>
      </c>
      <c r="S282" s="10" t="s">
        <v>8331</v>
      </c>
      <c r="T282" t="s">
        <v>8336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5">
        <f t="shared" si="18"/>
        <v>40035.80972222222</v>
      </c>
      <c r="R283" s="15">
        <f t="shared" si="19"/>
        <v>39950.163344907407</v>
      </c>
      <c r="S283" s="10" t="s">
        <v>8331</v>
      </c>
      <c r="T283" t="s">
        <v>8336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5">
        <f t="shared" si="18"/>
        <v>40231.916666666664</v>
      </c>
      <c r="R284" s="15">
        <f t="shared" si="19"/>
        <v>40194.920046296298</v>
      </c>
      <c r="S284" s="10" t="s">
        <v>8331</v>
      </c>
      <c r="T284" t="s">
        <v>8336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5">
        <f t="shared" si="18"/>
        <v>40695.207638888889</v>
      </c>
      <c r="R285" s="15">
        <f t="shared" si="19"/>
        <v>40675.71</v>
      </c>
      <c r="S285" s="10" t="s">
        <v>8331</v>
      </c>
      <c r="T285" t="s">
        <v>8336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5">
        <f t="shared" si="18"/>
        <v>40929.738194444442</v>
      </c>
      <c r="R286" s="15">
        <f t="shared" si="19"/>
        <v>40904.738194444442</v>
      </c>
      <c r="S286" s="10" t="s">
        <v>8331</v>
      </c>
      <c r="T286" t="s">
        <v>8336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5">
        <f t="shared" si="18"/>
        <v>41536.756111111114</v>
      </c>
      <c r="R287" s="15">
        <f t="shared" si="19"/>
        <v>41506.756111111114</v>
      </c>
      <c r="S287" s="10" t="s">
        <v>8331</v>
      </c>
      <c r="T287" t="s">
        <v>8336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5">
        <f t="shared" si="18"/>
        <v>41358.774583333332</v>
      </c>
      <c r="R288" s="15">
        <f t="shared" si="19"/>
        <v>41313.816249999996</v>
      </c>
      <c r="S288" s="10" t="s">
        <v>8331</v>
      </c>
      <c r="T288" t="s">
        <v>8336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5">
        <f t="shared" si="18"/>
        <v>41215.166666666664</v>
      </c>
      <c r="R289" s="15">
        <f t="shared" si="19"/>
        <v>41184.277986111112</v>
      </c>
      <c r="S289" s="10" t="s">
        <v>8331</v>
      </c>
      <c r="T289" t="s">
        <v>8336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5">
        <f t="shared" si="18"/>
        <v>41086.168900462959</v>
      </c>
      <c r="R290" s="15">
        <f t="shared" si="19"/>
        <v>41051.168900462959</v>
      </c>
      <c r="S290" s="10" t="s">
        <v>8331</v>
      </c>
      <c r="T290" t="s">
        <v>8336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5">
        <f t="shared" si="18"/>
        <v>41580.456412037034</v>
      </c>
      <c r="R291" s="15">
        <f t="shared" si="19"/>
        <v>41550.456412037034</v>
      </c>
      <c r="S291" s="10" t="s">
        <v>8331</v>
      </c>
      <c r="T291" t="s">
        <v>8336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5">
        <f t="shared" si="18"/>
        <v>40576.332638888889</v>
      </c>
      <c r="R292" s="15">
        <f t="shared" si="19"/>
        <v>40526.36917824074</v>
      </c>
      <c r="S292" s="10" t="s">
        <v>8331</v>
      </c>
      <c r="T292" t="s">
        <v>8336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5">
        <f t="shared" si="18"/>
        <v>41395.000694444447</v>
      </c>
      <c r="R293" s="15">
        <f t="shared" si="19"/>
        <v>41376.769050925926</v>
      </c>
      <c r="S293" s="10" t="s">
        <v>8331</v>
      </c>
      <c r="T293" t="s">
        <v>8336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5">
        <f t="shared" si="18"/>
        <v>40845.165972222225</v>
      </c>
      <c r="R294" s="15">
        <f t="shared" si="19"/>
        <v>40812.803229166668</v>
      </c>
      <c r="S294" s="10" t="s">
        <v>8331</v>
      </c>
      <c r="T294" t="s">
        <v>8336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5">
        <f t="shared" si="18"/>
        <v>41749.667986111112</v>
      </c>
      <c r="R295" s="15">
        <f t="shared" si="19"/>
        <v>41719.667986111112</v>
      </c>
      <c r="S295" s="10" t="s">
        <v>8331</v>
      </c>
      <c r="T295" t="s">
        <v>8336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5">
        <f t="shared" si="18"/>
        <v>40378.666666666664</v>
      </c>
      <c r="R296" s="15">
        <f t="shared" si="19"/>
        <v>40343.084421296298</v>
      </c>
      <c r="S296" s="10" t="s">
        <v>8331</v>
      </c>
      <c r="T296" t="s">
        <v>8336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5">
        <f t="shared" si="18"/>
        <v>41579</v>
      </c>
      <c r="R297" s="15">
        <f t="shared" si="19"/>
        <v>41519.004733796297</v>
      </c>
      <c r="S297" s="10" t="s">
        <v>8331</v>
      </c>
      <c r="T297" t="s">
        <v>8336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5">
        <f t="shared" si="18"/>
        <v>41159.475497685184</v>
      </c>
      <c r="R298" s="15">
        <f t="shared" si="19"/>
        <v>41134.475497685184</v>
      </c>
      <c r="S298" s="10" t="s">
        <v>8331</v>
      </c>
      <c r="T298" t="s">
        <v>8336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5">
        <f t="shared" si="18"/>
        <v>42125.165972222225</v>
      </c>
      <c r="R299" s="15">
        <f t="shared" si="19"/>
        <v>42089.72802083334</v>
      </c>
      <c r="S299" s="10" t="s">
        <v>8331</v>
      </c>
      <c r="T299" t="s">
        <v>8336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5">
        <f t="shared" si="18"/>
        <v>41768.875</v>
      </c>
      <c r="R300" s="15">
        <f t="shared" si="19"/>
        <v>41709.463518518518</v>
      </c>
      <c r="S300" s="10" t="s">
        <v>8331</v>
      </c>
      <c r="T300" t="s">
        <v>8336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5">
        <f t="shared" si="18"/>
        <v>40499.266898148147</v>
      </c>
      <c r="R301" s="15">
        <f t="shared" si="19"/>
        <v>40469.225231481483</v>
      </c>
      <c r="S301" s="10" t="s">
        <v>8331</v>
      </c>
      <c r="T301" t="s">
        <v>8336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5">
        <f t="shared" si="18"/>
        <v>40657.959930555553</v>
      </c>
      <c r="R302" s="15">
        <f t="shared" si="19"/>
        <v>40626.959930555553</v>
      </c>
      <c r="S302" s="10" t="s">
        <v>8331</v>
      </c>
      <c r="T302" t="s">
        <v>8336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5">
        <f t="shared" si="18"/>
        <v>41352.696006944447</v>
      </c>
      <c r="R303" s="15">
        <f t="shared" si="19"/>
        <v>41312.737673611111</v>
      </c>
      <c r="S303" s="10" t="s">
        <v>8331</v>
      </c>
      <c r="T303" t="s">
        <v>8336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5">
        <f t="shared" si="18"/>
        <v>40963.856921296298</v>
      </c>
      <c r="R304" s="15">
        <f t="shared" si="19"/>
        <v>40933.856921296298</v>
      </c>
      <c r="S304" s="10" t="s">
        <v>8331</v>
      </c>
      <c r="T304" t="s">
        <v>8336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5">
        <f t="shared" si="18"/>
        <v>41062.071134259262</v>
      </c>
      <c r="R305" s="15">
        <f t="shared" si="19"/>
        <v>41032.071134259262</v>
      </c>
      <c r="S305" s="10" t="s">
        <v>8331</v>
      </c>
      <c r="T305" t="s">
        <v>8336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5">
        <f t="shared" si="18"/>
        <v>41153.083333333336</v>
      </c>
      <c r="R306" s="15">
        <f t="shared" si="19"/>
        <v>41114.094872685186</v>
      </c>
      <c r="S306" s="10" t="s">
        <v>8331</v>
      </c>
      <c r="T306" t="s">
        <v>8336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5">
        <f t="shared" si="18"/>
        <v>40978.630196759259</v>
      </c>
      <c r="R307" s="15">
        <f t="shared" si="19"/>
        <v>40948.630196759259</v>
      </c>
      <c r="S307" s="10" t="s">
        <v>8331</v>
      </c>
      <c r="T307" t="s">
        <v>8336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5">
        <f t="shared" si="18"/>
        <v>41353.795520833337</v>
      </c>
      <c r="R308" s="15">
        <f t="shared" si="19"/>
        <v>41333.837187500001</v>
      </c>
      <c r="S308" s="10" t="s">
        <v>8331</v>
      </c>
      <c r="T308" t="s">
        <v>8336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5">
        <f t="shared" si="18"/>
        <v>41312.944456018515</v>
      </c>
      <c r="R309" s="15">
        <f t="shared" si="19"/>
        <v>41282.944456018515</v>
      </c>
      <c r="S309" s="10" t="s">
        <v>8331</v>
      </c>
      <c r="T309" t="s">
        <v>8336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5">
        <f t="shared" si="18"/>
        <v>40612.694560185184</v>
      </c>
      <c r="R310" s="15">
        <f t="shared" si="19"/>
        <v>40567.694560185184</v>
      </c>
      <c r="S310" s="10" t="s">
        <v>8331</v>
      </c>
      <c r="T310" t="s">
        <v>8336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5">
        <f t="shared" si="18"/>
        <v>41155.751550925925</v>
      </c>
      <c r="R311" s="15">
        <f t="shared" si="19"/>
        <v>41134.751550925925</v>
      </c>
      <c r="S311" s="10" t="s">
        <v>8331</v>
      </c>
      <c r="T311" t="s">
        <v>8336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5">
        <f t="shared" si="18"/>
        <v>40836.083333333336</v>
      </c>
      <c r="R312" s="15">
        <f t="shared" si="19"/>
        <v>40821.183136574073</v>
      </c>
      <c r="S312" s="10" t="s">
        <v>8331</v>
      </c>
      <c r="T312" t="s">
        <v>8336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5">
        <f t="shared" si="18"/>
        <v>40909.332638888889</v>
      </c>
      <c r="R313" s="15">
        <f t="shared" si="19"/>
        <v>40868.219814814816</v>
      </c>
      <c r="S313" s="10" t="s">
        <v>8331</v>
      </c>
      <c r="T313" t="s">
        <v>8336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5">
        <f t="shared" si="18"/>
        <v>41378.877685185187</v>
      </c>
      <c r="R314" s="15">
        <f t="shared" si="19"/>
        <v>41348.877685185187</v>
      </c>
      <c r="S314" s="10" t="s">
        <v>8331</v>
      </c>
      <c r="T314" t="s">
        <v>8336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5">
        <f t="shared" si="18"/>
        <v>40401.665972222225</v>
      </c>
      <c r="R315" s="15">
        <f t="shared" si="19"/>
        <v>40357.227939814817</v>
      </c>
      <c r="S315" s="10" t="s">
        <v>8331</v>
      </c>
      <c r="T315" t="s">
        <v>8336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5">
        <f t="shared" si="18"/>
        <v>41334.833194444444</v>
      </c>
      <c r="R316" s="15">
        <f t="shared" si="19"/>
        <v>41304.833194444444</v>
      </c>
      <c r="S316" s="10" t="s">
        <v>8331</v>
      </c>
      <c r="T316" t="s">
        <v>8336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5">
        <f t="shared" si="18"/>
        <v>41143.77238425926</v>
      </c>
      <c r="R317" s="15">
        <f t="shared" si="19"/>
        <v>41113.77238425926</v>
      </c>
      <c r="S317" s="10" t="s">
        <v>8331</v>
      </c>
      <c r="T317" t="s">
        <v>8336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5">
        <f t="shared" si="18"/>
        <v>41984.207638888889</v>
      </c>
      <c r="R318" s="15">
        <f t="shared" si="19"/>
        <v>41950.923576388886</v>
      </c>
      <c r="S318" s="10" t="s">
        <v>8331</v>
      </c>
      <c r="T318" t="s">
        <v>8336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5">
        <f t="shared" si="18"/>
        <v>41619.676886574074</v>
      </c>
      <c r="R319" s="15">
        <f t="shared" si="19"/>
        <v>41589.676886574074</v>
      </c>
      <c r="S319" s="10" t="s">
        <v>8331</v>
      </c>
      <c r="T319" t="s">
        <v>8336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5">
        <f t="shared" si="18"/>
        <v>41359.997118055559</v>
      </c>
      <c r="R320" s="15">
        <f t="shared" si="19"/>
        <v>41330.038784722223</v>
      </c>
      <c r="S320" s="10" t="s">
        <v>8331</v>
      </c>
      <c r="T320" t="s">
        <v>8336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5">
        <f t="shared" si="18"/>
        <v>40211.332638888889</v>
      </c>
      <c r="R321" s="15">
        <f t="shared" si="19"/>
        <v>40123.83829861111</v>
      </c>
      <c r="S321" s="10" t="s">
        <v>8331</v>
      </c>
      <c r="T321" t="s">
        <v>8336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5">
        <f t="shared" si="18"/>
        <v>42360.958333333328</v>
      </c>
      <c r="R322" s="15">
        <f t="shared" si="19"/>
        <v>42331.551307870366</v>
      </c>
      <c r="S322" s="10" t="s">
        <v>8331</v>
      </c>
      <c r="T322" t="s">
        <v>8336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5">
        <f t="shared" ref="Q323:Q386" si="22">(((I323/60)/60)/24)+DATE(1970,1,1)</f>
        <v>42682.488263888896</v>
      </c>
      <c r="R323" s="15">
        <f t="shared" ref="R323:R386" si="23">(((J323/60)/60)/24)+DATE(1970,1,1)</f>
        <v>42647.446597222224</v>
      </c>
      <c r="S323" s="10" t="s">
        <v>8331</v>
      </c>
      <c r="T323" t="s">
        <v>8336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5">
        <f t="shared" si="22"/>
        <v>42503.57</v>
      </c>
      <c r="R324" s="15">
        <f t="shared" si="23"/>
        <v>42473.57</v>
      </c>
      <c r="S324" s="10" t="s">
        <v>8331</v>
      </c>
      <c r="T324" t="s">
        <v>8336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5">
        <f t="shared" si="22"/>
        <v>42725.332638888889</v>
      </c>
      <c r="R325" s="15">
        <f t="shared" si="23"/>
        <v>42697.32136574074</v>
      </c>
      <c r="S325" s="10" t="s">
        <v>8331</v>
      </c>
      <c r="T325" t="s">
        <v>8336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5">
        <f t="shared" si="22"/>
        <v>42217.626250000001</v>
      </c>
      <c r="R326" s="15">
        <f t="shared" si="23"/>
        <v>42184.626250000001</v>
      </c>
      <c r="S326" s="10" t="s">
        <v>8331</v>
      </c>
      <c r="T326" t="s">
        <v>8336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5">
        <f t="shared" si="22"/>
        <v>42724.187881944439</v>
      </c>
      <c r="R327" s="15">
        <f t="shared" si="23"/>
        <v>42689.187881944439</v>
      </c>
      <c r="S327" s="10" t="s">
        <v>8331</v>
      </c>
      <c r="T327" t="s">
        <v>8336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5">
        <f t="shared" si="22"/>
        <v>42808.956250000003</v>
      </c>
      <c r="R328" s="15">
        <f t="shared" si="23"/>
        <v>42775.314884259264</v>
      </c>
      <c r="S328" s="10" t="s">
        <v>8331</v>
      </c>
      <c r="T328" t="s">
        <v>8336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5">
        <f t="shared" si="22"/>
        <v>42085.333333333328</v>
      </c>
      <c r="R329" s="15">
        <f t="shared" si="23"/>
        <v>42058.235289351855</v>
      </c>
      <c r="S329" s="10" t="s">
        <v>8331</v>
      </c>
      <c r="T329" t="s">
        <v>8336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5">
        <f t="shared" si="22"/>
        <v>42309.166666666672</v>
      </c>
      <c r="R330" s="15">
        <f t="shared" si="23"/>
        <v>42278.946620370371</v>
      </c>
      <c r="S330" s="10" t="s">
        <v>8331</v>
      </c>
      <c r="T330" t="s">
        <v>8336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5">
        <f t="shared" si="22"/>
        <v>42315.166666666672</v>
      </c>
      <c r="R331" s="15">
        <f t="shared" si="23"/>
        <v>42291.46674768519</v>
      </c>
      <c r="S331" s="10" t="s">
        <v>8331</v>
      </c>
      <c r="T331" t="s">
        <v>8336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5">
        <f t="shared" si="22"/>
        <v>41411.165972222225</v>
      </c>
      <c r="R332" s="15">
        <f t="shared" si="23"/>
        <v>41379.515775462962</v>
      </c>
      <c r="S332" s="10" t="s">
        <v>8331</v>
      </c>
      <c r="T332" t="s">
        <v>8336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5">
        <f t="shared" si="22"/>
        <v>42538.581412037034</v>
      </c>
      <c r="R333" s="15">
        <f t="shared" si="23"/>
        <v>42507.581412037034</v>
      </c>
      <c r="S333" s="10" t="s">
        <v>8331</v>
      </c>
      <c r="T333" t="s">
        <v>8336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5">
        <f t="shared" si="22"/>
        <v>42305.333333333328</v>
      </c>
      <c r="R334" s="15">
        <f t="shared" si="23"/>
        <v>42263.680289351847</v>
      </c>
      <c r="S334" s="10" t="s">
        <v>8331</v>
      </c>
      <c r="T334" t="s">
        <v>8336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5">
        <f t="shared" si="22"/>
        <v>42467.59480324074</v>
      </c>
      <c r="R335" s="15">
        <f t="shared" si="23"/>
        <v>42437.636469907404</v>
      </c>
      <c r="S335" s="10" t="s">
        <v>8331</v>
      </c>
      <c r="T335" t="s">
        <v>8336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5">
        <f t="shared" si="22"/>
        <v>42139.791666666672</v>
      </c>
      <c r="R336" s="15">
        <f t="shared" si="23"/>
        <v>42101.682372685187</v>
      </c>
      <c r="S336" s="10" t="s">
        <v>8331</v>
      </c>
      <c r="T336" t="s">
        <v>8336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5">
        <f t="shared" si="22"/>
        <v>42132.916666666672</v>
      </c>
      <c r="R337" s="15">
        <f t="shared" si="23"/>
        <v>42101.737442129626</v>
      </c>
      <c r="S337" s="10" t="s">
        <v>8331</v>
      </c>
      <c r="T337" t="s">
        <v>8336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5">
        <f t="shared" si="22"/>
        <v>42321.637939814813</v>
      </c>
      <c r="R338" s="15">
        <f t="shared" si="23"/>
        <v>42291.596273148149</v>
      </c>
      <c r="S338" s="10" t="s">
        <v>8331</v>
      </c>
      <c r="T338" t="s">
        <v>8336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5">
        <f t="shared" si="22"/>
        <v>42077.086898148147</v>
      </c>
      <c r="R339" s="15">
        <f t="shared" si="23"/>
        <v>42047.128564814819</v>
      </c>
      <c r="S339" s="10" t="s">
        <v>8331</v>
      </c>
      <c r="T339" t="s">
        <v>8336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5">
        <f t="shared" si="22"/>
        <v>42616.041666666672</v>
      </c>
      <c r="R340" s="15">
        <f t="shared" si="23"/>
        <v>42559.755671296298</v>
      </c>
      <c r="S340" s="10" t="s">
        <v>8331</v>
      </c>
      <c r="T340" t="s">
        <v>8336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5">
        <f t="shared" si="22"/>
        <v>42123.760046296295</v>
      </c>
      <c r="R341" s="15">
        <f t="shared" si="23"/>
        <v>42093.760046296295</v>
      </c>
      <c r="S341" s="10" t="s">
        <v>8331</v>
      </c>
      <c r="T341" t="s">
        <v>8336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5">
        <f t="shared" si="22"/>
        <v>42802.875</v>
      </c>
      <c r="R342" s="15">
        <f t="shared" si="23"/>
        <v>42772.669062500005</v>
      </c>
      <c r="S342" s="10" t="s">
        <v>8331</v>
      </c>
      <c r="T342" t="s">
        <v>8336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5">
        <f t="shared" si="22"/>
        <v>41913.165972222225</v>
      </c>
      <c r="R343" s="15">
        <f t="shared" si="23"/>
        <v>41894.879606481481</v>
      </c>
      <c r="S343" s="10" t="s">
        <v>8331</v>
      </c>
      <c r="T343" t="s">
        <v>8336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5">
        <f t="shared" si="22"/>
        <v>42489.780844907407</v>
      </c>
      <c r="R344" s="15">
        <f t="shared" si="23"/>
        <v>42459.780844907407</v>
      </c>
      <c r="S344" s="10" t="s">
        <v>8331</v>
      </c>
      <c r="T344" t="s">
        <v>8336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5">
        <f t="shared" si="22"/>
        <v>41957.125</v>
      </c>
      <c r="R345" s="15">
        <f t="shared" si="23"/>
        <v>41926.73778935185</v>
      </c>
      <c r="S345" s="10" t="s">
        <v>8331</v>
      </c>
      <c r="T345" t="s">
        <v>8336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5">
        <f t="shared" si="22"/>
        <v>42156.097222222219</v>
      </c>
      <c r="R346" s="15">
        <f t="shared" si="23"/>
        <v>42111.970995370371</v>
      </c>
      <c r="S346" s="10" t="s">
        <v>8331</v>
      </c>
      <c r="T346" t="s">
        <v>8336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5">
        <f t="shared" si="22"/>
        <v>42144.944328703699</v>
      </c>
      <c r="R347" s="15">
        <f t="shared" si="23"/>
        <v>42114.944328703699</v>
      </c>
      <c r="S347" s="10" t="s">
        <v>8331</v>
      </c>
      <c r="T347" t="s">
        <v>8336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5">
        <f t="shared" si="22"/>
        <v>42291.500243055561</v>
      </c>
      <c r="R348" s="15">
        <f t="shared" si="23"/>
        <v>42261.500243055561</v>
      </c>
      <c r="S348" s="10" t="s">
        <v>8331</v>
      </c>
      <c r="T348" t="s">
        <v>8336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5">
        <f t="shared" si="22"/>
        <v>42322.537141203706</v>
      </c>
      <c r="R349" s="15">
        <f t="shared" si="23"/>
        <v>42292.495474537034</v>
      </c>
      <c r="S349" s="10" t="s">
        <v>8331</v>
      </c>
      <c r="T349" t="s">
        <v>8336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5">
        <f t="shared" si="22"/>
        <v>42237.58699074074</v>
      </c>
      <c r="R350" s="15">
        <f t="shared" si="23"/>
        <v>42207.58699074074</v>
      </c>
      <c r="S350" s="10" t="s">
        <v>8331</v>
      </c>
      <c r="T350" t="s">
        <v>8336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5">
        <f t="shared" si="22"/>
        <v>42790.498935185184</v>
      </c>
      <c r="R351" s="15">
        <f t="shared" si="23"/>
        <v>42760.498935185184</v>
      </c>
      <c r="S351" s="10" t="s">
        <v>8331</v>
      </c>
      <c r="T351" t="s">
        <v>8336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5">
        <f t="shared" si="22"/>
        <v>42624.165972222225</v>
      </c>
      <c r="R352" s="15">
        <f t="shared" si="23"/>
        <v>42586.066076388888</v>
      </c>
      <c r="S352" s="10" t="s">
        <v>8331</v>
      </c>
      <c r="T352" t="s">
        <v>8336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5">
        <f t="shared" si="22"/>
        <v>42467.923078703709</v>
      </c>
      <c r="R353" s="15">
        <f t="shared" si="23"/>
        <v>42427.964745370366</v>
      </c>
      <c r="S353" s="10" t="s">
        <v>8331</v>
      </c>
      <c r="T353" t="s">
        <v>8336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5">
        <f t="shared" si="22"/>
        <v>41920.167453703703</v>
      </c>
      <c r="R354" s="15">
        <f t="shared" si="23"/>
        <v>41890.167453703703</v>
      </c>
      <c r="S354" s="10" t="s">
        <v>8331</v>
      </c>
      <c r="T354" t="s">
        <v>8336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5">
        <f t="shared" si="22"/>
        <v>42327.833553240736</v>
      </c>
      <c r="R355" s="15">
        <f t="shared" si="23"/>
        <v>42297.791886574079</v>
      </c>
      <c r="S355" s="10" t="s">
        <v>8331</v>
      </c>
      <c r="T355" t="s">
        <v>8336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5">
        <f t="shared" si="22"/>
        <v>42468.786122685182</v>
      </c>
      <c r="R356" s="15">
        <f t="shared" si="23"/>
        <v>42438.827789351853</v>
      </c>
      <c r="S356" s="10" t="s">
        <v>8331</v>
      </c>
      <c r="T356" t="s">
        <v>8336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5">
        <f t="shared" si="22"/>
        <v>41974.3355787037</v>
      </c>
      <c r="R357" s="15">
        <f t="shared" si="23"/>
        <v>41943.293912037036</v>
      </c>
      <c r="S357" s="10" t="s">
        <v>8331</v>
      </c>
      <c r="T357" t="s">
        <v>8336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5">
        <f t="shared" si="22"/>
        <v>42445.761493055557</v>
      </c>
      <c r="R358" s="15">
        <f t="shared" si="23"/>
        <v>42415.803159722222</v>
      </c>
      <c r="S358" s="10" t="s">
        <v>8331</v>
      </c>
      <c r="T358" t="s">
        <v>8336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5">
        <f t="shared" si="22"/>
        <v>42118.222187499996</v>
      </c>
      <c r="R359" s="15">
        <f t="shared" si="23"/>
        <v>42078.222187499996</v>
      </c>
      <c r="S359" s="10" t="s">
        <v>8331</v>
      </c>
      <c r="T359" t="s">
        <v>8336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5">
        <f t="shared" si="22"/>
        <v>42536.625</v>
      </c>
      <c r="R360" s="15">
        <f t="shared" si="23"/>
        <v>42507.860196759255</v>
      </c>
      <c r="S360" s="10" t="s">
        <v>8331</v>
      </c>
      <c r="T360" t="s">
        <v>8336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5">
        <f t="shared" si="22"/>
        <v>41957.216666666667</v>
      </c>
      <c r="R361" s="15">
        <f t="shared" si="23"/>
        <v>41935.070486111108</v>
      </c>
      <c r="S361" s="10" t="s">
        <v>8331</v>
      </c>
      <c r="T361" t="s">
        <v>8336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5">
        <f t="shared" si="22"/>
        <v>42208.132638888885</v>
      </c>
      <c r="R362" s="15">
        <f t="shared" si="23"/>
        <v>42163.897916666669</v>
      </c>
      <c r="S362" s="10" t="s">
        <v>8331</v>
      </c>
      <c r="T362" t="s">
        <v>8336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5">
        <f t="shared" si="22"/>
        <v>41966.042893518519</v>
      </c>
      <c r="R363" s="15">
        <f t="shared" si="23"/>
        <v>41936.001226851848</v>
      </c>
      <c r="S363" s="10" t="s">
        <v>8331</v>
      </c>
      <c r="T363" t="s">
        <v>8336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5">
        <f t="shared" si="22"/>
        <v>41859</v>
      </c>
      <c r="R364" s="15">
        <f t="shared" si="23"/>
        <v>41837.210543981484</v>
      </c>
      <c r="S364" s="10" t="s">
        <v>8331</v>
      </c>
      <c r="T364" t="s">
        <v>8336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5">
        <f t="shared" si="22"/>
        <v>40300.806944444441</v>
      </c>
      <c r="R365" s="15">
        <f t="shared" si="23"/>
        <v>40255.744629629626</v>
      </c>
      <c r="S365" s="10" t="s">
        <v>8331</v>
      </c>
      <c r="T365" t="s">
        <v>8336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5">
        <f t="shared" si="22"/>
        <v>41811.165972222225</v>
      </c>
      <c r="R366" s="15">
        <f t="shared" si="23"/>
        <v>41780.859629629631</v>
      </c>
      <c r="S366" s="10" t="s">
        <v>8331</v>
      </c>
      <c r="T366" t="s">
        <v>8336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5">
        <f t="shared" si="22"/>
        <v>41698.606469907405</v>
      </c>
      <c r="R367" s="15">
        <f t="shared" si="23"/>
        <v>41668.606469907405</v>
      </c>
      <c r="S367" s="10" t="s">
        <v>8331</v>
      </c>
      <c r="T367" t="s">
        <v>8336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5">
        <f t="shared" si="22"/>
        <v>41049.793032407404</v>
      </c>
      <c r="R368" s="15">
        <f t="shared" si="23"/>
        <v>41019.793032407404</v>
      </c>
      <c r="S368" s="10" t="s">
        <v>8331</v>
      </c>
      <c r="T368" t="s">
        <v>8336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5">
        <f t="shared" si="22"/>
        <v>41395.207638888889</v>
      </c>
      <c r="R369" s="15">
        <f t="shared" si="23"/>
        <v>41355.577291666668</v>
      </c>
      <c r="S369" s="10" t="s">
        <v>8331</v>
      </c>
      <c r="T369" t="s">
        <v>8336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5">
        <f t="shared" si="22"/>
        <v>42078.563912037032</v>
      </c>
      <c r="R370" s="15">
        <f t="shared" si="23"/>
        <v>42043.605578703704</v>
      </c>
      <c r="S370" s="10" t="s">
        <v>8331</v>
      </c>
      <c r="T370" t="s">
        <v>8336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5">
        <f t="shared" si="22"/>
        <v>40923.551724537036</v>
      </c>
      <c r="R371" s="15">
        <f t="shared" si="23"/>
        <v>40893.551724537036</v>
      </c>
      <c r="S371" s="10" t="s">
        <v>8331</v>
      </c>
      <c r="T371" t="s">
        <v>8336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5">
        <f t="shared" si="22"/>
        <v>42741.795138888891</v>
      </c>
      <c r="R372" s="15">
        <f t="shared" si="23"/>
        <v>42711.795138888891</v>
      </c>
      <c r="S372" s="10" t="s">
        <v>8331</v>
      </c>
      <c r="T372" t="s">
        <v>8336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5">
        <f t="shared" si="22"/>
        <v>41306.767812500002</v>
      </c>
      <c r="R373" s="15">
        <f t="shared" si="23"/>
        <v>41261.767812500002</v>
      </c>
      <c r="S373" s="10" t="s">
        <v>8331</v>
      </c>
      <c r="T373" t="s">
        <v>8336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5">
        <f t="shared" si="22"/>
        <v>42465.666666666672</v>
      </c>
      <c r="R374" s="15">
        <f t="shared" si="23"/>
        <v>42425.576898148152</v>
      </c>
      <c r="S374" s="10" t="s">
        <v>8331</v>
      </c>
      <c r="T374" t="s">
        <v>8336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5">
        <f t="shared" si="22"/>
        <v>41108.91201388889</v>
      </c>
      <c r="R375" s="15">
        <f t="shared" si="23"/>
        <v>41078.91201388889</v>
      </c>
      <c r="S375" s="10" t="s">
        <v>8331</v>
      </c>
      <c r="T375" t="s">
        <v>8336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5">
        <f t="shared" si="22"/>
        <v>40802.889247685183</v>
      </c>
      <c r="R376" s="15">
        <f t="shared" si="23"/>
        <v>40757.889247685183</v>
      </c>
      <c r="S376" s="10" t="s">
        <v>8331</v>
      </c>
      <c r="T376" t="s">
        <v>8336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5">
        <f t="shared" si="22"/>
        <v>41699.720833333333</v>
      </c>
      <c r="R377" s="15">
        <f t="shared" si="23"/>
        <v>41657.985081018516</v>
      </c>
      <c r="S377" s="10" t="s">
        <v>8331</v>
      </c>
      <c r="T377" t="s">
        <v>8336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5">
        <f t="shared" si="22"/>
        <v>42607.452731481477</v>
      </c>
      <c r="R378" s="15">
        <f t="shared" si="23"/>
        <v>42576.452731481477</v>
      </c>
      <c r="S378" s="10" t="s">
        <v>8331</v>
      </c>
      <c r="T378" t="s">
        <v>8336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5">
        <f t="shared" si="22"/>
        <v>42322.292361111111</v>
      </c>
      <c r="R379" s="15">
        <f t="shared" si="23"/>
        <v>42292.250787037032</v>
      </c>
      <c r="S379" s="10" t="s">
        <v>8331</v>
      </c>
      <c r="T379" t="s">
        <v>8336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5">
        <f t="shared" si="22"/>
        <v>42394.994444444441</v>
      </c>
      <c r="R380" s="15">
        <f t="shared" si="23"/>
        <v>42370.571851851855</v>
      </c>
      <c r="S380" s="10" t="s">
        <v>8331</v>
      </c>
      <c r="T380" t="s">
        <v>8336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5">
        <f t="shared" si="22"/>
        <v>41032.688333333332</v>
      </c>
      <c r="R381" s="15">
        <f t="shared" si="23"/>
        <v>40987.688333333332</v>
      </c>
      <c r="S381" s="10" t="s">
        <v>8331</v>
      </c>
      <c r="T381" t="s">
        <v>8336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5">
        <f t="shared" si="22"/>
        <v>42392.719814814816</v>
      </c>
      <c r="R382" s="15">
        <f t="shared" si="23"/>
        <v>42367.719814814816</v>
      </c>
      <c r="S382" s="10" t="s">
        <v>8331</v>
      </c>
      <c r="T382" t="s">
        <v>8336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5">
        <f t="shared" si="22"/>
        <v>41120.208333333336</v>
      </c>
      <c r="R383" s="15">
        <f t="shared" si="23"/>
        <v>41085.698113425926</v>
      </c>
      <c r="S383" s="10" t="s">
        <v>8331</v>
      </c>
      <c r="T383" t="s">
        <v>8336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5">
        <f t="shared" si="22"/>
        <v>41158.709490740745</v>
      </c>
      <c r="R384" s="15">
        <f t="shared" si="23"/>
        <v>41144.709490740745</v>
      </c>
      <c r="S384" s="10" t="s">
        <v>8331</v>
      </c>
      <c r="T384" t="s">
        <v>8336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5">
        <f t="shared" si="22"/>
        <v>41778.117581018516</v>
      </c>
      <c r="R385" s="15">
        <f t="shared" si="23"/>
        <v>41755.117581018516</v>
      </c>
      <c r="S385" s="10" t="s">
        <v>8331</v>
      </c>
      <c r="T385" t="s">
        <v>8336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5">
        <f t="shared" si="22"/>
        <v>42010.781793981485</v>
      </c>
      <c r="R386" s="15">
        <f t="shared" si="23"/>
        <v>41980.781793981485</v>
      </c>
      <c r="S386" s="10" t="s">
        <v>8331</v>
      </c>
      <c r="T386" t="s">
        <v>8336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5">
        <f t="shared" ref="Q387:Q450" si="26">(((I387/60)/60)/24)+DATE(1970,1,1)</f>
        <v>41964.626168981486</v>
      </c>
      <c r="R387" s="15">
        <f t="shared" ref="R387:R450" si="27">(((J387/60)/60)/24)+DATE(1970,1,1)</f>
        <v>41934.584502314814</v>
      </c>
      <c r="S387" s="10" t="s">
        <v>8331</v>
      </c>
      <c r="T387" t="s">
        <v>8336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5">
        <f t="shared" si="26"/>
        <v>42226.951284722221</v>
      </c>
      <c r="R388" s="15">
        <f t="shared" si="27"/>
        <v>42211.951284722221</v>
      </c>
      <c r="S388" s="10" t="s">
        <v>8331</v>
      </c>
      <c r="T388" t="s">
        <v>8336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5">
        <f t="shared" si="26"/>
        <v>42231.25</v>
      </c>
      <c r="R389" s="15">
        <f t="shared" si="27"/>
        <v>42200.67659722222</v>
      </c>
      <c r="S389" s="10" t="s">
        <v>8331</v>
      </c>
      <c r="T389" t="s">
        <v>8336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5">
        <f t="shared" si="26"/>
        <v>42579.076157407413</v>
      </c>
      <c r="R390" s="15">
        <f t="shared" si="27"/>
        <v>42549.076157407413</v>
      </c>
      <c r="S390" s="10" t="s">
        <v>8331</v>
      </c>
      <c r="T390" t="s">
        <v>8336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5">
        <f t="shared" si="26"/>
        <v>41705.957638888889</v>
      </c>
      <c r="R391" s="15">
        <f t="shared" si="27"/>
        <v>41674.063078703701</v>
      </c>
      <c r="S391" s="10" t="s">
        <v>8331</v>
      </c>
      <c r="T391" t="s">
        <v>8336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5">
        <f t="shared" si="26"/>
        <v>42132.036712962959</v>
      </c>
      <c r="R392" s="15">
        <f t="shared" si="27"/>
        <v>42112.036712962959</v>
      </c>
      <c r="S392" s="10" t="s">
        <v>8331</v>
      </c>
      <c r="T392" t="s">
        <v>8336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5">
        <f t="shared" si="26"/>
        <v>40895.040972222225</v>
      </c>
      <c r="R393" s="15">
        <f t="shared" si="27"/>
        <v>40865.042256944449</v>
      </c>
      <c r="S393" s="10" t="s">
        <v>8331</v>
      </c>
      <c r="T393" t="s">
        <v>8336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5">
        <f t="shared" si="26"/>
        <v>40794.125</v>
      </c>
      <c r="R394" s="15">
        <f t="shared" si="27"/>
        <v>40763.717256944445</v>
      </c>
      <c r="S394" s="10" t="s">
        <v>8331</v>
      </c>
      <c r="T394" t="s">
        <v>8336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5">
        <f t="shared" si="26"/>
        <v>41557.708935185183</v>
      </c>
      <c r="R395" s="15">
        <f t="shared" si="27"/>
        <v>41526.708935185183</v>
      </c>
      <c r="S395" s="10" t="s">
        <v>8331</v>
      </c>
      <c r="T395" t="s">
        <v>8336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5">
        <f t="shared" si="26"/>
        <v>42477.776412037041</v>
      </c>
      <c r="R396" s="15">
        <f t="shared" si="27"/>
        <v>42417.818078703705</v>
      </c>
      <c r="S396" s="10" t="s">
        <v>8331</v>
      </c>
      <c r="T396" t="s">
        <v>8336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5">
        <f t="shared" si="26"/>
        <v>41026.897222222222</v>
      </c>
      <c r="R397" s="15">
        <f t="shared" si="27"/>
        <v>40990.909259259257</v>
      </c>
      <c r="S397" s="10" t="s">
        <v>8331</v>
      </c>
      <c r="T397" t="s">
        <v>8336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5">
        <f t="shared" si="26"/>
        <v>41097.564884259256</v>
      </c>
      <c r="R398" s="15">
        <f t="shared" si="27"/>
        <v>41082.564884259256</v>
      </c>
      <c r="S398" s="10" t="s">
        <v>8331</v>
      </c>
      <c r="T398" t="s">
        <v>8336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5">
        <f t="shared" si="26"/>
        <v>40422.155555555553</v>
      </c>
      <c r="R399" s="15">
        <f t="shared" si="27"/>
        <v>40379.776435185187</v>
      </c>
      <c r="S399" s="10" t="s">
        <v>8331</v>
      </c>
      <c r="T399" t="s">
        <v>8336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5">
        <f t="shared" si="26"/>
        <v>42123.793124999997</v>
      </c>
      <c r="R400" s="15">
        <f t="shared" si="27"/>
        <v>42078.793124999997</v>
      </c>
      <c r="S400" s="10" t="s">
        <v>8331</v>
      </c>
      <c r="T400" t="s">
        <v>8336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5">
        <f t="shared" si="26"/>
        <v>42718.5</v>
      </c>
      <c r="R401" s="15">
        <f t="shared" si="27"/>
        <v>42687.875775462962</v>
      </c>
      <c r="S401" s="10" t="s">
        <v>8331</v>
      </c>
      <c r="T401" t="s">
        <v>8336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5">
        <f t="shared" si="26"/>
        <v>41776.145833333336</v>
      </c>
      <c r="R402" s="15">
        <f t="shared" si="27"/>
        <v>41745.635960648149</v>
      </c>
      <c r="S402" s="10" t="s">
        <v>8331</v>
      </c>
      <c r="T402" t="s">
        <v>8336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5">
        <f t="shared" si="26"/>
        <v>40762.842245370368</v>
      </c>
      <c r="R403" s="15">
        <f t="shared" si="27"/>
        <v>40732.842245370368</v>
      </c>
      <c r="S403" s="10" t="s">
        <v>8331</v>
      </c>
      <c r="T403" t="s">
        <v>8336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5">
        <f t="shared" si="26"/>
        <v>42313.58121527778</v>
      </c>
      <c r="R404" s="15">
        <f t="shared" si="27"/>
        <v>42292.539548611108</v>
      </c>
      <c r="S404" s="10" t="s">
        <v>8331</v>
      </c>
      <c r="T404" t="s">
        <v>8336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5">
        <f t="shared" si="26"/>
        <v>40765.297222222223</v>
      </c>
      <c r="R405" s="15">
        <f t="shared" si="27"/>
        <v>40718.310659722221</v>
      </c>
      <c r="S405" s="10" t="s">
        <v>8331</v>
      </c>
      <c r="T405" t="s">
        <v>8336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5">
        <f t="shared" si="26"/>
        <v>41675.961111111108</v>
      </c>
      <c r="R406" s="15">
        <f t="shared" si="27"/>
        <v>41646.628032407411</v>
      </c>
      <c r="S406" s="10" t="s">
        <v>8331</v>
      </c>
      <c r="T406" t="s">
        <v>8336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5">
        <f t="shared" si="26"/>
        <v>41704.08494212963</v>
      </c>
      <c r="R407" s="15">
        <f t="shared" si="27"/>
        <v>41674.08494212963</v>
      </c>
      <c r="S407" s="10" t="s">
        <v>8331</v>
      </c>
      <c r="T407" t="s">
        <v>8336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5">
        <f t="shared" si="26"/>
        <v>40672.249305555553</v>
      </c>
      <c r="R408" s="15">
        <f t="shared" si="27"/>
        <v>40638.162465277775</v>
      </c>
      <c r="S408" s="10" t="s">
        <v>8331</v>
      </c>
      <c r="T408" t="s">
        <v>8336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5">
        <f t="shared" si="26"/>
        <v>40866.912615740745</v>
      </c>
      <c r="R409" s="15">
        <f t="shared" si="27"/>
        <v>40806.870949074073</v>
      </c>
      <c r="S409" s="10" t="s">
        <v>8331</v>
      </c>
      <c r="T409" t="s">
        <v>8336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5">
        <f t="shared" si="26"/>
        <v>41583.777662037035</v>
      </c>
      <c r="R410" s="15">
        <f t="shared" si="27"/>
        <v>41543.735995370371</v>
      </c>
      <c r="S410" s="10" t="s">
        <v>8331</v>
      </c>
      <c r="T410" t="s">
        <v>8336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5">
        <f t="shared" si="26"/>
        <v>42573.862777777773</v>
      </c>
      <c r="R411" s="15">
        <f t="shared" si="27"/>
        <v>42543.862777777773</v>
      </c>
      <c r="S411" s="10" t="s">
        <v>8331</v>
      </c>
      <c r="T411" t="s">
        <v>8336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5">
        <f t="shared" si="26"/>
        <v>42173.981446759266</v>
      </c>
      <c r="R412" s="15">
        <f t="shared" si="27"/>
        <v>42113.981446759266</v>
      </c>
      <c r="S412" s="10" t="s">
        <v>8331</v>
      </c>
      <c r="T412" t="s">
        <v>8336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5">
        <f t="shared" si="26"/>
        <v>41630.208333333336</v>
      </c>
      <c r="R413" s="15">
        <f t="shared" si="27"/>
        <v>41598.17597222222</v>
      </c>
      <c r="S413" s="10" t="s">
        <v>8331</v>
      </c>
      <c r="T413" t="s">
        <v>8336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5">
        <f t="shared" si="26"/>
        <v>41115.742800925924</v>
      </c>
      <c r="R414" s="15">
        <f t="shared" si="27"/>
        <v>41099.742800925924</v>
      </c>
      <c r="S414" s="10" t="s">
        <v>8331</v>
      </c>
      <c r="T414" t="s">
        <v>8336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5">
        <f t="shared" si="26"/>
        <v>41109.877442129626</v>
      </c>
      <c r="R415" s="15">
        <f t="shared" si="27"/>
        <v>41079.877442129626</v>
      </c>
      <c r="S415" s="10" t="s">
        <v>8331</v>
      </c>
      <c r="T415" t="s">
        <v>8336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5">
        <f t="shared" si="26"/>
        <v>41559.063252314816</v>
      </c>
      <c r="R416" s="15">
        <f t="shared" si="27"/>
        <v>41529.063252314816</v>
      </c>
      <c r="S416" s="10" t="s">
        <v>8331</v>
      </c>
      <c r="T416" t="s">
        <v>8336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5">
        <f t="shared" si="26"/>
        <v>41929.5</v>
      </c>
      <c r="R417" s="15">
        <f t="shared" si="27"/>
        <v>41904.851875</v>
      </c>
      <c r="S417" s="10" t="s">
        <v>8331</v>
      </c>
      <c r="T417" t="s">
        <v>8336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5">
        <f t="shared" si="26"/>
        <v>41678.396192129629</v>
      </c>
      <c r="R418" s="15">
        <f t="shared" si="27"/>
        <v>41648.396192129629</v>
      </c>
      <c r="S418" s="10" t="s">
        <v>8331</v>
      </c>
      <c r="T418" t="s">
        <v>8336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5">
        <f t="shared" si="26"/>
        <v>41372.189583333333</v>
      </c>
      <c r="R419" s="15">
        <f t="shared" si="27"/>
        <v>41360.970601851855</v>
      </c>
      <c r="S419" s="10" t="s">
        <v>8331</v>
      </c>
      <c r="T419" t="s">
        <v>8336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5">
        <f t="shared" si="26"/>
        <v>42208.282372685186</v>
      </c>
      <c r="R420" s="15">
        <f t="shared" si="27"/>
        <v>42178.282372685186</v>
      </c>
      <c r="S420" s="10" t="s">
        <v>8331</v>
      </c>
      <c r="T420" t="s">
        <v>8336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5">
        <f t="shared" si="26"/>
        <v>41454.842442129629</v>
      </c>
      <c r="R421" s="15">
        <f t="shared" si="27"/>
        <v>41394.842442129629</v>
      </c>
      <c r="S421" s="10" t="s">
        <v>8331</v>
      </c>
      <c r="T421" t="s">
        <v>8336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5">
        <f t="shared" si="26"/>
        <v>41712.194803240738</v>
      </c>
      <c r="R422" s="15">
        <f t="shared" si="27"/>
        <v>41682.23646990741</v>
      </c>
      <c r="S422" s="10" t="s">
        <v>8331</v>
      </c>
      <c r="T422" t="s">
        <v>8337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5">
        <f t="shared" si="26"/>
        <v>42237.491388888884</v>
      </c>
      <c r="R423" s="15">
        <f t="shared" si="27"/>
        <v>42177.491388888884</v>
      </c>
      <c r="S423" s="10" t="s">
        <v>8331</v>
      </c>
      <c r="T423" t="s">
        <v>8337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5">
        <f t="shared" si="26"/>
        <v>41893.260381944441</v>
      </c>
      <c r="R424" s="15">
        <f t="shared" si="27"/>
        <v>41863.260381944441</v>
      </c>
      <c r="S424" s="10" t="s">
        <v>8331</v>
      </c>
      <c r="T424" t="s">
        <v>8337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5">
        <f t="shared" si="26"/>
        <v>41430.92627314815</v>
      </c>
      <c r="R425" s="15">
        <f t="shared" si="27"/>
        <v>41400.92627314815</v>
      </c>
      <c r="S425" s="10" t="s">
        <v>8331</v>
      </c>
      <c r="T425" t="s">
        <v>8337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5">
        <f t="shared" si="26"/>
        <v>40994.334479166668</v>
      </c>
      <c r="R426" s="15">
        <f t="shared" si="27"/>
        <v>40934.376145833332</v>
      </c>
      <c r="S426" s="10" t="s">
        <v>8331</v>
      </c>
      <c r="T426" t="s">
        <v>8337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5">
        <f t="shared" si="26"/>
        <v>42335.902824074074</v>
      </c>
      <c r="R427" s="15">
        <f t="shared" si="27"/>
        <v>42275.861157407402</v>
      </c>
      <c r="S427" s="10" t="s">
        <v>8331</v>
      </c>
      <c r="T427" t="s">
        <v>8337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5">
        <f t="shared" si="26"/>
        <v>42430.711967592593</v>
      </c>
      <c r="R428" s="15">
        <f t="shared" si="27"/>
        <v>42400.711967592593</v>
      </c>
      <c r="S428" s="10" t="s">
        <v>8331</v>
      </c>
      <c r="T428" t="s">
        <v>8337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5">
        <f t="shared" si="26"/>
        <v>42299.790972222225</v>
      </c>
      <c r="R429" s="15">
        <f t="shared" si="27"/>
        <v>42285.909027777772</v>
      </c>
      <c r="S429" s="10" t="s">
        <v>8331</v>
      </c>
      <c r="T429" t="s">
        <v>8337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5">
        <f t="shared" si="26"/>
        <v>41806.916666666664</v>
      </c>
      <c r="R430" s="15">
        <f t="shared" si="27"/>
        <v>41778.766724537039</v>
      </c>
      <c r="S430" s="10" t="s">
        <v>8331</v>
      </c>
      <c r="T430" t="s">
        <v>8337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5">
        <f t="shared" si="26"/>
        <v>40144.207638888889</v>
      </c>
      <c r="R431" s="15">
        <f t="shared" si="27"/>
        <v>40070.901412037041</v>
      </c>
      <c r="S431" s="10" t="s">
        <v>8331</v>
      </c>
      <c r="T431" t="s">
        <v>8337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5">
        <f t="shared" si="26"/>
        <v>41528.107256944444</v>
      </c>
      <c r="R432" s="15">
        <f t="shared" si="27"/>
        <v>41513.107256944444</v>
      </c>
      <c r="S432" s="10" t="s">
        <v>8331</v>
      </c>
      <c r="T432" t="s">
        <v>8337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5">
        <f t="shared" si="26"/>
        <v>42556.871331018512</v>
      </c>
      <c r="R433" s="15">
        <f t="shared" si="27"/>
        <v>42526.871331018512</v>
      </c>
      <c r="S433" s="10" t="s">
        <v>8331</v>
      </c>
      <c r="T433" t="s">
        <v>8337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5">
        <f t="shared" si="26"/>
        <v>42298.726631944446</v>
      </c>
      <c r="R434" s="15">
        <f t="shared" si="27"/>
        <v>42238.726631944446</v>
      </c>
      <c r="S434" s="10" t="s">
        <v>8331</v>
      </c>
      <c r="T434" t="s">
        <v>8337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5">
        <f t="shared" si="26"/>
        <v>42288.629884259266</v>
      </c>
      <c r="R435" s="15">
        <f t="shared" si="27"/>
        <v>42228.629884259266</v>
      </c>
      <c r="S435" s="10" t="s">
        <v>8331</v>
      </c>
      <c r="T435" t="s">
        <v>8337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5">
        <f t="shared" si="26"/>
        <v>41609.876180555555</v>
      </c>
      <c r="R436" s="15">
        <f t="shared" si="27"/>
        <v>41576.834513888891</v>
      </c>
      <c r="S436" s="10" t="s">
        <v>8331</v>
      </c>
      <c r="T436" t="s">
        <v>8337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5">
        <f t="shared" si="26"/>
        <v>41530.747453703705</v>
      </c>
      <c r="R437" s="15">
        <f t="shared" si="27"/>
        <v>41500.747453703705</v>
      </c>
      <c r="S437" s="10" t="s">
        <v>8331</v>
      </c>
      <c r="T437" t="s">
        <v>8337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5">
        <f t="shared" si="26"/>
        <v>41486.36241898148</v>
      </c>
      <c r="R438" s="15">
        <f t="shared" si="27"/>
        <v>41456.36241898148</v>
      </c>
      <c r="S438" s="10" t="s">
        <v>8331</v>
      </c>
      <c r="T438" t="s">
        <v>8337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5">
        <f t="shared" si="26"/>
        <v>42651.31858796296</v>
      </c>
      <c r="R439" s="15">
        <f t="shared" si="27"/>
        <v>42591.31858796296</v>
      </c>
      <c r="S439" s="10" t="s">
        <v>8331</v>
      </c>
      <c r="T439" t="s">
        <v>8337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5">
        <f t="shared" si="26"/>
        <v>42326.302754629629</v>
      </c>
      <c r="R440" s="15">
        <f t="shared" si="27"/>
        <v>42296.261087962965</v>
      </c>
      <c r="S440" s="10" t="s">
        <v>8331</v>
      </c>
      <c r="T440" t="s">
        <v>8337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5">
        <f t="shared" si="26"/>
        <v>41929.761782407404</v>
      </c>
      <c r="R441" s="15">
        <f t="shared" si="27"/>
        <v>41919.761782407404</v>
      </c>
      <c r="S441" s="10" t="s">
        <v>8331</v>
      </c>
      <c r="T441" t="s">
        <v>8337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5">
        <f t="shared" si="26"/>
        <v>42453.943900462968</v>
      </c>
      <c r="R442" s="15">
        <f t="shared" si="27"/>
        <v>42423.985567129625</v>
      </c>
      <c r="S442" s="10" t="s">
        <v>8331</v>
      </c>
      <c r="T442" t="s">
        <v>8337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5">
        <f t="shared" si="26"/>
        <v>41580.793935185182</v>
      </c>
      <c r="R443" s="15">
        <f t="shared" si="27"/>
        <v>41550.793935185182</v>
      </c>
      <c r="S443" s="10" t="s">
        <v>8331</v>
      </c>
      <c r="T443" t="s">
        <v>8337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5">
        <f t="shared" si="26"/>
        <v>42054.888692129629</v>
      </c>
      <c r="R444" s="15">
        <f t="shared" si="27"/>
        <v>42024.888692129629</v>
      </c>
      <c r="S444" s="10" t="s">
        <v>8331</v>
      </c>
      <c r="T444" t="s">
        <v>8337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5">
        <f t="shared" si="26"/>
        <v>41680.015057870369</v>
      </c>
      <c r="R445" s="15">
        <f t="shared" si="27"/>
        <v>41650.015057870369</v>
      </c>
      <c r="S445" s="10" t="s">
        <v>8331</v>
      </c>
      <c r="T445" t="s">
        <v>8337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5">
        <f t="shared" si="26"/>
        <v>40954.906956018516</v>
      </c>
      <c r="R446" s="15">
        <f t="shared" si="27"/>
        <v>40894.906956018516</v>
      </c>
      <c r="S446" s="10" t="s">
        <v>8331</v>
      </c>
      <c r="T446" t="s">
        <v>8337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5">
        <f t="shared" si="26"/>
        <v>42145.335358796292</v>
      </c>
      <c r="R447" s="15">
        <f t="shared" si="27"/>
        <v>42130.335358796292</v>
      </c>
      <c r="S447" s="10" t="s">
        <v>8331</v>
      </c>
      <c r="T447" t="s">
        <v>8337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5">
        <f t="shared" si="26"/>
        <v>42067.083564814813</v>
      </c>
      <c r="R448" s="15">
        <f t="shared" si="27"/>
        <v>42037.083564814813</v>
      </c>
      <c r="S448" s="10" t="s">
        <v>8331</v>
      </c>
      <c r="T448" t="s">
        <v>8337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5">
        <f t="shared" si="26"/>
        <v>41356.513460648144</v>
      </c>
      <c r="R449" s="15">
        <f t="shared" si="27"/>
        <v>41331.555127314816</v>
      </c>
      <c r="S449" s="10" t="s">
        <v>8331</v>
      </c>
      <c r="T449" t="s">
        <v>8337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5">
        <f t="shared" si="26"/>
        <v>41773.758043981477</v>
      </c>
      <c r="R450" s="15">
        <f t="shared" si="27"/>
        <v>41753.758043981477</v>
      </c>
      <c r="S450" s="10" t="s">
        <v>8331</v>
      </c>
      <c r="T450" t="s">
        <v>8337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5">
        <f t="shared" ref="Q451:Q514" si="30">(((I451/60)/60)/24)+DATE(1970,1,1)</f>
        <v>41564.568113425928</v>
      </c>
      <c r="R451" s="15">
        <f t="shared" ref="R451:R514" si="31">(((J451/60)/60)/24)+DATE(1970,1,1)</f>
        <v>41534.568113425928</v>
      </c>
      <c r="S451" s="10" t="s">
        <v>8331</v>
      </c>
      <c r="T451" t="s">
        <v>8337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5">
        <f t="shared" si="30"/>
        <v>41684.946759259255</v>
      </c>
      <c r="R452" s="15">
        <f t="shared" si="31"/>
        <v>41654.946759259255</v>
      </c>
      <c r="S452" s="10" t="s">
        <v>8331</v>
      </c>
      <c r="T452" t="s">
        <v>8337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5">
        <f t="shared" si="30"/>
        <v>41664.715173611112</v>
      </c>
      <c r="R453" s="15">
        <f t="shared" si="31"/>
        <v>41634.715173611112</v>
      </c>
      <c r="S453" s="10" t="s">
        <v>8331</v>
      </c>
      <c r="T453" t="s">
        <v>8337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5">
        <f t="shared" si="30"/>
        <v>42137.703877314809</v>
      </c>
      <c r="R454" s="15">
        <f t="shared" si="31"/>
        <v>42107.703877314809</v>
      </c>
      <c r="S454" s="10" t="s">
        <v>8331</v>
      </c>
      <c r="T454" t="s">
        <v>8337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5">
        <f t="shared" si="30"/>
        <v>42054.824988425928</v>
      </c>
      <c r="R455" s="15">
        <f t="shared" si="31"/>
        <v>42038.824988425928</v>
      </c>
      <c r="S455" s="10" t="s">
        <v>8331</v>
      </c>
      <c r="T455" t="s">
        <v>8337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5">
        <f t="shared" si="30"/>
        <v>41969.551388888889</v>
      </c>
      <c r="R456" s="15">
        <f t="shared" si="31"/>
        <v>41938.717256944445</v>
      </c>
      <c r="S456" s="10" t="s">
        <v>8331</v>
      </c>
      <c r="T456" t="s">
        <v>8337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5">
        <f t="shared" si="30"/>
        <v>41016.021527777775</v>
      </c>
      <c r="R457" s="15">
        <f t="shared" si="31"/>
        <v>40971.002569444441</v>
      </c>
      <c r="S457" s="10" t="s">
        <v>8331</v>
      </c>
      <c r="T457" t="s">
        <v>8337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5">
        <f t="shared" si="30"/>
        <v>41569.165972222225</v>
      </c>
      <c r="R458" s="15">
        <f t="shared" si="31"/>
        <v>41547.694456018515</v>
      </c>
      <c r="S458" s="10" t="s">
        <v>8331</v>
      </c>
      <c r="T458" t="s">
        <v>8337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5">
        <f t="shared" si="30"/>
        <v>41867.767500000002</v>
      </c>
      <c r="R459" s="15">
        <f t="shared" si="31"/>
        <v>41837.767500000002</v>
      </c>
      <c r="S459" s="10" t="s">
        <v>8331</v>
      </c>
      <c r="T459" t="s">
        <v>8337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5">
        <f t="shared" si="30"/>
        <v>41408.69976851852</v>
      </c>
      <c r="R460" s="15">
        <f t="shared" si="31"/>
        <v>41378.69976851852</v>
      </c>
      <c r="S460" s="10" t="s">
        <v>8331</v>
      </c>
      <c r="T460" t="s">
        <v>8337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5">
        <f t="shared" si="30"/>
        <v>40860.682025462964</v>
      </c>
      <c r="R461" s="15">
        <f t="shared" si="31"/>
        <v>40800.6403587963</v>
      </c>
      <c r="S461" s="10" t="s">
        <v>8331</v>
      </c>
      <c r="T461" t="s">
        <v>8337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5">
        <f t="shared" si="30"/>
        <v>41791.166666666664</v>
      </c>
      <c r="R462" s="15">
        <f t="shared" si="31"/>
        <v>41759.542534722219</v>
      </c>
      <c r="S462" s="10" t="s">
        <v>8331</v>
      </c>
      <c r="T462" t="s">
        <v>8337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5">
        <f t="shared" si="30"/>
        <v>41427.84684027778</v>
      </c>
      <c r="R463" s="15">
        <f t="shared" si="31"/>
        <v>41407.84684027778</v>
      </c>
      <c r="S463" s="10" t="s">
        <v>8331</v>
      </c>
      <c r="T463" t="s">
        <v>8337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5">
        <f t="shared" si="30"/>
        <v>40765.126631944448</v>
      </c>
      <c r="R464" s="15">
        <f t="shared" si="31"/>
        <v>40705.126631944448</v>
      </c>
      <c r="S464" s="10" t="s">
        <v>8331</v>
      </c>
      <c r="T464" t="s">
        <v>8337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5">
        <f t="shared" si="30"/>
        <v>40810.710104166668</v>
      </c>
      <c r="R465" s="15">
        <f t="shared" si="31"/>
        <v>40750.710104166668</v>
      </c>
      <c r="S465" s="10" t="s">
        <v>8331</v>
      </c>
      <c r="T465" t="s">
        <v>8337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5">
        <f t="shared" si="30"/>
        <v>42508.848784722228</v>
      </c>
      <c r="R466" s="15">
        <f t="shared" si="31"/>
        <v>42488.848784722228</v>
      </c>
      <c r="S466" s="10" t="s">
        <v>8331</v>
      </c>
      <c r="T466" t="s">
        <v>8337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5">
        <f t="shared" si="30"/>
        <v>41817.120069444441</v>
      </c>
      <c r="R467" s="15">
        <f t="shared" si="31"/>
        <v>41801.120069444441</v>
      </c>
      <c r="S467" s="10" t="s">
        <v>8331</v>
      </c>
      <c r="T467" t="s">
        <v>8337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5">
        <f t="shared" si="30"/>
        <v>41159.942870370374</v>
      </c>
      <c r="R468" s="15">
        <f t="shared" si="31"/>
        <v>41129.942870370374</v>
      </c>
      <c r="S468" s="10" t="s">
        <v>8331</v>
      </c>
      <c r="T468" t="s">
        <v>8337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5">
        <f t="shared" si="30"/>
        <v>41180.679791666669</v>
      </c>
      <c r="R469" s="15">
        <f t="shared" si="31"/>
        <v>41135.679791666669</v>
      </c>
      <c r="S469" s="10" t="s">
        <v>8331</v>
      </c>
      <c r="T469" t="s">
        <v>8337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5">
        <f t="shared" si="30"/>
        <v>41101.160474537035</v>
      </c>
      <c r="R470" s="15">
        <f t="shared" si="31"/>
        <v>41041.167627314811</v>
      </c>
      <c r="S470" s="10" t="s">
        <v>8331</v>
      </c>
      <c r="T470" t="s">
        <v>8337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5">
        <f t="shared" si="30"/>
        <v>41887.989861111113</v>
      </c>
      <c r="R471" s="15">
        <f t="shared" si="31"/>
        <v>41827.989861111113</v>
      </c>
      <c r="S471" s="10" t="s">
        <v>8331</v>
      </c>
      <c r="T471" t="s">
        <v>8337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5">
        <f t="shared" si="30"/>
        <v>41655.166666666664</v>
      </c>
      <c r="R472" s="15">
        <f t="shared" si="31"/>
        <v>41605.167696759258</v>
      </c>
      <c r="S472" s="10" t="s">
        <v>8331</v>
      </c>
      <c r="T472" t="s">
        <v>8337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5">
        <f t="shared" si="30"/>
        <v>41748.680312500001</v>
      </c>
      <c r="R473" s="15">
        <f t="shared" si="31"/>
        <v>41703.721979166665</v>
      </c>
      <c r="S473" s="10" t="s">
        <v>8331</v>
      </c>
      <c r="T473" t="s">
        <v>8337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5">
        <f t="shared" si="30"/>
        <v>41874.922662037039</v>
      </c>
      <c r="R474" s="15">
        <f t="shared" si="31"/>
        <v>41844.922662037039</v>
      </c>
      <c r="S474" s="10" t="s">
        <v>8331</v>
      </c>
      <c r="T474" t="s">
        <v>8337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5">
        <f t="shared" si="30"/>
        <v>41899.698136574072</v>
      </c>
      <c r="R475" s="15">
        <f t="shared" si="31"/>
        <v>41869.698136574072</v>
      </c>
      <c r="S475" s="10" t="s">
        <v>8331</v>
      </c>
      <c r="T475" t="s">
        <v>8337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5">
        <f t="shared" si="30"/>
        <v>42783.329039351855</v>
      </c>
      <c r="R476" s="15">
        <f t="shared" si="31"/>
        <v>42753.329039351855</v>
      </c>
      <c r="S476" s="10" t="s">
        <v>8331</v>
      </c>
      <c r="T476" t="s">
        <v>8337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5">
        <f t="shared" si="30"/>
        <v>42130.086145833338</v>
      </c>
      <c r="R477" s="15">
        <f t="shared" si="31"/>
        <v>42100.086145833338</v>
      </c>
      <c r="S477" s="10" t="s">
        <v>8331</v>
      </c>
      <c r="T477" t="s">
        <v>8337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5">
        <f t="shared" si="30"/>
        <v>41793.165972222225</v>
      </c>
      <c r="R478" s="15">
        <f t="shared" si="31"/>
        <v>41757.975011574075</v>
      </c>
      <c r="S478" s="10" t="s">
        <v>8331</v>
      </c>
      <c r="T478" t="s">
        <v>8337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5">
        <f t="shared" si="30"/>
        <v>41047.83488425926</v>
      </c>
      <c r="R479" s="15">
        <f t="shared" si="31"/>
        <v>40987.83488425926</v>
      </c>
      <c r="S479" s="10" t="s">
        <v>8331</v>
      </c>
      <c r="T479" t="s">
        <v>8337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5">
        <f t="shared" si="30"/>
        <v>42095.869317129633</v>
      </c>
      <c r="R480" s="15">
        <f t="shared" si="31"/>
        <v>42065.910983796297</v>
      </c>
      <c r="S480" s="10" t="s">
        <v>8331</v>
      </c>
      <c r="T480" t="s">
        <v>8337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5">
        <f t="shared" si="30"/>
        <v>41964.449479166666</v>
      </c>
      <c r="R481" s="15">
        <f t="shared" si="31"/>
        <v>41904.407812500001</v>
      </c>
      <c r="S481" s="10" t="s">
        <v>8331</v>
      </c>
      <c r="T481" t="s">
        <v>8337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5">
        <f t="shared" si="30"/>
        <v>41495.500173611108</v>
      </c>
      <c r="R482" s="15">
        <f t="shared" si="31"/>
        <v>41465.500173611108</v>
      </c>
      <c r="S482" s="10" t="s">
        <v>8331</v>
      </c>
      <c r="T482" t="s">
        <v>8337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5">
        <f t="shared" si="30"/>
        <v>41192.672326388885</v>
      </c>
      <c r="R483" s="15">
        <f t="shared" si="31"/>
        <v>41162.672326388885</v>
      </c>
      <c r="S483" s="10" t="s">
        <v>8331</v>
      </c>
      <c r="T483" t="s">
        <v>8337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5">
        <f t="shared" si="30"/>
        <v>42474.606944444444</v>
      </c>
      <c r="R484" s="15">
        <f t="shared" si="31"/>
        <v>42447.896875000006</v>
      </c>
      <c r="S484" s="10" t="s">
        <v>8331</v>
      </c>
      <c r="T484" t="s">
        <v>8337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5">
        <f t="shared" si="30"/>
        <v>41303.197592592594</v>
      </c>
      <c r="R485" s="15">
        <f t="shared" si="31"/>
        <v>41243.197592592594</v>
      </c>
      <c r="S485" s="10" t="s">
        <v>8331</v>
      </c>
      <c r="T485" t="s">
        <v>8337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5">
        <f t="shared" si="30"/>
        <v>42313.981157407412</v>
      </c>
      <c r="R486" s="15">
        <f t="shared" si="31"/>
        <v>42272.93949074074</v>
      </c>
      <c r="S486" s="10" t="s">
        <v>8331</v>
      </c>
      <c r="T486" t="s">
        <v>8337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5">
        <f t="shared" si="30"/>
        <v>41411.50577546296</v>
      </c>
      <c r="R487" s="15">
        <f t="shared" si="31"/>
        <v>41381.50577546296</v>
      </c>
      <c r="S487" s="10" t="s">
        <v>8331</v>
      </c>
      <c r="T487" t="s">
        <v>8337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5">
        <f t="shared" si="30"/>
        <v>41791.94258101852</v>
      </c>
      <c r="R488" s="15">
        <f t="shared" si="31"/>
        <v>41761.94258101852</v>
      </c>
      <c r="S488" s="10" t="s">
        <v>8331</v>
      </c>
      <c r="T488" t="s">
        <v>8337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5">
        <f t="shared" si="30"/>
        <v>42729.636504629627</v>
      </c>
      <c r="R489" s="15">
        <f t="shared" si="31"/>
        <v>42669.594837962963</v>
      </c>
      <c r="S489" s="10" t="s">
        <v>8331</v>
      </c>
      <c r="T489" t="s">
        <v>8337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5">
        <f t="shared" si="30"/>
        <v>42744.054398148146</v>
      </c>
      <c r="R490" s="15">
        <f t="shared" si="31"/>
        <v>42714.054398148146</v>
      </c>
      <c r="S490" s="10" t="s">
        <v>8331</v>
      </c>
      <c r="T490" t="s">
        <v>8337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5">
        <f t="shared" si="30"/>
        <v>40913.481249999997</v>
      </c>
      <c r="R491" s="15">
        <f t="shared" si="31"/>
        <v>40882.481666666667</v>
      </c>
      <c r="S491" s="10" t="s">
        <v>8331</v>
      </c>
      <c r="T491" t="s">
        <v>8337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5">
        <f t="shared" si="30"/>
        <v>41143.968576388892</v>
      </c>
      <c r="R492" s="15">
        <f t="shared" si="31"/>
        <v>41113.968576388892</v>
      </c>
      <c r="S492" s="10" t="s">
        <v>8331</v>
      </c>
      <c r="T492" t="s">
        <v>8337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5">
        <f t="shared" si="30"/>
        <v>42396.982627314821</v>
      </c>
      <c r="R493" s="15">
        <f t="shared" si="31"/>
        <v>42366.982627314821</v>
      </c>
      <c r="S493" s="10" t="s">
        <v>8331</v>
      </c>
      <c r="T493" t="s">
        <v>8337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5">
        <f t="shared" si="30"/>
        <v>42656.03506944445</v>
      </c>
      <c r="R494" s="15">
        <f t="shared" si="31"/>
        <v>42596.03506944445</v>
      </c>
      <c r="S494" s="10" t="s">
        <v>8331</v>
      </c>
      <c r="T494" t="s">
        <v>8337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5">
        <f t="shared" si="30"/>
        <v>42144.726134259254</v>
      </c>
      <c r="R495" s="15">
        <f t="shared" si="31"/>
        <v>42114.726134259254</v>
      </c>
      <c r="S495" s="10" t="s">
        <v>8331</v>
      </c>
      <c r="T495" t="s">
        <v>8337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5">
        <f t="shared" si="30"/>
        <v>41823.125</v>
      </c>
      <c r="R496" s="15">
        <f t="shared" si="31"/>
        <v>41799.830613425926</v>
      </c>
      <c r="S496" s="10" t="s">
        <v>8331</v>
      </c>
      <c r="T496" t="s">
        <v>8337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5">
        <f t="shared" si="30"/>
        <v>42201.827604166669</v>
      </c>
      <c r="R497" s="15">
        <f t="shared" si="31"/>
        <v>42171.827604166669</v>
      </c>
      <c r="S497" s="10" t="s">
        <v>8331</v>
      </c>
      <c r="T497" t="s">
        <v>8337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5">
        <f t="shared" si="30"/>
        <v>41680.93141203704</v>
      </c>
      <c r="R498" s="15">
        <f t="shared" si="31"/>
        <v>41620.93141203704</v>
      </c>
      <c r="S498" s="10" t="s">
        <v>8331</v>
      </c>
      <c r="T498" t="s">
        <v>8337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5">
        <f t="shared" si="30"/>
        <v>41998.208333333328</v>
      </c>
      <c r="R499" s="15">
        <f t="shared" si="31"/>
        <v>41945.037789351853</v>
      </c>
      <c r="S499" s="10" t="s">
        <v>8331</v>
      </c>
      <c r="T499" t="s">
        <v>8337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5">
        <f t="shared" si="30"/>
        <v>40900.762141203704</v>
      </c>
      <c r="R500" s="15">
        <f t="shared" si="31"/>
        <v>40858.762141203704</v>
      </c>
      <c r="S500" s="10" t="s">
        <v>8331</v>
      </c>
      <c r="T500" t="s">
        <v>8337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5">
        <f t="shared" si="30"/>
        <v>40098.874305555553</v>
      </c>
      <c r="R501" s="15">
        <f t="shared" si="31"/>
        <v>40043.895462962959</v>
      </c>
      <c r="S501" s="10" t="s">
        <v>8331</v>
      </c>
      <c r="T501" t="s">
        <v>8337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5">
        <f t="shared" si="30"/>
        <v>40306.927777777775</v>
      </c>
      <c r="R502" s="15">
        <f t="shared" si="31"/>
        <v>40247.886006944449</v>
      </c>
      <c r="S502" s="10" t="s">
        <v>8331</v>
      </c>
      <c r="T502" t="s">
        <v>8337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5">
        <f t="shared" si="30"/>
        <v>40733.234386574077</v>
      </c>
      <c r="R503" s="15">
        <f t="shared" si="31"/>
        <v>40703.234386574077</v>
      </c>
      <c r="S503" s="10" t="s">
        <v>8331</v>
      </c>
      <c r="T503" t="s">
        <v>8337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5">
        <f t="shared" si="30"/>
        <v>40986.511863425927</v>
      </c>
      <c r="R504" s="15">
        <f t="shared" si="31"/>
        <v>40956.553530092591</v>
      </c>
      <c r="S504" s="10" t="s">
        <v>8331</v>
      </c>
      <c r="T504" t="s">
        <v>8337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5">
        <f t="shared" si="30"/>
        <v>42021.526655092588</v>
      </c>
      <c r="R505" s="15">
        <f t="shared" si="31"/>
        <v>41991.526655092588</v>
      </c>
      <c r="S505" s="10" t="s">
        <v>8331</v>
      </c>
      <c r="T505" t="s">
        <v>8337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5">
        <f t="shared" si="30"/>
        <v>41009.941979166666</v>
      </c>
      <c r="R506" s="15">
        <f t="shared" si="31"/>
        <v>40949.98364583333</v>
      </c>
      <c r="S506" s="10" t="s">
        <v>8331</v>
      </c>
      <c r="T506" t="s">
        <v>8337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5">
        <f t="shared" si="30"/>
        <v>42363.098217592589</v>
      </c>
      <c r="R507" s="15">
        <f t="shared" si="31"/>
        <v>42318.098217592589</v>
      </c>
      <c r="S507" s="10" t="s">
        <v>8331</v>
      </c>
      <c r="T507" t="s">
        <v>8337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5">
        <f t="shared" si="30"/>
        <v>41496.552314814813</v>
      </c>
      <c r="R508" s="15">
        <f t="shared" si="31"/>
        <v>41466.552314814813</v>
      </c>
      <c r="S508" s="10" t="s">
        <v>8331</v>
      </c>
      <c r="T508" t="s">
        <v>8337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5">
        <f t="shared" si="30"/>
        <v>41201.958993055552</v>
      </c>
      <c r="R509" s="15">
        <f t="shared" si="31"/>
        <v>41156.958993055552</v>
      </c>
      <c r="S509" s="10" t="s">
        <v>8331</v>
      </c>
      <c r="T509" t="s">
        <v>8337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5">
        <f t="shared" si="30"/>
        <v>41054.593055555553</v>
      </c>
      <c r="R510" s="15">
        <f t="shared" si="31"/>
        <v>40995.024317129632</v>
      </c>
      <c r="S510" s="10" t="s">
        <v>8331</v>
      </c>
      <c r="T510" t="s">
        <v>8337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5">
        <f t="shared" si="30"/>
        <v>42183.631597222222</v>
      </c>
      <c r="R511" s="15">
        <f t="shared" si="31"/>
        <v>42153.631597222222</v>
      </c>
      <c r="S511" s="10" t="s">
        <v>8331</v>
      </c>
      <c r="T511" t="s">
        <v>8337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5">
        <f t="shared" si="30"/>
        <v>42430.176377314812</v>
      </c>
      <c r="R512" s="15">
        <f t="shared" si="31"/>
        <v>42400.176377314812</v>
      </c>
      <c r="S512" s="10" t="s">
        <v>8331</v>
      </c>
      <c r="T512" t="s">
        <v>8337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5">
        <f t="shared" si="30"/>
        <v>41370.261365740742</v>
      </c>
      <c r="R513" s="15">
        <f t="shared" si="31"/>
        <v>41340.303032407406</v>
      </c>
      <c r="S513" s="10" t="s">
        <v>8331</v>
      </c>
      <c r="T513" t="s">
        <v>8337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5">
        <f t="shared" si="30"/>
        <v>42694.783877314811</v>
      </c>
      <c r="R514" s="15">
        <f t="shared" si="31"/>
        <v>42649.742210648154</v>
      </c>
      <c r="S514" s="10" t="s">
        <v>8331</v>
      </c>
      <c r="T514" t="s">
        <v>8337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5">
        <f t="shared" ref="Q515:Q578" si="34">(((I515/60)/60)/24)+DATE(1970,1,1)</f>
        <v>42597.291666666672</v>
      </c>
      <c r="R515" s="15">
        <f t="shared" ref="R515:R578" si="35">(((J515/60)/60)/24)+DATE(1970,1,1)</f>
        <v>42552.653993055559</v>
      </c>
      <c r="S515" s="10" t="s">
        <v>8331</v>
      </c>
      <c r="T515" t="s">
        <v>8337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5">
        <f t="shared" si="34"/>
        <v>41860.613969907405</v>
      </c>
      <c r="R516" s="15">
        <f t="shared" si="35"/>
        <v>41830.613969907405</v>
      </c>
      <c r="S516" s="10" t="s">
        <v>8331</v>
      </c>
      <c r="T516" t="s">
        <v>8337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5">
        <f t="shared" si="34"/>
        <v>42367.490752314814</v>
      </c>
      <c r="R517" s="15">
        <f t="shared" si="35"/>
        <v>42327.490752314814</v>
      </c>
      <c r="S517" s="10" t="s">
        <v>8331</v>
      </c>
      <c r="T517" t="s">
        <v>8337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5">
        <f t="shared" si="34"/>
        <v>42151.778703703705</v>
      </c>
      <c r="R518" s="15">
        <f t="shared" si="35"/>
        <v>42091.778703703705</v>
      </c>
      <c r="S518" s="10" t="s">
        <v>8331</v>
      </c>
      <c r="T518" t="s">
        <v>8337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5">
        <f t="shared" si="34"/>
        <v>42768.615289351852</v>
      </c>
      <c r="R519" s="15">
        <f t="shared" si="35"/>
        <v>42738.615289351852</v>
      </c>
      <c r="S519" s="10" t="s">
        <v>8331</v>
      </c>
      <c r="T519" t="s">
        <v>8337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5">
        <f t="shared" si="34"/>
        <v>42253.615277777775</v>
      </c>
      <c r="R520" s="15">
        <f t="shared" si="35"/>
        <v>42223.616018518514</v>
      </c>
      <c r="S520" s="10" t="s">
        <v>8331</v>
      </c>
      <c r="T520" t="s">
        <v>8337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5">
        <f t="shared" si="34"/>
        <v>41248.391446759262</v>
      </c>
      <c r="R521" s="15">
        <f t="shared" si="35"/>
        <v>41218.391446759262</v>
      </c>
      <c r="S521" s="10" t="s">
        <v>8331</v>
      </c>
      <c r="T521" t="s">
        <v>8337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5">
        <f t="shared" si="34"/>
        <v>42348.702094907407</v>
      </c>
      <c r="R522" s="15">
        <f t="shared" si="35"/>
        <v>42318.702094907407</v>
      </c>
      <c r="S522" s="10" t="s">
        <v>8338</v>
      </c>
      <c r="T522" t="s">
        <v>8339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5">
        <f t="shared" si="34"/>
        <v>42675.207638888889</v>
      </c>
      <c r="R523" s="15">
        <f t="shared" si="35"/>
        <v>42646.092812499999</v>
      </c>
      <c r="S523" s="10" t="s">
        <v>8338</v>
      </c>
      <c r="T523" t="s">
        <v>8339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5">
        <f t="shared" si="34"/>
        <v>42449.999131944445</v>
      </c>
      <c r="R524" s="15">
        <f t="shared" si="35"/>
        <v>42430.040798611109</v>
      </c>
      <c r="S524" s="10" t="s">
        <v>8338</v>
      </c>
      <c r="T524" t="s">
        <v>8339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5">
        <f t="shared" si="34"/>
        <v>42268.13282407407</v>
      </c>
      <c r="R525" s="15">
        <f t="shared" si="35"/>
        <v>42238.13282407407</v>
      </c>
      <c r="S525" s="10" t="s">
        <v>8338</v>
      </c>
      <c r="T525" t="s">
        <v>8339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5">
        <f t="shared" si="34"/>
        <v>42522.717233796298</v>
      </c>
      <c r="R526" s="15">
        <f t="shared" si="35"/>
        <v>42492.717233796298</v>
      </c>
      <c r="S526" s="10" t="s">
        <v>8338</v>
      </c>
      <c r="T526" t="s">
        <v>8339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5">
        <f t="shared" si="34"/>
        <v>41895.400937500002</v>
      </c>
      <c r="R527" s="15">
        <f t="shared" si="35"/>
        <v>41850.400937500002</v>
      </c>
      <c r="S527" s="10" t="s">
        <v>8338</v>
      </c>
      <c r="T527" t="s">
        <v>8339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5">
        <f t="shared" si="34"/>
        <v>42223.708333333328</v>
      </c>
      <c r="R528" s="15">
        <f t="shared" si="35"/>
        <v>42192.591944444444</v>
      </c>
      <c r="S528" s="10" t="s">
        <v>8338</v>
      </c>
      <c r="T528" t="s">
        <v>8339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5">
        <f t="shared" si="34"/>
        <v>42783.670138888891</v>
      </c>
      <c r="R529" s="15">
        <f t="shared" si="35"/>
        <v>42753.205625000002</v>
      </c>
      <c r="S529" s="10" t="s">
        <v>8338</v>
      </c>
      <c r="T529" t="s">
        <v>8339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5">
        <f t="shared" si="34"/>
        <v>42176.888888888891</v>
      </c>
      <c r="R530" s="15">
        <f t="shared" si="35"/>
        <v>42155.920219907406</v>
      </c>
      <c r="S530" s="10" t="s">
        <v>8338</v>
      </c>
      <c r="T530" t="s">
        <v>8339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5">
        <f t="shared" si="34"/>
        <v>42746.208333333328</v>
      </c>
      <c r="R531" s="15">
        <f t="shared" si="35"/>
        <v>42725.031180555554</v>
      </c>
      <c r="S531" s="10" t="s">
        <v>8338</v>
      </c>
      <c r="T531" t="s">
        <v>8339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5">
        <f t="shared" si="34"/>
        <v>42179.083333333328</v>
      </c>
      <c r="R532" s="15">
        <f t="shared" si="35"/>
        <v>42157.591064814813</v>
      </c>
      <c r="S532" s="10" t="s">
        <v>8338</v>
      </c>
      <c r="T532" t="s">
        <v>8339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5">
        <f t="shared" si="34"/>
        <v>42721.290972222225</v>
      </c>
      <c r="R533" s="15">
        <f t="shared" si="35"/>
        <v>42676.065150462964</v>
      </c>
      <c r="S533" s="10" t="s">
        <v>8338</v>
      </c>
      <c r="T533" t="s">
        <v>8339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5">
        <f t="shared" si="34"/>
        <v>42503.007037037038</v>
      </c>
      <c r="R534" s="15">
        <f t="shared" si="35"/>
        <v>42473.007037037038</v>
      </c>
      <c r="S534" s="10" t="s">
        <v>8338</v>
      </c>
      <c r="T534" t="s">
        <v>8339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5">
        <f t="shared" si="34"/>
        <v>42506.43478009259</v>
      </c>
      <c r="R535" s="15">
        <f t="shared" si="35"/>
        <v>42482.43478009259</v>
      </c>
      <c r="S535" s="10" t="s">
        <v>8338</v>
      </c>
      <c r="T535" t="s">
        <v>8339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5">
        <f t="shared" si="34"/>
        <v>42309.958333333328</v>
      </c>
      <c r="R536" s="15">
        <f t="shared" si="35"/>
        <v>42270.810995370368</v>
      </c>
      <c r="S536" s="10" t="s">
        <v>8338</v>
      </c>
      <c r="T536" t="s">
        <v>8339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5">
        <f t="shared" si="34"/>
        <v>42741.545196759253</v>
      </c>
      <c r="R537" s="15">
        <f t="shared" si="35"/>
        <v>42711.545196759253</v>
      </c>
      <c r="S537" s="10" t="s">
        <v>8338</v>
      </c>
      <c r="T537" t="s">
        <v>8339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5">
        <f t="shared" si="34"/>
        <v>42219.75</v>
      </c>
      <c r="R538" s="15">
        <f t="shared" si="35"/>
        <v>42179.344988425932</v>
      </c>
      <c r="S538" s="10" t="s">
        <v>8338</v>
      </c>
      <c r="T538" t="s">
        <v>8339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5">
        <f t="shared" si="34"/>
        <v>42312.810081018513</v>
      </c>
      <c r="R539" s="15">
        <f t="shared" si="35"/>
        <v>42282.768414351856</v>
      </c>
      <c r="S539" s="10" t="s">
        <v>8338</v>
      </c>
      <c r="T539" t="s">
        <v>8339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5">
        <f t="shared" si="34"/>
        <v>42503.794710648144</v>
      </c>
      <c r="R540" s="15">
        <f t="shared" si="35"/>
        <v>42473.794710648144</v>
      </c>
      <c r="S540" s="10" t="s">
        <v>8338</v>
      </c>
      <c r="T540" t="s">
        <v>8339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5">
        <f t="shared" si="34"/>
        <v>42556.049849537041</v>
      </c>
      <c r="R541" s="15">
        <f t="shared" si="35"/>
        <v>42535.049849537041</v>
      </c>
      <c r="S541" s="10" t="s">
        <v>8338</v>
      </c>
      <c r="T541" t="s">
        <v>8339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5">
        <f t="shared" si="34"/>
        <v>42039.817199074074</v>
      </c>
      <c r="R542" s="15">
        <f t="shared" si="35"/>
        <v>42009.817199074074</v>
      </c>
      <c r="S542" s="10" t="s">
        <v>8340</v>
      </c>
      <c r="T542" t="s">
        <v>8341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5">
        <f t="shared" si="34"/>
        <v>42306.046689814815</v>
      </c>
      <c r="R543" s="15">
        <f t="shared" si="35"/>
        <v>42276.046689814815</v>
      </c>
      <c r="S543" s="10" t="s">
        <v>8340</v>
      </c>
      <c r="T543" t="s">
        <v>8341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5">
        <f t="shared" si="34"/>
        <v>42493.695787037039</v>
      </c>
      <c r="R544" s="15">
        <f t="shared" si="35"/>
        <v>42433.737453703703</v>
      </c>
      <c r="S544" s="10" t="s">
        <v>8340</v>
      </c>
      <c r="T544" t="s">
        <v>8341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5">
        <f t="shared" si="34"/>
        <v>41944.092152777775</v>
      </c>
      <c r="R545" s="15">
        <f t="shared" si="35"/>
        <v>41914.092152777775</v>
      </c>
      <c r="S545" s="10" t="s">
        <v>8340</v>
      </c>
      <c r="T545" t="s">
        <v>8341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5">
        <f t="shared" si="34"/>
        <v>42555.656944444447</v>
      </c>
      <c r="R546" s="15">
        <f t="shared" si="35"/>
        <v>42525.656944444447</v>
      </c>
      <c r="S546" s="10" t="s">
        <v>8340</v>
      </c>
      <c r="T546" t="s">
        <v>8341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5">
        <f t="shared" si="34"/>
        <v>42323.634131944447</v>
      </c>
      <c r="R547" s="15">
        <f t="shared" si="35"/>
        <v>42283.592465277776</v>
      </c>
      <c r="S547" s="10" t="s">
        <v>8340</v>
      </c>
      <c r="T547" t="s">
        <v>8341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5">
        <f t="shared" si="34"/>
        <v>42294.667997685188</v>
      </c>
      <c r="R548" s="15">
        <f t="shared" si="35"/>
        <v>42249.667997685188</v>
      </c>
      <c r="S548" s="10" t="s">
        <v>8340</v>
      </c>
      <c r="T548" t="s">
        <v>8341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5">
        <f t="shared" si="34"/>
        <v>42410.696342592593</v>
      </c>
      <c r="R549" s="15">
        <f t="shared" si="35"/>
        <v>42380.696342592593</v>
      </c>
      <c r="S549" s="10" t="s">
        <v>8340</v>
      </c>
      <c r="T549" t="s">
        <v>8341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5">
        <f t="shared" si="34"/>
        <v>42306.903333333335</v>
      </c>
      <c r="R550" s="15">
        <f t="shared" si="35"/>
        <v>42276.903333333335</v>
      </c>
      <c r="S550" s="10" t="s">
        <v>8340</v>
      </c>
      <c r="T550" t="s">
        <v>8341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5">
        <f t="shared" si="34"/>
        <v>42193.636828703704</v>
      </c>
      <c r="R551" s="15">
        <f t="shared" si="35"/>
        <v>42163.636828703704</v>
      </c>
      <c r="S551" s="10" t="s">
        <v>8340</v>
      </c>
      <c r="T551" t="s">
        <v>8341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5">
        <f t="shared" si="34"/>
        <v>42766.208333333328</v>
      </c>
      <c r="R552" s="15">
        <f t="shared" si="35"/>
        <v>42753.678761574076</v>
      </c>
      <c r="S552" s="10" t="s">
        <v>8340</v>
      </c>
      <c r="T552" t="s">
        <v>8341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5">
        <f t="shared" si="34"/>
        <v>42217.745138888888</v>
      </c>
      <c r="R553" s="15">
        <f t="shared" si="35"/>
        <v>42173.275740740741</v>
      </c>
      <c r="S553" s="10" t="s">
        <v>8340</v>
      </c>
      <c r="T553" t="s">
        <v>8341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5">
        <f t="shared" si="34"/>
        <v>42378.616851851853</v>
      </c>
      <c r="R554" s="15">
        <f t="shared" si="35"/>
        <v>42318.616851851853</v>
      </c>
      <c r="S554" s="10" t="s">
        <v>8340</v>
      </c>
      <c r="T554" t="s">
        <v>8341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5">
        <f t="shared" si="34"/>
        <v>41957.761469907404</v>
      </c>
      <c r="R555" s="15">
        <f t="shared" si="35"/>
        <v>41927.71980324074</v>
      </c>
      <c r="S555" s="10" t="s">
        <v>8340</v>
      </c>
      <c r="T555" t="s">
        <v>8341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5">
        <f t="shared" si="34"/>
        <v>41931.684861111113</v>
      </c>
      <c r="R556" s="15">
        <f t="shared" si="35"/>
        <v>41901.684861111113</v>
      </c>
      <c r="S556" s="10" t="s">
        <v>8340</v>
      </c>
      <c r="T556" t="s">
        <v>8341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5">
        <f t="shared" si="34"/>
        <v>42533.353506944448</v>
      </c>
      <c r="R557" s="15">
        <f t="shared" si="35"/>
        <v>42503.353506944448</v>
      </c>
      <c r="S557" s="10" t="s">
        <v>8340</v>
      </c>
      <c r="T557" t="s">
        <v>8341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5">
        <f t="shared" si="34"/>
        <v>42375.860150462962</v>
      </c>
      <c r="R558" s="15">
        <f t="shared" si="35"/>
        <v>42345.860150462962</v>
      </c>
      <c r="S558" s="10" t="s">
        <v>8340</v>
      </c>
      <c r="T558" t="s">
        <v>8341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5">
        <f t="shared" si="34"/>
        <v>42706.983831018515</v>
      </c>
      <c r="R559" s="15">
        <f t="shared" si="35"/>
        <v>42676.942164351851</v>
      </c>
      <c r="S559" s="10" t="s">
        <v>8340</v>
      </c>
      <c r="T559" t="s">
        <v>8341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5">
        <f t="shared" si="34"/>
        <v>42087.841493055559</v>
      </c>
      <c r="R560" s="15">
        <f t="shared" si="35"/>
        <v>42057.883159722223</v>
      </c>
      <c r="S560" s="10" t="s">
        <v>8340</v>
      </c>
      <c r="T560" t="s">
        <v>8341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5">
        <f t="shared" si="34"/>
        <v>42351.283101851848</v>
      </c>
      <c r="R561" s="15">
        <f t="shared" si="35"/>
        <v>42321.283101851848</v>
      </c>
      <c r="S561" s="10" t="s">
        <v>8340</v>
      </c>
      <c r="T561" t="s">
        <v>8341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5">
        <f t="shared" si="34"/>
        <v>41990.771354166667</v>
      </c>
      <c r="R562" s="15">
        <f t="shared" si="35"/>
        <v>41960.771354166667</v>
      </c>
      <c r="S562" s="10" t="s">
        <v>8340</v>
      </c>
      <c r="T562" t="s">
        <v>8341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5">
        <f t="shared" si="34"/>
        <v>42303.658715277779</v>
      </c>
      <c r="R563" s="15">
        <f t="shared" si="35"/>
        <v>42268.658715277779</v>
      </c>
      <c r="S563" s="10" t="s">
        <v>8340</v>
      </c>
      <c r="T563" t="s">
        <v>8341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5">
        <f t="shared" si="34"/>
        <v>42722.389062500006</v>
      </c>
      <c r="R564" s="15">
        <f t="shared" si="35"/>
        <v>42692.389062500006</v>
      </c>
      <c r="S564" s="10" t="s">
        <v>8340</v>
      </c>
      <c r="T564" t="s">
        <v>8341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5">
        <f t="shared" si="34"/>
        <v>42052.069988425923</v>
      </c>
      <c r="R565" s="15">
        <f t="shared" si="35"/>
        <v>42022.069988425923</v>
      </c>
      <c r="S565" s="10" t="s">
        <v>8340</v>
      </c>
      <c r="T565" t="s">
        <v>8341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5">
        <f t="shared" si="34"/>
        <v>42441.942997685182</v>
      </c>
      <c r="R566" s="15">
        <f t="shared" si="35"/>
        <v>42411.942997685182</v>
      </c>
      <c r="S566" s="10" t="s">
        <v>8340</v>
      </c>
      <c r="T566" t="s">
        <v>8341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5">
        <f t="shared" si="34"/>
        <v>42195.785289351858</v>
      </c>
      <c r="R567" s="15">
        <f t="shared" si="35"/>
        <v>42165.785289351858</v>
      </c>
      <c r="S567" s="10" t="s">
        <v>8340</v>
      </c>
      <c r="T567" t="s">
        <v>8341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5">
        <f t="shared" si="34"/>
        <v>42565.68440972222</v>
      </c>
      <c r="R568" s="15">
        <f t="shared" si="35"/>
        <v>42535.68440972222</v>
      </c>
      <c r="S568" s="10" t="s">
        <v>8340</v>
      </c>
      <c r="T568" t="s">
        <v>8341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5">
        <f t="shared" si="34"/>
        <v>42005.842523148152</v>
      </c>
      <c r="R569" s="15">
        <f t="shared" si="35"/>
        <v>41975.842523148152</v>
      </c>
      <c r="S569" s="10" t="s">
        <v>8340</v>
      </c>
      <c r="T569" t="s">
        <v>8341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5">
        <f t="shared" si="34"/>
        <v>42385.458333333328</v>
      </c>
      <c r="R570" s="15">
        <f t="shared" si="35"/>
        <v>42348.9215625</v>
      </c>
      <c r="S570" s="10" t="s">
        <v>8340</v>
      </c>
      <c r="T570" t="s">
        <v>8341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5">
        <f t="shared" si="34"/>
        <v>42370.847361111111</v>
      </c>
      <c r="R571" s="15">
        <f t="shared" si="35"/>
        <v>42340.847361111111</v>
      </c>
      <c r="S571" s="10" t="s">
        <v>8340</v>
      </c>
      <c r="T571" t="s">
        <v>8341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5">
        <f t="shared" si="34"/>
        <v>42418.798252314817</v>
      </c>
      <c r="R572" s="15">
        <f t="shared" si="35"/>
        <v>42388.798252314817</v>
      </c>
      <c r="S572" s="10" t="s">
        <v>8340</v>
      </c>
      <c r="T572" t="s">
        <v>8341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5">
        <f t="shared" si="34"/>
        <v>42212.165972222225</v>
      </c>
      <c r="R573" s="15">
        <f t="shared" si="35"/>
        <v>42192.816238425927</v>
      </c>
      <c r="S573" s="10" t="s">
        <v>8340</v>
      </c>
      <c r="T573" t="s">
        <v>8341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5">
        <f t="shared" si="34"/>
        <v>42312.757962962962</v>
      </c>
      <c r="R574" s="15">
        <f t="shared" si="35"/>
        <v>42282.71629629629</v>
      </c>
      <c r="S574" s="10" t="s">
        <v>8340</v>
      </c>
      <c r="T574" t="s">
        <v>8341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5">
        <f t="shared" si="34"/>
        <v>42022.05</v>
      </c>
      <c r="R575" s="15">
        <f t="shared" si="35"/>
        <v>41963.050127314811</v>
      </c>
      <c r="S575" s="10" t="s">
        <v>8340</v>
      </c>
      <c r="T575" t="s">
        <v>8341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5">
        <f t="shared" si="34"/>
        <v>42662.443368055552</v>
      </c>
      <c r="R576" s="15">
        <f t="shared" si="35"/>
        <v>42632.443368055552</v>
      </c>
      <c r="S576" s="10" t="s">
        <v>8340</v>
      </c>
      <c r="T576" t="s">
        <v>8341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5">
        <f t="shared" si="34"/>
        <v>42168.692627314813</v>
      </c>
      <c r="R577" s="15">
        <f t="shared" si="35"/>
        <v>42138.692627314813</v>
      </c>
      <c r="S577" s="10" t="s">
        <v>8340</v>
      </c>
      <c r="T577" t="s">
        <v>8341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5">
        <f t="shared" si="34"/>
        <v>42091.43</v>
      </c>
      <c r="R578" s="15">
        <f t="shared" si="35"/>
        <v>42031.471666666665</v>
      </c>
      <c r="S578" s="10" t="s">
        <v>8340</v>
      </c>
      <c r="T578" t="s">
        <v>8341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5">
        <f t="shared" ref="Q579:Q642" si="38">(((I579/60)/60)/24)+DATE(1970,1,1)</f>
        <v>42510.589143518519</v>
      </c>
      <c r="R579" s="15">
        <f t="shared" ref="R579:R642" si="39">(((J579/60)/60)/24)+DATE(1970,1,1)</f>
        <v>42450.589143518519</v>
      </c>
      <c r="S579" s="10" t="s">
        <v>8340</v>
      </c>
      <c r="T579" t="s">
        <v>8341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5">
        <f t="shared" si="38"/>
        <v>42254.578622685185</v>
      </c>
      <c r="R580" s="15">
        <f t="shared" si="39"/>
        <v>42230.578622685185</v>
      </c>
      <c r="S580" s="10" t="s">
        <v>8340</v>
      </c>
      <c r="T580" t="s">
        <v>8341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5">
        <f t="shared" si="38"/>
        <v>41998.852118055554</v>
      </c>
      <c r="R581" s="15">
        <f t="shared" si="39"/>
        <v>41968.852118055554</v>
      </c>
      <c r="S581" s="10" t="s">
        <v>8340</v>
      </c>
      <c r="T581" t="s">
        <v>8341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5">
        <f t="shared" si="38"/>
        <v>42635.908182870371</v>
      </c>
      <c r="R582" s="15">
        <f t="shared" si="39"/>
        <v>42605.908182870371</v>
      </c>
      <c r="S582" s="10" t="s">
        <v>8340</v>
      </c>
      <c r="T582" t="s">
        <v>8341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5">
        <f t="shared" si="38"/>
        <v>42218.012777777782</v>
      </c>
      <c r="R583" s="15">
        <f t="shared" si="39"/>
        <v>42188.012777777782</v>
      </c>
      <c r="S583" s="10" t="s">
        <v>8340</v>
      </c>
      <c r="T583" t="s">
        <v>8341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5">
        <f t="shared" si="38"/>
        <v>42078.75</v>
      </c>
      <c r="R584" s="15">
        <f t="shared" si="39"/>
        <v>42055.739803240736</v>
      </c>
      <c r="S584" s="10" t="s">
        <v>8340</v>
      </c>
      <c r="T584" t="s">
        <v>8341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5">
        <f t="shared" si="38"/>
        <v>42082.896840277783</v>
      </c>
      <c r="R585" s="15">
        <f t="shared" si="39"/>
        <v>42052.93850694444</v>
      </c>
      <c r="S585" s="10" t="s">
        <v>8340</v>
      </c>
      <c r="T585" t="s">
        <v>8341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5">
        <f t="shared" si="38"/>
        <v>42079.674953703703</v>
      </c>
      <c r="R586" s="15">
        <f t="shared" si="39"/>
        <v>42049.716620370367</v>
      </c>
      <c r="S586" s="10" t="s">
        <v>8340</v>
      </c>
      <c r="T586" t="s">
        <v>8341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5">
        <f t="shared" si="38"/>
        <v>42339</v>
      </c>
      <c r="R587" s="15">
        <f t="shared" si="39"/>
        <v>42283.3909375</v>
      </c>
      <c r="S587" s="10" t="s">
        <v>8340</v>
      </c>
      <c r="T587" t="s">
        <v>8341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5">
        <f t="shared" si="38"/>
        <v>42050.854247685187</v>
      </c>
      <c r="R588" s="15">
        <f t="shared" si="39"/>
        <v>42020.854247685187</v>
      </c>
      <c r="S588" s="10" t="s">
        <v>8340</v>
      </c>
      <c r="T588" t="s">
        <v>8341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5">
        <f t="shared" si="38"/>
        <v>42110.757326388892</v>
      </c>
      <c r="R589" s="15">
        <f t="shared" si="39"/>
        <v>42080.757326388892</v>
      </c>
      <c r="S589" s="10" t="s">
        <v>8340</v>
      </c>
      <c r="T589" t="s">
        <v>8341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5">
        <f t="shared" si="38"/>
        <v>42691.811180555553</v>
      </c>
      <c r="R590" s="15">
        <f t="shared" si="39"/>
        <v>42631.769513888896</v>
      </c>
      <c r="S590" s="10" t="s">
        <v>8340</v>
      </c>
      <c r="T590" t="s">
        <v>8341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5">
        <f t="shared" si="38"/>
        <v>42193.614571759259</v>
      </c>
      <c r="R591" s="15">
        <f t="shared" si="39"/>
        <v>42178.614571759259</v>
      </c>
      <c r="S591" s="10" t="s">
        <v>8340</v>
      </c>
      <c r="T591" t="s">
        <v>8341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5">
        <f t="shared" si="38"/>
        <v>42408.542361111111</v>
      </c>
      <c r="R592" s="15">
        <f t="shared" si="39"/>
        <v>42377.554756944446</v>
      </c>
      <c r="S592" s="10" t="s">
        <v>8340</v>
      </c>
      <c r="T592" t="s">
        <v>8341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5">
        <f t="shared" si="38"/>
        <v>42207.543171296296</v>
      </c>
      <c r="R593" s="15">
        <f t="shared" si="39"/>
        <v>42177.543171296296</v>
      </c>
      <c r="S593" s="10" t="s">
        <v>8340</v>
      </c>
      <c r="T593" t="s">
        <v>8341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5">
        <f t="shared" si="38"/>
        <v>41976.232175925921</v>
      </c>
      <c r="R594" s="15">
        <f t="shared" si="39"/>
        <v>41946.232175925928</v>
      </c>
      <c r="S594" s="10" t="s">
        <v>8340</v>
      </c>
      <c r="T594" t="s">
        <v>8341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5">
        <f t="shared" si="38"/>
        <v>42100.635937500003</v>
      </c>
      <c r="R595" s="15">
        <f t="shared" si="39"/>
        <v>42070.677604166667</v>
      </c>
      <c r="S595" s="10" t="s">
        <v>8340</v>
      </c>
      <c r="T595" t="s">
        <v>8341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5">
        <f t="shared" si="38"/>
        <v>42476.780162037037</v>
      </c>
      <c r="R596" s="15">
        <f t="shared" si="39"/>
        <v>42446.780162037037</v>
      </c>
      <c r="S596" s="10" t="s">
        <v>8340</v>
      </c>
      <c r="T596" t="s">
        <v>8341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5">
        <f t="shared" si="38"/>
        <v>42128.069884259254</v>
      </c>
      <c r="R597" s="15">
        <f t="shared" si="39"/>
        <v>42083.069884259254</v>
      </c>
      <c r="S597" s="10" t="s">
        <v>8340</v>
      </c>
      <c r="T597" t="s">
        <v>8341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5">
        <f t="shared" si="38"/>
        <v>42676.896898148145</v>
      </c>
      <c r="R598" s="15">
        <f t="shared" si="39"/>
        <v>42646.896898148145</v>
      </c>
      <c r="S598" s="10" t="s">
        <v>8340</v>
      </c>
      <c r="T598" t="s">
        <v>8341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5">
        <f t="shared" si="38"/>
        <v>42582.666666666672</v>
      </c>
      <c r="R599" s="15">
        <f t="shared" si="39"/>
        <v>42545.705266203702</v>
      </c>
      <c r="S599" s="10" t="s">
        <v>8340</v>
      </c>
      <c r="T599" t="s">
        <v>8341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5">
        <f t="shared" si="38"/>
        <v>41978.00209490741</v>
      </c>
      <c r="R600" s="15">
        <f t="shared" si="39"/>
        <v>41948.00209490741</v>
      </c>
      <c r="S600" s="10" t="s">
        <v>8340</v>
      </c>
      <c r="T600" t="s">
        <v>8341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5">
        <f t="shared" si="38"/>
        <v>42071.636111111111</v>
      </c>
      <c r="R601" s="15">
        <f t="shared" si="39"/>
        <v>42047.812523148154</v>
      </c>
      <c r="S601" s="10" t="s">
        <v>8340</v>
      </c>
      <c r="T601" t="s">
        <v>8341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5">
        <f t="shared" si="38"/>
        <v>42133.798171296294</v>
      </c>
      <c r="R602" s="15">
        <f t="shared" si="39"/>
        <v>42073.798171296294</v>
      </c>
      <c r="S602" s="10" t="s">
        <v>8340</v>
      </c>
      <c r="T602" t="s">
        <v>8341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5">
        <f t="shared" si="38"/>
        <v>41999.858090277776</v>
      </c>
      <c r="R603" s="15">
        <f t="shared" si="39"/>
        <v>41969.858090277776</v>
      </c>
      <c r="S603" s="10" t="s">
        <v>8340</v>
      </c>
      <c r="T603" t="s">
        <v>8341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5">
        <f t="shared" si="38"/>
        <v>42173.79415509259</v>
      </c>
      <c r="R604" s="15">
        <f t="shared" si="39"/>
        <v>42143.79415509259</v>
      </c>
      <c r="S604" s="10" t="s">
        <v>8340</v>
      </c>
      <c r="T604" t="s">
        <v>8341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5">
        <f t="shared" si="38"/>
        <v>41865.639155092591</v>
      </c>
      <c r="R605" s="15">
        <f t="shared" si="39"/>
        <v>41835.639155092591</v>
      </c>
      <c r="S605" s="10" t="s">
        <v>8340</v>
      </c>
      <c r="T605" t="s">
        <v>8341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5">
        <f t="shared" si="38"/>
        <v>41879.035370370373</v>
      </c>
      <c r="R606" s="15">
        <f t="shared" si="39"/>
        <v>41849.035370370373</v>
      </c>
      <c r="S606" s="10" t="s">
        <v>8340</v>
      </c>
      <c r="T606" t="s">
        <v>8341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5">
        <f t="shared" si="38"/>
        <v>42239.357731481476</v>
      </c>
      <c r="R607" s="15">
        <f t="shared" si="39"/>
        <v>42194.357731481476</v>
      </c>
      <c r="S607" s="10" t="s">
        <v>8340</v>
      </c>
      <c r="T607" t="s">
        <v>8341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5">
        <f t="shared" si="38"/>
        <v>42148.625</v>
      </c>
      <c r="R608" s="15">
        <f t="shared" si="39"/>
        <v>42102.650567129633</v>
      </c>
      <c r="S608" s="10" t="s">
        <v>8340</v>
      </c>
      <c r="T608" t="s">
        <v>8341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5">
        <f t="shared" si="38"/>
        <v>42330.867314814815</v>
      </c>
      <c r="R609" s="15">
        <f t="shared" si="39"/>
        <v>42300.825648148151</v>
      </c>
      <c r="S609" s="10" t="s">
        <v>8340</v>
      </c>
      <c r="T609" t="s">
        <v>8341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5">
        <f t="shared" si="38"/>
        <v>42170.921064814815</v>
      </c>
      <c r="R610" s="15">
        <f t="shared" si="39"/>
        <v>42140.921064814815</v>
      </c>
      <c r="S610" s="10" t="s">
        <v>8340</v>
      </c>
      <c r="T610" t="s">
        <v>8341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5">
        <f t="shared" si="38"/>
        <v>42337.075740740736</v>
      </c>
      <c r="R611" s="15">
        <f t="shared" si="39"/>
        <v>42307.034074074079</v>
      </c>
      <c r="S611" s="10" t="s">
        <v>8340</v>
      </c>
      <c r="T611" t="s">
        <v>8341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5">
        <f t="shared" si="38"/>
        <v>42116.83085648148</v>
      </c>
      <c r="R612" s="15">
        <f t="shared" si="39"/>
        <v>42086.83085648148</v>
      </c>
      <c r="S612" s="10" t="s">
        <v>8340</v>
      </c>
      <c r="T612" t="s">
        <v>8341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5">
        <f t="shared" si="38"/>
        <v>42388.560613425929</v>
      </c>
      <c r="R613" s="15">
        <f t="shared" si="39"/>
        <v>42328.560613425929</v>
      </c>
      <c r="S613" s="10" t="s">
        <v>8340</v>
      </c>
      <c r="T613" t="s">
        <v>8341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5">
        <f t="shared" si="38"/>
        <v>42615.031782407401</v>
      </c>
      <c r="R614" s="15">
        <f t="shared" si="39"/>
        <v>42585.031782407401</v>
      </c>
      <c r="S614" s="10" t="s">
        <v>8340</v>
      </c>
      <c r="T614" t="s">
        <v>8341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5">
        <f t="shared" si="38"/>
        <v>42278.207638888889</v>
      </c>
      <c r="R615" s="15">
        <f t="shared" si="39"/>
        <v>42247.496759259258</v>
      </c>
      <c r="S615" s="10" t="s">
        <v>8340</v>
      </c>
      <c r="T615" t="s">
        <v>8341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5">
        <f t="shared" si="38"/>
        <v>42545.061805555553</v>
      </c>
      <c r="R616" s="15">
        <f t="shared" si="39"/>
        <v>42515.061805555553</v>
      </c>
      <c r="S616" s="10" t="s">
        <v>8340</v>
      </c>
      <c r="T616" t="s">
        <v>8341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5">
        <f t="shared" si="38"/>
        <v>42272.122210648144</v>
      </c>
      <c r="R617" s="15">
        <f t="shared" si="39"/>
        <v>42242.122210648144</v>
      </c>
      <c r="S617" s="10" t="s">
        <v>8340</v>
      </c>
      <c r="T617" t="s">
        <v>8341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5">
        <f t="shared" si="38"/>
        <v>42791.376238425932</v>
      </c>
      <c r="R618" s="15">
        <f t="shared" si="39"/>
        <v>42761.376238425932</v>
      </c>
      <c r="S618" s="10" t="s">
        <v>8340</v>
      </c>
      <c r="T618" t="s">
        <v>8341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5">
        <f t="shared" si="38"/>
        <v>42132.343090277776</v>
      </c>
      <c r="R619" s="15">
        <f t="shared" si="39"/>
        <v>42087.343090277776</v>
      </c>
      <c r="S619" s="10" t="s">
        <v>8340</v>
      </c>
      <c r="T619" t="s">
        <v>8341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5">
        <f t="shared" si="38"/>
        <v>42347.810219907406</v>
      </c>
      <c r="R620" s="15">
        <f t="shared" si="39"/>
        <v>42317.810219907406</v>
      </c>
      <c r="S620" s="10" t="s">
        <v>8340</v>
      </c>
      <c r="T620" t="s">
        <v>8341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5">
        <f t="shared" si="38"/>
        <v>41968.692013888889</v>
      </c>
      <c r="R621" s="15">
        <f t="shared" si="39"/>
        <v>41908.650347222225</v>
      </c>
      <c r="S621" s="10" t="s">
        <v>8340</v>
      </c>
      <c r="T621" t="s">
        <v>8341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5">
        <f t="shared" si="38"/>
        <v>41876.716874999998</v>
      </c>
      <c r="R622" s="15">
        <f t="shared" si="39"/>
        <v>41831.716874999998</v>
      </c>
      <c r="S622" s="10" t="s">
        <v>8340</v>
      </c>
      <c r="T622" t="s">
        <v>8341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5">
        <f t="shared" si="38"/>
        <v>42558.987696759257</v>
      </c>
      <c r="R623" s="15">
        <f t="shared" si="39"/>
        <v>42528.987696759257</v>
      </c>
      <c r="S623" s="10" t="s">
        <v>8340</v>
      </c>
      <c r="T623" t="s">
        <v>8341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5">
        <f t="shared" si="38"/>
        <v>42552.774745370371</v>
      </c>
      <c r="R624" s="15">
        <f t="shared" si="39"/>
        <v>42532.774745370371</v>
      </c>
      <c r="S624" s="10" t="s">
        <v>8340</v>
      </c>
      <c r="T624" t="s">
        <v>8341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5">
        <f t="shared" si="38"/>
        <v>42152.009224537032</v>
      </c>
      <c r="R625" s="15">
        <f t="shared" si="39"/>
        <v>42122.009224537032</v>
      </c>
      <c r="S625" s="10" t="s">
        <v>8340</v>
      </c>
      <c r="T625" t="s">
        <v>8341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5">
        <f t="shared" si="38"/>
        <v>42138.988900462966</v>
      </c>
      <c r="R626" s="15">
        <f t="shared" si="39"/>
        <v>42108.988900462966</v>
      </c>
      <c r="S626" s="10" t="s">
        <v>8340</v>
      </c>
      <c r="T626" t="s">
        <v>8341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5">
        <f t="shared" si="38"/>
        <v>42820.853900462964</v>
      </c>
      <c r="R627" s="15">
        <f t="shared" si="39"/>
        <v>42790.895567129628</v>
      </c>
      <c r="S627" s="10" t="s">
        <v>8340</v>
      </c>
      <c r="T627" t="s">
        <v>8341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5">
        <f t="shared" si="38"/>
        <v>42231.556944444441</v>
      </c>
      <c r="R628" s="15">
        <f t="shared" si="39"/>
        <v>42198.559479166666</v>
      </c>
      <c r="S628" s="10" t="s">
        <v>8340</v>
      </c>
      <c r="T628" t="s">
        <v>8341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5">
        <f t="shared" si="38"/>
        <v>42443.958333333328</v>
      </c>
      <c r="R629" s="15">
        <f t="shared" si="39"/>
        <v>42384.306840277779</v>
      </c>
      <c r="S629" s="10" t="s">
        <v>8340</v>
      </c>
      <c r="T629" t="s">
        <v>8341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5">
        <f t="shared" si="38"/>
        <v>41833.692789351851</v>
      </c>
      <c r="R630" s="15">
        <f t="shared" si="39"/>
        <v>41803.692789351851</v>
      </c>
      <c r="S630" s="10" t="s">
        <v>8340</v>
      </c>
      <c r="T630" t="s">
        <v>8341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5">
        <f t="shared" si="38"/>
        <v>42504.637824074074</v>
      </c>
      <c r="R631" s="15">
        <f t="shared" si="39"/>
        <v>42474.637824074074</v>
      </c>
      <c r="S631" s="10" t="s">
        <v>8340</v>
      </c>
      <c r="T631" t="s">
        <v>8341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5">
        <f t="shared" si="38"/>
        <v>42253.215277777781</v>
      </c>
      <c r="R632" s="15">
        <f t="shared" si="39"/>
        <v>42223.619456018518</v>
      </c>
      <c r="S632" s="10" t="s">
        <v>8340</v>
      </c>
      <c r="T632" t="s">
        <v>8341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5">
        <f t="shared" si="38"/>
        <v>42518.772326388891</v>
      </c>
      <c r="R633" s="15">
        <f t="shared" si="39"/>
        <v>42489.772326388891</v>
      </c>
      <c r="S633" s="10" t="s">
        <v>8340</v>
      </c>
      <c r="T633" t="s">
        <v>8341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5">
        <f t="shared" si="38"/>
        <v>42333.700983796298</v>
      </c>
      <c r="R634" s="15">
        <f t="shared" si="39"/>
        <v>42303.659317129626</v>
      </c>
      <c r="S634" s="10" t="s">
        <v>8340</v>
      </c>
      <c r="T634" t="s">
        <v>8341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5">
        <f t="shared" si="38"/>
        <v>42538.958333333328</v>
      </c>
      <c r="R635" s="15">
        <f t="shared" si="39"/>
        <v>42507.29932870371</v>
      </c>
      <c r="S635" s="10" t="s">
        <v>8340</v>
      </c>
      <c r="T635" t="s">
        <v>8341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5">
        <f t="shared" si="38"/>
        <v>42061.928576388891</v>
      </c>
      <c r="R636" s="15">
        <f t="shared" si="39"/>
        <v>42031.928576388891</v>
      </c>
      <c r="S636" s="10" t="s">
        <v>8340</v>
      </c>
      <c r="T636" t="s">
        <v>8341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5">
        <f t="shared" si="38"/>
        <v>42106.092152777783</v>
      </c>
      <c r="R637" s="15">
        <f t="shared" si="39"/>
        <v>42076.092152777783</v>
      </c>
      <c r="S637" s="10" t="s">
        <v>8340</v>
      </c>
      <c r="T637" t="s">
        <v>8341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5">
        <f t="shared" si="38"/>
        <v>42161.44930555555</v>
      </c>
      <c r="R638" s="15">
        <f t="shared" si="39"/>
        <v>42131.455439814818</v>
      </c>
      <c r="S638" s="10" t="s">
        <v>8340</v>
      </c>
      <c r="T638" t="s">
        <v>8341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5">
        <f t="shared" si="38"/>
        <v>42791.961111111115</v>
      </c>
      <c r="R639" s="15">
        <f t="shared" si="39"/>
        <v>42762.962013888886</v>
      </c>
      <c r="S639" s="10" t="s">
        <v>8340</v>
      </c>
      <c r="T639" t="s">
        <v>8341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5">
        <f t="shared" si="38"/>
        <v>42819.55164351852</v>
      </c>
      <c r="R640" s="15">
        <f t="shared" si="39"/>
        <v>42759.593310185184</v>
      </c>
      <c r="S640" s="10" t="s">
        <v>8340</v>
      </c>
      <c r="T640" t="s">
        <v>8341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5">
        <f t="shared" si="38"/>
        <v>41925.583275462966</v>
      </c>
      <c r="R641" s="15">
        <f t="shared" si="39"/>
        <v>41865.583275462966</v>
      </c>
      <c r="S641" s="10" t="s">
        <v>8340</v>
      </c>
      <c r="T641" t="s">
        <v>8341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5">
        <f t="shared" si="38"/>
        <v>42698.958333333328</v>
      </c>
      <c r="R642" s="15">
        <f t="shared" si="39"/>
        <v>42683.420312500006</v>
      </c>
      <c r="S642" s="10" t="s">
        <v>8340</v>
      </c>
      <c r="T642" t="s">
        <v>8342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5">
        <f t="shared" ref="Q643:Q706" si="42">(((I643/60)/60)/24)+DATE(1970,1,1)</f>
        <v>42229.57</v>
      </c>
      <c r="R643" s="15">
        <f t="shared" ref="R643:R706" si="43">(((J643/60)/60)/24)+DATE(1970,1,1)</f>
        <v>42199.57</v>
      </c>
      <c r="S643" s="10" t="s">
        <v>8340</v>
      </c>
      <c r="T643" t="s">
        <v>8342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5">
        <f t="shared" si="42"/>
        <v>42235.651319444441</v>
      </c>
      <c r="R644" s="15">
        <f t="shared" si="43"/>
        <v>42199.651319444441</v>
      </c>
      <c r="S644" s="10" t="s">
        <v>8340</v>
      </c>
      <c r="T644" t="s">
        <v>8342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5">
        <f t="shared" si="42"/>
        <v>42155.642071759255</v>
      </c>
      <c r="R645" s="15">
        <f t="shared" si="43"/>
        <v>42100.642071759255</v>
      </c>
      <c r="S645" s="10" t="s">
        <v>8340</v>
      </c>
      <c r="T645" t="s">
        <v>8342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5">
        <f t="shared" si="42"/>
        <v>41941.041666666664</v>
      </c>
      <c r="R646" s="15">
        <f t="shared" si="43"/>
        <v>41898.665960648148</v>
      </c>
      <c r="S646" s="10" t="s">
        <v>8340</v>
      </c>
      <c r="T646" t="s">
        <v>8342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5">
        <f t="shared" si="42"/>
        <v>42594.026319444441</v>
      </c>
      <c r="R647" s="15">
        <f t="shared" si="43"/>
        <v>42564.026319444441</v>
      </c>
      <c r="S647" s="10" t="s">
        <v>8340</v>
      </c>
      <c r="T647" t="s">
        <v>8342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5">
        <f t="shared" si="42"/>
        <v>41862.852627314816</v>
      </c>
      <c r="R648" s="15">
        <f t="shared" si="43"/>
        <v>41832.852627314816</v>
      </c>
      <c r="S648" s="10" t="s">
        <v>8340</v>
      </c>
      <c r="T648" t="s">
        <v>8342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5">
        <f t="shared" si="42"/>
        <v>42446.726261574076</v>
      </c>
      <c r="R649" s="15">
        <f t="shared" si="43"/>
        <v>42416.767928240741</v>
      </c>
      <c r="S649" s="10" t="s">
        <v>8340</v>
      </c>
      <c r="T649" t="s">
        <v>8342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5">
        <f t="shared" si="42"/>
        <v>41926.693379629629</v>
      </c>
      <c r="R650" s="15">
        <f t="shared" si="43"/>
        <v>41891.693379629629</v>
      </c>
      <c r="S650" s="10" t="s">
        <v>8340</v>
      </c>
      <c r="T650" t="s">
        <v>8342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5">
        <f t="shared" si="42"/>
        <v>41898.912187499998</v>
      </c>
      <c r="R651" s="15">
        <f t="shared" si="43"/>
        <v>41877.912187499998</v>
      </c>
      <c r="S651" s="10" t="s">
        <v>8340</v>
      </c>
      <c r="T651" t="s">
        <v>8342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5">
        <f t="shared" si="42"/>
        <v>41992.078518518523</v>
      </c>
      <c r="R652" s="15">
        <f t="shared" si="43"/>
        <v>41932.036851851852</v>
      </c>
      <c r="S652" s="10" t="s">
        <v>8340</v>
      </c>
      <c r="T652" t="s">
        <v>8342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5">
        <f t="shared" si="42"/>
        <v>41986.017488425925</v>
      </c>
      <c r="R653" s="15">
        <f t="shared" si="43"/>
        <v>41956.017488425925</v>
      </c>
      <c r="S653" s="10" t="s">
        <v>8340</v>
      </c>
      <c r="T653" t="s">
        <v>8342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5">
        <f t="shared" si="42"/>
        <v>42705.732060185182</v>
      </c>
      <c r="R654" s="15">
        <f t="shared" si="43"/>
        <v>42675.690393518518</v>
      </c>
      <c r="S654" s="10" t="s">
        <v>8340</v>
      </c>
      <c r="T654" t="s">
        <v>8342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5">
        <f t="shared" si="42"/>
        <v>42236.618518518517</v>
      </c>
      <c r="R655" s="15">
        <f t="shared" si="43"/>
        <v>42199.618518518517</v>
      </c>
      <c r="S655" s="10" t="s">
        <v>8340</v>
      </c>
      <c r="T655" t="s">
        <v>8342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5">
        <f t="shared" si="42"/>
        <v>42193.957326388889</v>
      </c>
      <c r="R656" s="15">
        <f t="shared" si="43"/>
        <v>42163.957326388889</v>
      </c>
      <c r="S656" s="10" t="s">
        <v>8340</v>
      </c>
      <c r="T656" t="s">
        <v>8342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5">
        <f t="shared" si="42"/>
        <v>42075.915648148148</v>
      </c>
      <c r="R657" s="15">
        <f t="shared" si="43"/>
        <v>42045.957314814819</v>
      </c>
      <c r="S657" s="10" t="s">
        <v>8340</v>
      </c>
      <c r="T657" t="s">
        <v>8342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5">
        <f t="shared" si="42"/>
        <v>42477.762951388882</v>
      </c>
      <c r="R658" s="15">
        <f t="shared" si="43"/>
        <v>42417.804618055554</v>
      </c>
      <c r="S658" s="10" t="s">
        <v>8340</v>
      </c>
      <c r="T658" t="s">
        <v>8342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5">
        <f t="shared" si="42"/>
        <v>42361.84574074074</v>
      </c>
      <c r="R659" s="15">
        <f t="shared" si="43"/>
        <v>42331.84574074074</v>
      </c>
      <c r="S659" s="10" t="s">
        <v>8340</v>
      </c>
      <c r="T659" t="s">
        <v>8342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5">
        <f t="shared" si="42"/>
        <v>42211.75</v>
      </c>
      <c r="R660" s="15">
        <f t="shared" si="43"/>
        <v>42179.160752314812</v>
      </c>
      <c r="S660" s="10" t="s">
        <v>8340</v>
      </c>
      <c r="T660" t="s">
        <v>8342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5">
        <f t="shared" si="42"/>
        <v>42239.593692129631</v>
      </c>
      <c r="R661" s="15">
        <f t="shared" si="43"/>
        <v>42209.593692129631</v>
      </c>
      <c r="S661" s="10" t="s">
        <v>8340</v>
      </c>
      <c r="T661" t="s">
        <v>8342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5">
        <f t="shared" si="42"/>
        <v>41952.783321759263</v>
      </c>
      <c r="R662" s="15">
        <f t="shared" si="43"/>
        <v>41922.741655092592</v>
      </c>
      <c r="S662" s="10" t="s">
        <v>8340</v>
      </c>
      <c r="T662" t="s">
        <v>8342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5">
        <f t="shared" si="42"/>
        <v>42666.645358796297</v>
      </c>
      <c r="R663" s="15">
        <f t="shared" si="43"/>
        <v>42636.645358796297</v>
      </c>
      <c r="S663" s="10" t="s">
        <v>8340</v>
      </c>
      <c r="T663" t="s">
        <v>8342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5">
        <f t="shared" si="42"/>
        <v>42020.438043981485</v>
      </c>
      <c r="R664" s="15">
        <f t="shared" si="43"/>
        <v>41990.438043981485</v>
      </c>
      <c r="S664" s="10" t="s">
        <v>8340</v>
      </c>
      <c r="T664" t="s">
        <v>8342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5">
        <f t="shared" si="42"/>
        <v>42203.843240740738</v>
      </c>
      <c r="R665" s="15">
        <f t="shared" si="43"/>
        <v>42173.843240740738</v>
      </c>
      <c r="S665" s="10" t="s">
        <v>8340</v>
      </c>
      <c r="T665" t="s">
        <v>8342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5">
        <f t="shared" si="42"/>
        <v>42107.666377314818</v>
      </c>
      <c r="R666" s="15">
        <f t="shared" si="43"/>
        <v>42077.666377314818</v>
      </c>
      <c r="S666" s="10" t="s">
        <v>8340</v>
      </c>
      <c r="T666" t="s">
        <v>8342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5">
        <f t="shared" si="42"/>
        <v>42748.711354166662</v>
      </c>
      <c r="R667" s="15">
        <f t="shared" si="43"/>
        <v>42688.711354166662</v>
      </c>
      <c r="S667" s="10" t="s">
        <v>8340</v>
      </c>
      <c r="T667" t="s">
        <v>8342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5">
        <f t="shared" si="42"/>
        <v>41868.832152777781</v>
      </c>
      <c r="R668" s="15">
        <f t="shared" si="43"/>
        <v>41838.832152777781</v>
      </c>
      <c r="S668" s="10" t="s">
        <v>8340</v>
      </c>
      <c r="T668" t="s">
        <v>8342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5">
        <f t="shared" si="42"/>
        <v>42672.373414351852</v>
      </c>
      <c r="R669" s="15">
        <f t="shared" si="43"/>
        <v>42632.373414351852</v>
      </c>
      <c r="S669" s="10" t="s">
        <v>8340</v>
      </c>
      <c r="T669" t="s">
        <v>8342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5">
        <f t="shared" si="42"/>
        <v>42135.831273148149</v>
      </c>
      <c r="R670" s="15">
        <f t="shared" si="43"/>
        <v>42090.831273148149</v>
      </c>
      <c r="S670" s="10" t="s">
        <v>8340</v>
      </c>
      <c r="T670" t="s">
        <v>8342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5">
        <f t="shared" si="42"/>
        <v>42557.625671296293</v>
      </c>
      <c r="R671" s="15">
        <f t="shared" si="43"/>
        <v>42527.625671296293</v>
      </c>
      <c r="S671" s="10" t="s">
        <v>8340</v>
      </c>
      <c r="T671" t="s">
        <v>8342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5">
        <f t="shared" si="42"/>
        <v>42540.340277777781</v>
      </c>
      <c r="R672" s="15">
        <f t="shared" si="43"/>
        <v>42506.709722222222</v>
      </c>
      <c r="S672" s="10" t="s">
        <v>8340</v>
      </c>
      <c r="T672" t="s">
        <v>8342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5">
        <f t="shared" si="42"/>
        <v>42018.166666666672</v>
      </c>
      <c r="R673" s="15">
        <f t="shared" si="43"/>
        <v>41984.692731481482</v>
      </c>
      <c r="S673" s="10" t="s">
        <v>8340</v>
      </c>
      <c r="T673" t="s">
        <v>8342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5">
        <f t="shared" si="42"/>
        <v>42005.207638888889</v>
      </c>
      <c r="R674" s="15">
        <f t="shared" si="43"/>
        <v>41974.219490740739</v>
      </c>
      <c r="S674" s="10" t="s">
        <v>8340</v>
      </c>
      <c r="T674" t="s">
        <v>8342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5">
        <f t="shared" si="42"/>
        <v>41883.840474537035</v>
      </c>
      <c r="R675" s="15">
        <f t="shared" si="43"/>
        <v>41838.840474537035</v>
      </c>
      <c r="S675" s="10" t="s">
        <v>8340</v>
      </c>
      <c r="T675" t="s">
        <v>8342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5">
        <f t="shared" si="42"/>
        <v>41863.116053240738</v>
      </c>
      <c r="R676" s="15">
        <f t="shared" si="43"/>
        <v>41803.116053240738</v>
      </c>
      <c r="S676" s="10" t="s">
        <v>8340</v>
      </c>
      <c r="T676" t="s">
        <v>8342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5">
        <f t="shared" si="42"/>
        <v>42005.290972222225</v>
      </c>
      <c r="R677" s="15">
        <f t="shared" si="43"/>
        <v>41975.930601851855</v>
      </c>
      <c r="S677" s="10" t="s">
        <v>8340</v>
      </c>
      <c r="T677" t="s">
        <v>8342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5">
        <f t="shared" si="42"/>
        <v>42042.768298611118</v>
      </c>
      <c r="R678" s="15">
        <f t="shared" si="43"/>
        <v>42012.768298611118</v>
      </c>
      <c r="S678" s="10" t="s">
        <v>8340</v>
      </c>
      <c r="T678" t="s">
        <v>8342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5">
        <f t="shared" si="42"/>
        <v>42549.403877314813</v>
      </c>
      <c r="R679" s="15">
        <f t="shared" si="43"/>
        <v>42504.403877314813</v>
      </c>
      <c r="S679" s="10" t="s">
        <v>8340</v>
      </c>
      <c r="T679" t="s">
        <v>8342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5">
        <f t="shared" si="42"/>
        <v>42511.376597222217</v>
      </c>
      <c r="R680" s="15">
        <f t="shared" si="43"/>
        <v>42481.376597222217</v>
      </c>
      <c r="S680" s="10" t="s">
        <v>8340</v>
      </c>
      <c r="T680" t="s">
        <v>8342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5">
        <f t="shared" si="42"/>
        <v>42616.695706018523</v>
      </c>
      <c r="R681" s="15">
        <f t="shared" si="43"/>
        <v>42556.695706018523</v>
      </c>
      <c r="S681" s="10" t="s">
        <v>8340</v>
      </c>
      <c r="T681" t="s">
        <v>8342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5">
        <f t="shared" si="42"/>
        <v>41899.501516203702</v>
      </c>
      <c r="R682" s="15">
        <f t="shared" si="43"/>
        <v>41864.501516203702</v>
      </c>
      <c r="S682" s="10" t="s">
        <v>8340</v>
      </c>
      <c r="T682" t="s">
        <v>8342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5">
        <f t="shared" si="42"/>
        <v>42669.805601851855</v>
      </c>
      <c r="R683" s="15">
        <f t="shared" si="43"/>
        <v>42639.805601851855</v>
      </c>
      <c r="S683" s="10" t="s">
        <v>8340</v>
      </c>
      <c r="T683" t="s">
        <v>8342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5">
        <f t="shared" si="42"/>
        <v>42808.723634259266</v>
      </c>
      <c r="R684" s="15">
        <f t="shared" si="43"/>
        <v>42778.765300925923</v>
      </c>
      <c r="S684" s="10" t="s">
        <v>8340</v>
      </c>
      <c r="T684" t="s">
        <v>8342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5">
        <f t="shared" si="42"/>
        <v>42674.900046296301</v>
      </c>
      <c r="R685" s="15">
        <f t="shared" si="43"/>
        <v>42634.900046296301</v>
      </c>
      <c r="S685" s="10" t="s">
        <v>8340</v>
      </c>
      <c r="T685" t="s">
        <v>8342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5">
        <f t="shared" si="42"/>
        <v>41845.125</v>
      </c>
      <c r="R686" s="15">
        <f t="shared" si="43"/>
        <v>41809.473275462966</v>
      </c>
      <c r="S686" s="10" t="s">
        <v>8340</v>
      </c>
      <c r="T686" t="s">
        <v>8342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5">
        <f t="shared" si="42"/>
        <v>42016.866574074069</v>
      </c>
      <c r="R687" s="15">
        <f t="shared" si="43"/>
        <v>41971.866574074069</v>
      </c>
      <c r="S687" s="10" t="s">
        <v>8340</v>
      </c>
      <c r="T687" t="s">
        <v>8342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5">
        <f t="shared" si="42"/>
        <v>42219.673263888893</v>
      </c>
      <c r="R688" s="15">
        <f t="shared" si="43"/>
        <v>42189.673263888893</v>
      </c>
      <c r="S688" s="10" t="s">
        <v>8340</v>
      </c>
      <c r="T688" t="s">
        <v>8342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5">
        <f t="shared" si="42"/>
        <v>42771.750613425931</v>
      </c>
      <c r="R689" s="15">
        <f t="shared" si="43"/>
        <v>42711.750613425931</v>
      </c>
      <c r="S689" s="10" t="s">
        <v>8340</v>
      </c>
      <c r="T689" t="s">
        <v>8342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5">
        <f t="shared" si="42"/>
        <v>42292.104780092588</v>
      </c>
      <c r="R690" s="15">
        <f t="shared" si="43"/>
        <v>42262.104780092588</v>
      </c>
      <c r="S690" s="10" t="s">
        <v>8340</v>
      </c>
      <c r="T690" t="s">
        <v>8342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5">
        <f t="shared" si="42"/>
        <v>42712.207638888889</v>
      </c>
      <c r="R691" s="15">
        <f t="shared" si="43"/>
        <v>42675.66778935185</v>
      </c>
      <c r="S691" s="10" t="s">
        <v>8340</v>
      </c>
      <c r="T691" t="s">
        <v>8342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5">
        <f t="shared" si="42"/>
        <v>42622.25</v>
      </c>
      <c r="R692" s="15">
        <f t="shared" si="43"/>
        <v>42579.634733796294</v>
      </c>
      <c r="S692" s="10" t="s">
        <v>8340</v>
      </c>
      <c r="T692" t="s">
        <v>8342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5">
        <f t="shared" si="42"/>
        <v>42186.028310185182</v>
      </c>
      <c r="R693" s="15">
        <f t="shared" si="43"/>
        <v>42158.028310185182</v>
      </c>
      <c r="S693" s="10" t="s">
        <v>8340</v>
      </c>
      <c r="T693" t="s">
        <v>8342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5">
        <f t="shared" si="42"/>
        <v>42726.37572916667</v>
      </c>
      <c r="R694" s="15">
        <f t="shared" si="43"/>
        <v>42696.37572916667</v>
      </c>
      <c r="S694" s="10" t="s">
        <v>8340</v>
      </c>
      <c r="T694" t="s">
        <v>8342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5">
        <f t="shared" si="42"/>
        <v>42124.808182870373</v>
      </c>
      <c r="R695" s="15">
        <f t="shared" si="43"/>
        <v>42094.808182870373</v>
      </c>
      <c r="S695" s="10" t="s">
        <v>8340</v>
      </c>
      <c r="T695" t="s">
        <v>8342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5">
        <f t="shared" si="42"/>
        <v>42767.663877314815</v>
      </c>
      <c r="R696" s="15">
        <f t="shared" si="43"/>
        <v>42737.663877314815</v>
      </c>
      <c r="S696" s="10" t="s">
        <v>8340</v>
      </c>
      <c r="T696" t="s">
        <v>8342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5">
        <f t="shared" si="42"/>
        <v>41943.521064814813</v>
      </c>
      <c r="R697" s="15">
        <f t="shared" si="43"/>
        <v>41913.521064814813</v>
      </c>
      <c r="S697" s="10" t="s">
        <v>8340</v>
      </c>
      <c r="T697" t="s">
        <v>8342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5">
        <f t="shared" si="42"/>
        <v>41845.927106481482</v>
      </c>
      <c r="R698" s="15">
        <f t="shared" si="43"/>
        <v>41815.927106481482</v>
      </c>
      <c r="S698" s="10" t="s">
        <v>8340</v>
      </c>
      <c r="T698" t="s">
        <v>8342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5">
        <f t="shared" si="42"/>
        <v>42403.523020833338</v>
      </c>
      <c r="R699" s="15">
        <f t="shared" si="43"/>
        <v>42388.523020833338</v>
      </c>
      <c r="S699" s="10" t="s">
        <v>8340</v>
      </c>
      <c r="T699" t="s">
        <v>8342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5">
        <f t="shared" si="42"/>
        <v>41900.083333333336</v>
      </c>
      <c r="R700" s="15">
        <f t="shared" si="43"/>
        <v>41866.931076388886</v>
      </c>
      <c r="S700" s="10" t="s">
        <v>8340</v>
      </c>
      <c r="T700" t="s">
        <v>8342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5">
        <f t="shared" si="42"/>
        <v>41600.666666666664</v>
      </c>
      <c r="R701" s="15">
        <f t="shared" si="43"/>
        <v>41563.485509259262</v>
      </c>
      <c r="S701" s="10" t="s">
        <v>8340</v>
      </c>
      <c r="T701" t="s">
        <v>8342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5">
        <f t="shared" si="42"/>
        <v>42745.688437500001</v>
      </c>
      <c r="R702" s="15">
        <f t="shared" si="43"/>
        <v>42715.688437500001</v>
      </c>
      <c r="S702" s="10" t="s">
        <v>8340</v>
      </c>
      <c r="T702" t="s">
        <v>8342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5">
        <f t="shared" si="42"/>
        <v>41843.662962962961</v>
      </c>
      <c r="R703" s="15">
        <f t="shared" si="43"/>
        <v>41813.662962962961</v>
      </c>
      <c r="S703" s="10" t="s">
        <v>8340</v>
      </c>
      <c r="T703" t="s">
        <v>8342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5">
        <f t="shared" si="42"/>
        <v>42698.768368055549</v>
      </c>
      <c r="R704" s="15">
        <f t="shared" si="43"/>
        <v>42668.726701388892</v>
      </c>
      <c r="S704" s="10" t="s">
        <v>8340</v>
      </c>
      <c r="T704" t="s">
        <v>8342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5">
        <f t="shared" si="42"/>
        <v>42766.98055555555</v>
      </c>
      <c r="R705" s="15">
        <f t="shared" si="43"/>
        <v>42711.950798611113</v>
      </c>
      <c r="S705" s="10" t="s">
        <v>8340</v>
      </c>
      <c r="T705" t="s">
        <v>8342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5">
        <f t="shared" si="42"/>
        <v>42786.192916666667</v>
      </c>
      <c r="R706" s="15">
        <f t="shared" si="43"/>
        <v>42726.192916666667</v>
      </c>
      <c r="S706" s="10" t="s">
        <v>8340</v>
      </c>
      <c r="T706" t="s">
        <v>8342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5">
        <f t="shared" ref="Q707:Q770" si="46">(((I707/60)/60)/24)+DATE(1970,1,1)</f>
        <v>42756.491643518515</v>
      </c>
      <c r="R707" s="15">
        <f t="shared" ref="R707:R770" si="47">(((J707/60)/60)/24)+DATE(1970,1,1)</f>
        <v>42726.491643518515</v>
      </c>
      <c r="S707" s="10" t="s">
        <v>8340</v>
      </c>
      <c r="T707" t="s">
        <v>8342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5">
        <f t="shared" si="46"/>
        <v>42718.777083333334</v>
      </c>
      <c r="R708" s="15">
        <f t="shared" si="47"/>
        <v>42676.995173611111</v>
      </c>
      <c r="S708" s="10" t="s">
        <v>8340</v>
      </c>
      <c r="T708" t="s">
        <v>8342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5">
        <f t="shared" si="46"/>
        <v>42736.663506944446</v>
      </c>
      <c r="R709" s="15">
        <f t="shared" si="47"/>
        <v>42696.663506944446</v>
      </c>
      <c r="S709" s="10" t="s">
        <v>8340</v>
      </c>
      <c r="T709" t="s">
        <v>8342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5">
        <f t="shared" si="46"/>
        <v>41895.581018518518</v>
      </c>
      <c r="R710" s="15">
        <f t="shared" si="47"/>
        <v>41835.581018518518</v>
      </c>
      <c r="S710" s="10" t="s">
        <v>8340</v>
      </c>
      <c r="T710" t="s">
        <v>8342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5">
        <f t="shared" si="46"/>
        <v>41978.041192129633</v>
      </c>
      <c r="R711" s="15">
        <f t="shared" si="47"/>
        <v>41948.041192129633</v>
      </c>
      <c r="S711" s="10" t="s">
        <v>8340</v>
      </c>
      <c r="T711" t="s">
        <v>8342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5">
        <f t="shared" si="46"/>
        <v>41871.030555555553</v>
      </c>
      <c r="R712" s="15">
        <f t="shared" si="47"/>
        <v>41837.984976851854</v>
      </c>
      <c r="S712" s="10" t="s">
        <v>8340</v>
      </c>
      <c r="T712" t="s">
        <v>8342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5">
        <f t="shared" si="46"/>
        <v>42718.500787037032</v>
      </c>
      <c r="R713" s="15">
        <f t="shared" si="47"/>
        <v>42678.459120370375</v>
      </c>
      <c r="S713" s="10" t="s">
        <v>8340</v>
      </c>
      <c r="T713" t="s">
        <v>8342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5">
        <f t="shared" si="46"/>
        <v>42414.680925925932</v>
      </c>
      <c r="R714" s="15">
        <f t="shared" si="47"/>
        <v>42384.680925925932</v>
      </c>
      <c r="S714" s="10" t="s">
        <v>8340</v>
      </c>
      <c r="T714" t="s">
        <v>8342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5">
        <f t="shared" si="46"/>
        <v>42526.529305555552</v>
      </c>
      <c r="R715" s="15">
        <f t="shared" si="47"/>
        <v>42496.529305555552</v>
      </c>
      <c r="S715" s="10" t="s">
        <v>8340</v>
      </c>
      <c r="T715" t="s">
        <v>8342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5">
        <f t="shared" si="46"/>
        <v>42794.787986111114</v>
      </c>
      <c r="R716" s="15">
        <f t="shared" si="47"/>
        <v>42734.787986111114</v>
      </c>
      <c r="S716" s="10" t="s">
        <v>8340</v>
      </c>
      <c r="T716" t="s">
        <v>8342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5">
        <f t="shared" si="46"/>
        <v>42313.132407407407</v>
      </c>
      <c r="R717" s="15">
        <f t="shared" si="47"/>
        <v>42273.090740740736</v>
      </c>
      <c r="S717" s="10" t="s">
        <v>8340</v>
      </c>
      <c r="T717" t="s">
        <v>8342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5">
        <f t="shared" si="46"/>
        <v>41974</v>
      </c>
      <c r="R718" s="15">
        <f t="shared" si="47"/>
        <v>41940.658645833333</v>
      </c>
      <c r="S718" s="10" t="s">
        <v>8340</v>
      </c>
      <c r="T718" t="s">
        <v>8342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5">
        <f t="shared" si="46"/>
        <v>41887.854189814818</v>
      </c>
      <c r="R719" s="15">
        <f t="shared" si="47"/>
        <v>41857.854189814818</v>
      </c>
      <c r="S719" s="10" t="s">
        <v>8340</v>
      </c>
      <c r="T719" t="s">
        <v>8342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5">
        <f t="shared" si="46"/>
        <v>42784.249305555553</v>
      </c>
      <c r="R720" s="15">
        <f t="shared" si="47"/>
        <v>42752.845451388886</v>
      </c>
      <c r="S720" s="10" t="s">
        <v>8340</v>
      </c>
      <c r="T720" t="s">
        <v>8342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5">
        <f t="shared" si="46"/>
        <v>42423.040231481486</v>
      </c>
      <c r="R721" s="15">
        <f t="shared" si="47"/>
        <v>42409.040231481486</v>
      </c>
      <c r="S721" s="10" t="s">
        <v>8340</v>
      </c>
      <c r="T721" t="s">
        <v>8342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5">
        <f t="shared" si="46"/>
        <v>40937.649201388893</v>
      </c>
      <c r="R722" s="15">
        <f t="shared" si="47"/>
        <v>40909.649201388893</v>
      </c>
      <c r="S722" s="10" t="s">
        <v>8343</v>
      </c>
      <c r="T722" t="s">
        <v>8344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5">
        <f t="shared" si="46"/>
        <v>41852.571840277778</v>
      </c>
      <c r="R723" s="15">
        <f t="shared" si="47"/>
        <v>41807.571840277778</v>
      </c>
      <c r="S723" s="10" t="s">
        <v>8343</v>
      </c>
      <c r="T723" t="s">
        <v>8344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5">
        <f t="shared" si="46"/>
        <v>41007.76363425926</v>
      </c>
      <c r="R724" s="15">
        <f t="shared" si="47"/>
        <v>40977.805300925924</v>
      </c>
      <c r="S724" s="10" t="s">
        <v>8343</v>
      </c>
      <c r="T724" t="s">
        <v>8344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5">
        <f t="shared" si="46"/>
        <v>42215.165972222225</v>
      </c>
      <c r="R725" s="15">
        <f t="shared" si="47"/>
        <v>42184.816539351858</v>
      </c>
      <c r="S725" s="10" t="s">
        <v>8343</v>
      </c>
      <c r="T725" t="s">
        <v>8344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5">
        <f t="shared" si="46"/>
        <v>40724.638460648144</v>
      </c>
      <c r="R726" s="15">
        <f t="shared" si="47"/>
        <v>40694.638460648144</v>
      </c>
      <c r="S726" s="10" t="s">
        <v>8343</v>
      </c>
      <c r="T726" t="s">
        <v>8344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5">
        <f t="shared" si="46"/>
        <v>42351.626296296294</v>
      </c>
      <c r="R727" s="15">
        <f t="shared" si="47"/>
        <v>42321.626296296294</v>
      </c>
      <c r="S727" s="10" t="s">
        <v>8343</v>
      </c>
      <c r="T727" t="s">
        <v>8344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5">
        <f t="shared" si="46"/>
        <v>41376.042673611111</v>
      </c>
      <c r="R728" s="15">
        <f t="shared" si="47"/>
        <v>41346.042673611111</v>
      </c>
      <c r="S728" s="10" t="s">
        <v>8343</v>
      </c>
      <c r="T728" t="s">
        <v>8344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5">
        <f t="shared" si="46"/>
        <v>41288.888888888891</v>
      </c>
      <c r="R729" s="15">
        <f t="shared" si="47"/>
        <v>41247.020243055551</v>
      </c>
      <c r="S729" s="10" t="s">
        <v>8343</v>
      </c>
      <c r="T729" t="s">
        <v>8344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5">
        <f t="shared" si="46"/>
        <v>40776.837465277778</v>
      </c>
      <c r="R730" s="15">
        <f t="shared" si="47"/>
        <v>40731.837465277778</v>
      </c>
      <c r="S730" s="10" t="s">
        <v>8343</v>
      </c>
      <c r="T730" t="s">
        <v>8344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5">
        <f t="shared" si="46"/>
        <v>41171.185891203706</v>
      </c>
      <c r="R731" s="15">
        <f t="shared" si="47"/>
        <v>41111.185891203706</v>
      </c>
      <c r="S731" s="10" t="s">
        <v>8343</v>
      </c>
      <c r="T731" t="s">
        <v>8344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5">
        <f t="shared" si="46"/>
        <v>40884.745266203703</v>
      </c>
      <c r="R732" s="15">
        <f t="shared" si="47"/>
        <v>40854.745266203703</v>
      </c>
      <c r="S732" s="10" t="s">
        <v>8343</v>
      </c>
      <c r="T732" t="s">
        <v>8344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5">
        <f t="shared" si="46"/>
        <v>40930.25</v>
      </c>
      <c r="R733" s="15">
        <f t="shared" si="47"/>
        <v>40879.795682870368</v>
      </c>
      <c r="S733" s="10" t="s">
        <v>8343</v>
      </c>
      <c r="T733" t="s">
        <v>8344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5">
        <f t="shared" si="46"/>
        <v>41546.424317129626</v>
      </c>
      <c r="R734" s="15">
        <f t="shared" si="47"/>
        <v>41486.424317129626</v>
      </c>
      <c r="S734" s="10" t="s">
        <v>8343</v>
      </c>
      <c r="T734" t="s">
        <v>8344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5">
        <f t="shared" si="46"/>
        <v>41628.420046296298</v>
      </c>
      <c r="R735" s="15">
        <f t="shared" si="47"/>
        <v>41598.420046296298</v>
      </c>
      <c r="S735" s="10" t="s">
        <v>8343</v>
      </c>
      <c r="T735" t="s">
        <v>8344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5">
        <f t="shared" si="46"/>
        <v>42133.208333333328</v>
      </c>
      <c r="R736" s="15">
        <f t="shared" si="47"/>
        <v>42102.164583333331</v>
      </c>
      <c r="S736" s="10" t="s">
        <v>8343</v>
      </c>
      <c r="T736" t="s">
        <v>8344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5">
        <f t="shared" si="46"/>
        <v>41977.027083333334</v>
      </c>
      <c r="R737" s="15">
        <f t="shared" si="47"/>
        <v>41946.029467592591</v>
      </c>
      <c r="S737" s="10" t="s">
        <v>8343</v>
      </c>
      <c r="T737" t="s">
        <v>8344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5">
        <f t="shared" si="46"/>
        <v>41599.207638888889</v>
      </c>
      <c r="R738" s="15">
        <f t="shared" si="47"/>
        <v>41579.734259259261</v>
      </c>
      <c r="S738" s="10" t="s">
        <v>8343</v>
      </c>
      <c r="T738" t="s">
        <v>8344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5">
        <f t="shared" si="46"/>
        <v>41684.833333333336</v>
      </c>
      <c r="R739" s="15">
        <f t="shared" si="47"/>
        <v>41667.275312500002</v>
      </c>
      <c r="S739" s="10" t="s">
        <v>8343</v>
      </c>
      <c r="T739" t="s">
        <v>8344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5">
        <f t="shared" si="46"/>
        <v>41974.207638888889</v>
      </c>
      <c r="R740" s="15">
        <f t="shared" si="47"/>
        <v>41943.604097222218</v>
      </c>
      <c r="S740" s="10" t="s">
        <v>8343</v>
      </c>
      <c r="T740" t="s">
        <v>8344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5">
        <f t="shared" si="46"/>
        <v>41862.502650462964</v>
      </c>
      <c r="R741" s="15">
        <f t="shared" si="47"/>
        <v>41829.502650462964</v>
      </c>
      <c r="S741" s="10" t="s">
        <v>8343</v>
      </c>
      <c r="T741" t="s">
        <v>8344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5">
        <f t="shared" si="46"/>
        <v>42176.146782407406</v>
      </c>
      <c r="R742" s="15">
        <f t="shared" si="47"/>
        <v>42162.146782407406</v>
      </c>
      <c r="S742" s="10" t="s">
        <v>8343</v>
      </c>
      <c r="T742" t="s">
        <v>8344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5">
        <f t="shared" si="46"/>
        <v>41436.648217592592</v>
      </c>
      <c r="R743" s="15">
        <f t="shared" si="47"/>
        <v>41401.648217592592</v>
      </c>
      <c r="S743" s="10" t="s">
        <v>8343</v>
      </c>
      <c r="T743" t="s">
        <v>8344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5">
        <f t="shared" si="46"/>
        <v>41719.876296296294</v>
      </c>
      <c r="R744" s="15">
        <f t="shared" si="47"/>
        <v>41689.917962962965</v>
      </c>
      <c r="S744" s="10" t="s">
        <v>8343</v>
      </c>
      <c r="T744" t="s">
        <v>8344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5">
        <f t="shared" si="46"/>
        <v>41015.875</v>
      </c>
      <c r="R745" s="15">
        <f t="shared" si="47"/>
        <v>40990.709317129629</v>
      </c>
      <c r="S745" s="10" t="s">
        <v>8343</v>
      </c>
      <c r="T745" t="s">
        <v>8344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5">
        <f t="shared" si="46"/>
        <v>41256.95721064815</v>
      </c>
      <c r="R746" s="15">
        <f t="shared" si="47"/>
        <v>41226.95721064815</v>
      </c>
      <c r="S746" s="10" t="s">
        <v>8343</v>
      </c>
      <c r="T746" t="s">
        <v>8344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5">
        <f t="shared" si="46"/>
        <v>41397.572280092594</v>
      </c>
      <c r="R747" s="15">
        <f t="shared" si="47"/>
        <v>41367.572280092594</v>
      </c>
      <c r="S747" s="10" t="s">
        <v>8343</v>
      </c>
      <c r="T747" t="s">
        <v>8344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5">
        <f t="shared" si="46"/>
        <v>41175.165972222225</v>
      </c>
      <c r="R748" s="15">
        <f t="shared" si="47"/>
        <v>41157.042928240742</v>
      </c>
      <c r="S748" s="10" t="s">
        <v>8343</v>
      </c>
      <c r="T748" t="s">
        <v>8344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5">
        <f t="shared" si="46"/>
        <v>42019.454166666663</v>
      </c>
      <c r="R749" s="15">
        <f t="shared" si="47"/>
        <v>41988.548831018517</v>
      </c>
      <c r="S749" s="10" t="s">
        <v>8343</v>
      </c>
      <c r="T749" t="s">
        <v>8344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5">
        <f t="shared" si="46"/>
        <v>41861.846828703703</v>
      </c>
      <c r="R750" s="15">
        <f t="shared" si="47"/>
        <v>41831.846828703703</v>
      </c>
      <c r="S750" s="10" t="s">
        <v>8343</v>
      </c>
      <c r="T750" t="s">
        <v>8344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5">
        <f t="shared" si="46"/>
        <v>42763.94131944445</v>
      </c>
      <c r="R751" s="15">
        <f t="shared" si="47"/>
        <v>42733.94131944445</v>
      </c>
      <c r="S751" s="10" t="s">
        <v>8343</v>
      </c>
      <c r="T751" t="s">
        <v>8344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5">
        <f t="shared" si="46"/>
        <v>41329.878148148149</v>
      </c>
      <c r="R752" s="15">
        <f t="shared" si="47"/>
        <v>41299.878148148149</v>
      </c>
      <c r="S752" s="10" t="s">
        <v>8343</v>
      </c>
      <c r="T752" t="s">
        <v>8344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5">
        <f t="shared" si="46"/>
        <v>40759.630497685182</v>
      </c>
      <c r="R753" s="15">
        <f t="shared" si="47"/>
        <v>40713.630497685182</v>
      </c>
      <c r="S753" s="10" t="s">
        <v>8343</v>
      </c>
      <c r="T753" t="s">
        <v>8344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5">
        <f t="shared" si="46"/>
        <v>42659.458333333328</v>
      </c>
      <c r="R754" s="15">
        <f t="shared" si="47"/>
        <v>42639.421493055561</v>
      </c>
      <c r="S754" s="10" t="s">
        <v>8343</v>
      </c>
      <c r="T754" t="s">
        <v>8344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5">
        <f t="shared" si="46"/>
        <v>42049.590173611112</v>
      </c>
      <c r="R755" s="15">
        <f t="shared" si="47"/>
        <v>42019.590173611112</v>
      </c>
      <c r="S755" s="10" t="s">
        <v>8343</v>
      </c>
      <c r="T755" t="s">
        <v>8344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5">
        <f t="shared" si="46"/>
        <v>41279.749085648145</v>
      </c>
      <c r="R756" s="15">
        <f t="shared" si="47"/>
        <v>41249.749085648145</v>
      </c>
      <c r="S756" s="10" t="s">
        <v>8343</v>
      </c>
      <c r="T756" t="s">
        <v>8344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5">
        <f t="shared" si="46"/>
        <v>41414.02847222222</v>
      </c>
      <c r="R757" s="15">
        <f t="shared" si="47"/>
        <v>41383.605057870373</v>
      </c>
      <c r="S757" s="10" t="s">
        <v>8343</v>
      </c>
      <c r="T757" t="s">
        <v>8344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5">
        <f t="shared" si="46"/>
        <v>40651.725219907406</v>
      </c>
      <c r="R758" s="15">
        <f t="shared" si="47"/>
        <v>40590.766886574071</v>
      </c>
      <c r="S758" s="10" t="s">
        <v>8343</v>
      </c>
      <c r="T758" t="s">
        <v>8344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5">
        <f t="shared" si="46"/>
        <v>41249.054560185185</v>
      </c>
      <c r="R759" s="15">
        <f t="shared" si="47"/>
        <v>41235.054560185185</v>
      </c>
      <c r="S759" s="10" t="s">
        <v>8343</v>
      </c>
      <c r="T759" t="s">
        <v>8344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5">
        <f t="shared" si="46"/>
        <v>40459.836435185185</v>
      </c>
      <c r="R760" s="15">
        <f t="shared" si="47"/>
        <v>40429.836435185185</v>
      </c>
      <c r="S760" s="10" t="s">
        <v>8343</v>
      </c>
      <c r="T760" t="s">
        <v>8344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5">
        <f t="shared" si="46"/>
        <v>41829.330312500002</v>
      </c>
      <c r="R761" s="15">
        <f t="shared" si="47"/>
        <v>41789.330312500002</v>
      </c>
      <c r="S761" s="10" t="s">
        <v>8343</v>
      </c>
      <c r="T761" t="s">
        <v>8344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5">
        <f t="shared" si="46"/>
        <v>42700.805706018517</v>
      </c>
      <c r="R762" s="15">
        <f t="shared" si="47"/>
        <v>42670.764039351852</v>
      </c>
      <c r="S762" s="10" t="s">
        <v>8343</v>
      </c>
      <c r="T762" t="s">
        <v>8345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5">
        <f t="shared" si="46"/>
        <v>41672.751458333332</v>
      </c>
      <c r="R763" s="15">
        <f t="shared" si="47"/>
        <v>41642.751458333332</v>
      </c>
      <c r="S763" s="10" t="s">
        <v>8343</v>
      </c>
      <c r="T763" t="s">
        <v>8345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5">
        <f t="shared" si="46"/>
        <v>42708.25</v>
      </c>
      <c r="R764" s="15">
        <f t="shared" si="47"/>
        <v>42690.858449074076</v>
      </c>
      <c r="S764" s="10" t="s">
        <v>8343</v>
      </c>
      <c r="T764" t="s">
        <v>8345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5">
        <f t="shared" si="46"/>
        <v>41501.446851851848</v>
      </c>
      <c r="R765" s="15">
        <f t="shared" si="47"/>
        <v>41471.446851851848</v>
      </c>
      <c r="S765" s="10" t="s">
        <v>8343</v>
      </c>
      <c r="T765" t="s">
        <v>8345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5">
        <f t="shared" si="46"/>
        <v>42257.173159722224</v>
      </c>
      <c r="R766" s="15">
        <f t="shared" si="47"/>
        <v>42227.173159722224</v>
      </c>
      <c r="S766" s="10" t="s">
        <v>8343</v>
      </c>
      <c r="T766" t="s">
        <v>8345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5">
        <f t="shared" si="46"/>
        <v>41931.542638888888</v>
      </c>
      <c r="R767" s="15">
        <f t="shared" si="47"/>
        <v>41901.542638888888</v>
      </c>
      <c r="S767" s="10" t="s">
        <v>8343</v>
      </c>
      <c r="T767" t="s">
        <v>8345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5">
        <f t="shared" si="46"/>
        <v>42051.783368055556</v>
      </c>
      <c r="R768" s="15">
        <f t="shared" si="47"/>
        <v>42021.783368055556</v>
      </c>
      <c r="S768" s="10" t="s">
        <v>8343</v>
      </c>
      <c r="T768" t="s">
        <v>8345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5">
        <f t="shared" si="46"/>
        <v>42145.143634259264</v>
      </c>
      <c r="R769" s="15">
        <f t="shared" si="47"/>
        <v>42115.143634259264</v>
      </c>
      <c r="S769" s="10" t="s">
        <v>8343</v>
      </c>
      <c r="T769" t="s">
        <v>8345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5">
        <f t="shared" si="46"/>
        <v>41624.207060185188</v>
      </c>
      <c r="R770" s="15">
        <f t="shared" si="47"/>
        <v>41594.207060185188</v>
      </c>
      <c r="S770" s="10" t="s">
        <v>8343</v>
      </c>
      <c r="T770" t="s">
        <v>8345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5">
        <f t="shared" ref="Q771:Q834" si="50">(((I771/60)/60)/24)+DATE(1970,1,1)</f>
        <v>41634.996458333335</v>
      </c>
      <c r="R771" s="15">
        <f t="shared" ref="R771:R834" si="51">(((J771/60)/60)/24)+DATE(1970,1,1)</f>
        <v>41604.996458333335</v>
      </c>
      <c r="S771" s="10" t="s">
        <v>8343</v>
      </c>
      <c r="T771" t="s">
        <v>8345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5">
        <f t="shared" si="50"/>
        <v>41329.999641203707</v>
      </c>
      <c r="R772" s="15">
        <f t="shared" si="51"/>
        <v>41289.999641203707</v>
      </c>
      <c r="S772" s="10" t="s">
        <v>8343</v>
      </c>
      <c r="T772" t="s">
        <v>8345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5">
        <f t="shared" si="50"/>
        <v>42399.824097222227</v>
      </c>
      <c r="R773" s="15">
        <f t="shared" si="51"/>
        <v>42349.824097222227</v>
      </c>
      <c r="S773" s="10" t="s">
        <v>8343</v>
      </c>
      <c r="T773" t="s">
        <v>8345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5">
        <f t="shared" si="50"/>
        <v>40118.165972222225</v>
      </c>
      <c r="R774" s="15">
        <f t="shared" si="51"/>
        <v>40068.056932870371</v>
      </c>
      <c r="S774" s="10" t="s">
        <v>8343</v>
      </c>
      <c r="T774" t="s">
        <v>8345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5">
        <f t="shared" si="50"/>
        <v>42134.959027777775</v>
      </c>
      <c r="R775" s="15">
        <f t="shared" si="51"/>
        <v>42100.735937499994</v>
      </c>
      <c r="S775" s="10" t="s">
        <v>8343</v>
      </c>
      <c r="T775" t="s">
        <v>8345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5">
        <f t="shared" si="50"/>
        <v>41693.780300925922</v>
      </c>
      <c r="R776" s="15">
        <f t="shared" si="51"/>
        <v>41663.780300925922</v>
      </c>
      <c r="S776" s="10" t="s">
        <v>8343</v>
      </c>
      <c r="T776" t="s">
        <v>8345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5">
        <f t="shared" si="50"/>
        <v>40893.060127314813</v>
      </c>
      <c r="R777" s="15">
        <f t="shared" si="51"/>
        <v>40863.060127314813</v>
      </c>
      <c r="S777" s="10" t="s">
        <v>8343</v>
      </c>
      <c r="T777" t="s">
        <v>8345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5">
        <f t="shared" si="50"/>
        <v>42288.208333333328</v>
      </c>
      <c r="R778" s="15">
        <f t="shared" si="51"/>
        <v>42250.685706018514</v>
      </c>
      <c r="S778" s="10" t="s">
        <v>8343</v>
      </c>
      <c r="T778" t="s">
        <v>8345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5">
        <f t="shared" si="50"/>
        <v>41486.981215277774</v>
      </c>
      <c r="R779" s="15">
        <f t="shared" si="51"/>
        <v>41456.981215277774</v>
      </c>
      <c r="S779" s="10" t="s">
        <v>8343</v>
      </c>
      <c r="T779" t="s">
        <v>8345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5">
        <f t="shared" si="50"/>
        <v>41759.702314814815</v>
      </c>
      <c r="R780" s="15">
        <f t="shared" si="51"/>
        <v>41729.702314814815</v>
      </c>
      <c r="S780" s="10" t="s">
        <v>8343</v>
      </c>
      <c r="T780" t="s">
        <v>8345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5">
        <f t="shared" si="50"/>
        <v>40466.166666666664</v>
      </c>
      <c r="R781" s="15">
        <f t="shared" si="51"/>
        <v>40436.68408564815</v>
      </c>
      <c r="S781" s="10" t="s">
        <v>8343</v>
      </c>
      <c r="T781" t="s">
        <v>8345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5">
        <f t="shared" si="50"/>
        <v>40666.673900462964</v>
      </c>
      <c r="R782" s="15">
        <f t="shared" si="51"/>
        <v>40636.673900462964</v>
      </c>
      <c r="S782" s="10" t="s">
        <v>8346</v>
      </c>
      <c r="T782" t="s">
        <v>8347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5">
        <f t="shared" si="50"/>
        <v>41433.000856481485</v>
      </c>
      <c r="R783" s="15">
        <f t="shared" si="51"/>
        <v>41403.000856481485</v>
      </c>
      <c r="S783" s="10" t="s">
        <v>8346</v>
      </c>
      <c r="T783" t="s">
        <v>8347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5">
        <f t="shared" si="50"/>
        <v>41146.758125</v>
      </c>
      <c r="R784" s="15">
        <f t="shared" si="51"/>
        <v>41116.758125</v>
      </c>
      <c r="S784" s="10" t="s">
        <v>8346</v>
      </c>
      <c r="T784" t="s">
        <v>8347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5">
        <f t="shared" si="50"/>
        <v>41026.916666666664</v>
      </c>
      <c r="R785" s="15">
        <f t="shared" si="51"/>
        <v>40987.773715277777</v>
      </c>
      <c r="S785" s="10" t="s">
        <v>8346</v>
      </c>
      <c r="T785" t="s">
        <v>8347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5">
        <f t="shared" si="50"/>
        <v>41715.107858796298</v>
      </c>
      <c r="R786" s="15">
        <f t="shared" si="51"/>
        <v>41675.149525462963</v>
      </c>
      <c r="S786" s="10" t="s">
        <v>8346</v>
      </c>
      <c r="T786" t="s">
        <v>8347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5">
        <f t="shared" si="50"/>
        <v>41333.593923611108</v>
      </c>
      <c r="R787" s="15">
        <f t="shared" si="51"/>
        <v>41303.593923611108</v>
      </c>
      <c r="S787" s="10" t="s">
        <v>8346</v>
      </c>
      <c r="T787" t="s">
        <v>8347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5">
        <f t="shared" si="50"/>
        <v>41040.657638888886</v>
      </c>
      <c r="R788" s="15">
        <f t="shared" si="51"/>
        <v>40983.055949074071</v>
      </c>
      <c r="S788" s="10" t="s">
        <v>8346</v>
      </c>
      <c r="T788" t="s">
        <v>8347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5">
        <f t="shared" si="50"/>
        <v>41579.627615740741</v>
      </c>
      <c r="R789" s="15">
        <f t="shared" si="51"/>
        <v>41549.627615740741</v>
      </c>
      <c r="S789" s="10" t="s">
        <v>8346</v>
      </c>
      <c r="T789" t="s">
        <v>8347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5">
        <f t="shared" si="50"/>
        <v>41097.165972222225</v>
      </c>
      <c r="R790" s="15">
        <f t="shared" si="51"/>
        <v>41059.006805555553</v>
      </c>
      <c r="S790" s="10" t="s">
        <v>8346</v>
      </c>
      <c r="T790" t="s">
        <v>8347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5">
        <f t="shared" si="50"/>
        <v>41295.332638888889</v>
      </c>
      <c r="R791" s="15">
        <f t="shared" si="51"/>
        <v>41277.186111111114</v>
      </c>
      <c r="S791" s="10" t="s">
        <v>8346</v>
      </c>
      <c r="T791" t="s">
        <v>8347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5">
        <f t="shared" si="50"/>
        <v>41306.047905092593</v>
      </c>
      <c r="R792" s="15">
        <f t="shared" si="51"/>
        <v>41276.047905092593</v>
      </c>
      <c r="S792" s="10" t="s">
        <v>8346</v>
      </c>
      <c r="T792" t="s">
        <v>8347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5">
        <f t="shared" si="50"/>
        <v>41591.249305555553</v>
      </c>
      <c r="R793" s="15">
        <f t="shared" si="51"/>
        <v>41557.780624999999</v>
      </c>
      <c r="S793" s="10" t="s">
        <v>8346</v>
      </c>
      <c r="T793" t="s">
        <v>8347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5">
        <f t="shared" si="50"/>
        <v>41585.915312500001</v>
      </c>
      <c r="R794" s="15">
        <f t="shared" si="51"/>
        <v>41555.873645833337</v>
      </c>
      <c r="S794" s="10" t="s">
        <v>8346</v>
      </c>
      <c r="T794" t="s">
        <v>8347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5">
        <f t="shared" si="50"/>
        <v>41458.207638888889</v>
      </c>
      <c r="R795" s="15">
        <f t="shared" si="51"/>
        <v>41442.741249999999</v>
      </c>
      <c r="S795" s="10" t="s">
        <v>8346</v>
      </c>
      <c r="T795" t="s">
        <v>8347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5">
        <f t="shared" si="50"/>
        <v>40791.712500000001</v>
      </c>
      <c r="R796" s="15">
        <f t="shared" si="51"/>
        <v>40736.115011574075</v>
      </c>
      <c r="S796" s="10" t="s">
        <v>8346</v>
      </c>
      <c r="T796" t="s">
        <v>8347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5">
        <f t="shared" si="50"/>
        <v>41006.207638888889</v>
      </c>
      <c r="R797" s="15">
        <f t="shared" si="51"/>
        <v>40963.613032407404</v>
      </c>
      <c r="S797" s="10" t="s">
        <v>8346</v>
      </c>
      <c r="T797" t="s">
        <v>8347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5">
        <f t="shared" si="50"/>
        <v>41532.881944444445</v>
      </c>
      <c r="R798" s="15">
        <f t="shared" si="51"/>
        <v>41502.882928240739</v>
      </c>
      <c r="S798" s="10" t="s">
        <v>8346</v>
      </c>
      <c r="T798" t="s">
        <v>8347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5">
        <f t="shared" si="50"/>
        <v>41028.166666666664</v>
      </c>
      <c r="R799" s="15">
        <f t="shared" si="51"/>
        <v>40996.994074074071</v>
      </c>
      <c r="S799" s="10" t="s">
        <v>8346</v>
      </c>
      <c r="T799" t="s">
        <v>8347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5">
        <f t="shared" si="50"/>
        <v>41912.590127314819</v>
      </c>
      <c r="R800" s="15">
        <f t="shared" si="51"/>
        <v>41882.590127314819</v>
      </c>
      <c r="S800" s="10" t="s">
        <v>8346</v>
      </c>
      <c r="T800" t="s">
        <v>8347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5">
        <f t="shared" si="50"/>
        <v>41026.667199074072</v>
      </c>
      <c r="R801" s="15">
        <f t="shared" si="51"/>
        <v>40996.667199074072</v>
      </c>
      <c r="S801" s="10" t="s">
        <v>8346</v>
      </c>
      <c r="T801" t="s">
        <v>8347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5">
        <f t="shared" si="50"/>
        <v>41893.433495370373</v>
      </c>
      <c r="R802" s="15">
        <f t="shared" si="51"/>
        <v>41863.433495370373</v>
      </c>
      <c r="S802" s="10" t="s">
        <v>8346</v>
      </c>
      <c r="T802" t="s">
        <v>8347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5">
        <f t="shared" si="50"/>
        <v>40725.795370370368</v>
      </c>
      <c r="R803" s="15">
        <f t="shared" si="51"/>
        <v>40695.795370370368</v>
      </c>
      <c r="S803" s="10" t="s">
        <v>8346</v>
      </c>
      <c r="T803" t="s">
        <v>8347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5">
        <f t="shared" si="50"/>
        <v>41169.170138888891</v>
      </c>
      <c r="R804" s="15">
        <f t="shared" si="51"/>
        <v>41123.022268518522</v>
      </c>
      <c r="S804" s="10" t="s">
        <v>8346</v>
      </c>
      <c r="T804" t="s">
        <v>8347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5">
        <f t="shared" si="50"/>
        <v>40692.041666666664</v>
      </c>
      <c r="R805" s="15">
        <f t="shared" si="51"/>
        <v>40665.949976851851</v>
      </c>
      <c r="S805" s="10" t="s">
        <v>8346</v>
      </c>
      <c r="T805" t="s">
        <v>8347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5">
        <f t="shared" si="50"/>
        <v>40747.165972222225</v>
      </c>
      <c r="R806" s="15">
        <f t="shared" si="51"/>
        <v>40730.105625000004</v>
      </c>
      <c r="S806" s="10" t="s">
        <v>8346</v>
      </c>
      <c r="T806" t="s">
        <v>8347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5">
        <f t="shared" si="50"/>
        <v>40740.958333333336</v>
      </c>
      <c r="R807" s="15">
        <f t="shared" si="51"/>
        <v>40690.823055555556</v>
      </c>
      <c r="S807" s="10" t="s">
        <v>8346</v>
      </c>
      <c r="T807" t="s">
        <v>8347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5">
        <f t="shared" si="50"/>
        <v>40793.691423611112</v>
      </c>
      <c r="R808" s="15">
        <f t="shared" si="51"/>
        <v>40763.691423611112</v>
      </c>
      <c r="S808" s="10" t="s">
        <v>8346</v>
      </c>
      <c r="T808" t="s">
        <v>8347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5">
        <f t="shared" si="50"/>
        <v>42795.083333333328</v>
      </c>
      <c r="R809" s="15">
        <f t="shared" si="51"/>
        <v>42759.628599537042</v>
      </c>
      <c r="S809" s="10" t="s">
        <v>8346</v>
      </c>
      <c r="T809" t="s">
        <v>8347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5">
        <f t="shared" si="50"/>
        <v>41995.207638888889</v>
      </c>
      <c r="R810" s="15">
        <f t="shared" si="51"/>
        <v>41962.100532407407</v>
      </c>
      <c r="S810" s="10" t="s">
        <v>8346</v>
      </c>
      <c r="T810" t="s">
        <v>8347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5">
        <f t="shared" si="50"/>
        <v>41658.833680555559</v>
      </c>
      <c r="R811" s="15">
        <f t="shared" si="51"/>
        <v>41628.833680555559</v>
      </c>
      <c r="S811" s="10" t="s">
        <v>8346</v>
      </c>
      <c r="T811" t="s">
        <v>8347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5">
        <f t="shared" si="50"/>
        <v>41153.056273148148</v>
      </c>
      <c r="R812" s="15">
        <f t="shared" si="51"/>
        <v>41123.056273148148</v>
      </c>
      <c r="S812" s="10" t="s">
        <v>8346</v>
      </c>
      <c r="T812" t="s">
        <v>8347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5">
        <f t="shared" si="50"/>
        <v>41465.702777777777</v>
      </c>
      <c r="R813" s="15">
        <f t="shared" si="51"/>
        <v>41443.643541666665</v>
      </c>
      <c r="S813" s="10" t="s">
        <v>8346</v>
      </c>
      <c r="T813" t="s">
        <v>8347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5">
        <f t="shared" si="50"/>
        <v>41334.581944444442</v>
      </c>
      <c r="R814" s="15">
        <f t="shared" si="51"/>
        <v>41282.017962962964</v>
      </c>
      <c r="S814" s="10" t="s">
        <v>8346</v>
      </c>
      <c r="T814" t="s">
        <v>8347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5">
        <f t="shared" si="50"/>
        <v>41110.960243055553</v>
      </c>
      <c r="R815" s="15">
        <f t="shared" si="51"/>
        <v>41080.960243055553</v>
      </c>
      <c r="S815" s="10" t="s">
        <v>8346</v>
      </c>
      <c r="T815" t="s">
        <v>8347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5">
        <f t="shared" si="50"/>
        <v>40694.75277777778</v>
      </c>
      <c r="R816" s="15">
        <f t="shared" si="51"/>
        <v>40679.743067129632</v>
      </c>
      <c r="S816" s="10" t="s">
        <v>8346</v>
      </c>
      <c r="T816" t="s">
        <v>8347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5">
        <f t="shared" si="50"/>
        <v>41944.917858796296</v>
      </c>
      <c r="R817" s="15">
        <f t="shared" si="51"/>
        <v>41914.917858796296</v>
      </c>
      <c r="S817" s="10" t="s">
        <v>8346</v>
      </c>
      <c r="T817" t="s">
        <v>8347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5">
        <f t="shared" si="50"/>
        <v>41373.270833333336</v>
      </c>
      <c r="R818" s="15">
        <f t="shared" si="51"/>
        <v>41341.870868055557</v>
      </c>
      <c r="S818" s="10" t="s">
        <v>8346</v>
      </c>
      <c r="T818" t="s">
        <v>8347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5">
        <f t="shared" si="50"/>
        <v>40979.207638888889</v>
      </c>
      <c r="R819" s="15">
        <f t="shared" si="51"/>
        <v>40925.599664351852</v>
      </c>
      <c r="S819" s="10" t="s">
        <v>8346</v>
      </c>
      <c r="T819" t="s">
        <v>8347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5">
        <f t="shared" si="50"/>
        <v>41128.709027777775</v>
      </c>
      <c r="R820" s="15">
        <f t="shared" si="51"/>
        <v>41120.882881944446</v>
      </c>
      <c r="S820" s="10" t="s">
        <v>8346</v>
      </c>
      <c r="T820" t="s">
        <v>8347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5">
        <f t="shared" si="50"/>
        <v>41629.197222222225</v>
      </c>
      <c r="R821" s="15">
        <f t="shared" si="51"/>
        <v>41619.998310185183</v>
      </c>
      <c r="S821" s="10" t="s">
        <v>8346</v>
      </c>
      <c r="T821" t="s">
        <v>8347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5">
        <f t="shared" si="50"/>
        <v>41799.208333333336</v>
      </c>
      <c r="R822" s="15">
        <f t="shared" si="51"/>
        <v>41768.841921296298</v>
      </c>
      <c r="S822" s="10" t="s">
        <v>8346</v>
      </c>
      <c r="T822" t="s">
        <v>8347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5">
        <f t="shared" si="50"/>
        <v>42128.167361111111</v>
      </c>
      <c r="R823" s="15">
        <f t="shared" si="51"/>
        <v>42093.922048611115</v>
      </c>
      <c r="S823" s="10" t="s">
        <v>8346</v>
      </c>
      <c r="T823" t="s">
        <v>8347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5">
        <f t="shared" si="50"/>
        <v>41187.947337962964</v>
      </c>
      <c r="R824" s="15">
        <f t="shared" si="51"/>
        <v>41157.947337962964</v>
      </c>
      <c r="S824" s="10" t="s">
        <v>8346</v>
      </c>
      <c r="T824" t="s">
        <v>8347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5">
        <f t="shared" si="50"/>
        <v>42085.931157407409</v>
      </c>
      <c r="R825" s="15">
        <f t="shared" si="51"/>
        <v>42055.972824074073</v>
      </c>
      <c r="S825" s="10" t="s">
        <v>8346</v>
      </c>
      <c r="T825" t="s">
        <v>8347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5">
        <f t="shared" si="50"/>
        <v>40286.290972222225</v>
      </c>
      <c r="R826" s="15">
        <f t="shared" si="51"/>
        <v>40250.242106481484</v>
      </c>
      <c r="S826" s="10" t="s">
        <v>8346</v>
      </c>
      <c r="T826" t="s">
        <v>8347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5">
        <f t="shared" si="50"/>
        <v>41211.306527777779</v>
      </c>
      <c r="R827" s="15">
        <f t="shared" si="51"/>
        <v>41186.306527777779</v>
      </c>
      <c r="S827" s="10" t="s">
        <v>8346</v>
      </c>
      <c r="T827" t="s">
        <v>8347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5">
        <f t="shared" si="50"/>
        <v>40993.996874999997</v>
      </c>
      <c r="R828" s="15">
        <f t="shared" si="51"/>
        <v>40973.038541666669</v>
      </c>
      <c r="S828" s="10" t="s">
        <v>8346</v>
      </c>
      <c r="T828" t="s">
        <v>8347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5">
        <f t="shared" si="50"/>
        <v>40953.825694444444</v>
      </c>
      <c r="R829" s="15">
        <f t="shared" si="51"/>
        <v>40927.473460648151</v>
      </c>
      <c r="S829" s="10" t="s">
        <v>8346</v>
      </c>
      <c r="T829" t="s">
        <v>8347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5">
        <f t="shared" si="50"/>
        <v>41085.683333333334</v>
      </c>
      <c r="R830" s="15">
        <f t="shared" si="51"/>
        <v>41073.050717592596</v>
      </c>
      <c r="S830" s="10" t="s">
        <v>8346</v>
      </c>
      <c r="T830" t="s">
        <v>8347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5">
        <f t="shared" si="50"/>
        <v>42564.801388888889</v>
      </c>
      <c r="R831" s="15">
        <f t="shared" si="51"/>
        <v>42504.801388888889</v>
      </c>
      <c r="S831" s="10" t="s">
        <v>8346</v>
      </c>
      <c r="T831" t="s">
        <v>8347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5">
        <f t="shared" si="50"/>
        <v>41355.484085648146</v>
      </c>
      <c r="R832" s="15">
        <f t="shared" si="51"/>
        <v>41325.525752314818</v>
      </c>
      <c r="S832" s="10" t="s">
        <v>8346</v>
      </c>
      <c r="T832" t="s">
        <v>8347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5">
        <f t="shared" si="50"/>
        <v>41026.646921296298</v>
      </c>
      <c r="R833" s="15">
        <f t="shared" si="51"/>
        <v>40996.646921296298</v>
      </c>
      <c r="S833" s="10" t="s">
        <v>8346</v>
      </c>
      <c r="T833" t="s">
        <v>8347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5">
        <f t="shared" si="50"/>
        <v>40929.342361111114</v>
      </c>
      <c r="R834" s="15">
        <f t="shared" si="51"/>
        <v>40869.675173611111</v>
      </c>
      <c r="S834" s="10" t="s">
        <v>8346</v>
      </c>
      <c r="T834" t="s">
        <v>8347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5">
        <f t="shared" ref="Q835:Q898" si="54">(((I835/60)/60)/24)+DATE(1970,1,1)</f>
        <v>41748.878182870372</v>
      </c>
      <c r="R835" s="15">
        <f t="shared" ref="R835:R898" si="55">(((J835/60)/60)/24)+DATE(1970,1,1)</f>
        <v>41718.878182870372</v>
      </c>
      <c r="S835" s="10" t="s">
        <v>8346</v>
      </c>
      <c r="T835" t="s">
        <v>8347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5">
        <f t="shared" si="54"/>
        <v>41456.165972222225</v>
      </c>
      <c r="R836" s="15">
        <f t="shared" si="55"/>
        <v>41422.822824074072</v>
      </c>
      <c r="S836" s="10" t="s">
        <v>8346</v>
      </c>
      <c r="T836" t="s">
        <v>8347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5">
        <f t="shared" si="54"/>
        <v>41048.125</v>
      </c>
      <c r="R837" s="15">
        <f t="shared" si="55"/>
        <v>41005.45784722222</v>
      </c>
      <c r="S837" s="10" t="s">
        <v>8346</v>
      </c>
      <c r="T837" t="s">
        <v>8347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5">
        <f t="shared" si="54"/>
        <v>41554.056921296295</v>
      </c>
      <c r="R838" s="15">
        <f t="shared" si="55"/>
        <v>41524.056921296295</v>
      </c>
      <c r="S838" s="10" t="s">
        <v>8346</v>
      </c>
      <c r="T838" t="s">
        <v>8347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5">
        <f t="shared" si="54"/>
        <v>41760.998402777775</v>
      </c>
      <c r="R839" s="15">
        <f t="shared" si="55"/>
        <v>41730.998402777775</v>
      </c>
      <c r="S839" s="10" t="s">
        <v>8346</v>
      </c>
      <c r="T839" t="s">
        <v>8347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5">
        <f t="shared" si="54"/>
        <v>40925.897974537038</v>
      </c>
      <c r="R840" s="15">
        <f t="shared" si="55"/>
        <v>40895.897974537038</v>
      </c>
      <c r="S840" s="10" t="s">
        <v>8346</v>
      </c>
      <c r="T840" t="s">
        <v>8347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5">
        <f t="shared" si="54"/>
        <v>41174.763379629629</v>
      </c>
      <c r="R841" s="15">
        <f t="shared" si="55"/>
        <v>41144.763379629629</v>
      </c>
      <c r="S841" s="10" t="s">
        <v>8346</v>
      </c>
      <c r="T841" t="s">
        <v>8347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5">
        <f t="shared" si="54"/>
        <v>42637.226701388892</v>
      </c>
      <c r="R842" s="15">
        <f t="shared" si="55"/>
        <v>42607.226701388892</v>
      </c>
      <c r="S842" s="10" t="s">
        <v>8346</v>
      </c>
      <c r="T842" t="s">
        <v>8348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5">
        <f t="shared" si="54"/>
        <v>41953.88035879629</v>
      </c>
      <c r="R843" s="15">
        <f t="shared" si="55"/>
        <v>41923.838692129626</v>
      </c>
      <c r="S843" s="10" t="s">
        <v>8346</v>
      </c>
      <c r="T843" t="s">
        <v>8348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5">
        <f t="shared" si="54"/>
        <v>41561.165972222225</v>
      </c>
      <c r="R844" s="15">
        <f t="shared" si="55"/>
        <v>41526.592395833337</v>
      </c>
      <c r="S844" s="10" t="s">
        <v>8346</v>
      </c>
      <c r="T844" t="s">
        <v>8348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5">
        <f t="shared" si="54"/>
        <v>42712.333333333328</v>
      </c>
      <c r="R845" s="15">
        <f t="shared" si="55"/>
        <v>42695.257870370369</v>
      </c>
      <c r="S845" s="10" t="s">
        <v>8346</v>
      </c>
      <c r="T845" t="s">
        <v>8348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5">
        <f t="shared" si="54"/>
        <v>41944.207638888889</v>
      </c>
      <c r="R846" s="15">
        <f t="shared" si="55"/>
        <v>41905.684629629628</v>
      </c>
      <c r="S846" s="10" t="s">
        <v>8346</v>
      </c>
      <c r="T846" t="s">
        <v>8348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5">
        <f t="shared" si="54"/>
        <v>42618.165972222225</v>
      </c>
      <c r="R847" s="15">
        <f t="shared" si="55"/>
        <v>42578.205972222218</v>
      </c>
      <c r="S847" s="10" t="s">
        <v>8346</v>
      </c>
      <c r="T847" t="s">
        <v>8348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5">
        <f t="shared" si="54"/>
        <v>41708.583333333336</v>
      </c>
      <c r="R848" s="15">
        <f t="shared" si="55"/>
        <v>41694.391840277778</v>
      </c>
      <c r="S848" s="10" t="s">
        <v>8346</v>
      </c>
      <c r="T848" t="s">
        <v>8348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5">
        <f t="shared" si="54"/>
        <v>42195.79833333334</v>
      </c>
      <c r="R849" s="15">
        <f t="shared" si="55"/>
        <v>42165.79833333334</v>
      </c>
      <c r="S849" s="10" t="s">
        <v>8346</v>
      </c>
      <c r="T849" t="s">
        <v>8348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5">
        <f t="shared" si="54"/>
        <v>42108.792048611111</v>
      </c>
      <c r="R850" s="15">
        <f t="shared" si="55"/>
        <v>42078.792048611111</v>
      </c>
      <c r="S850" s="10" t="s">
        <v>8346</v>
      </c>
      <c r="T850" t="s">
        <v>8348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5">
        <f t="shared" si="54"/>
        <v>42079.107222222221</v>
      </c>
      <c r="R851" s="15">
        <f t="shared" si="55"/>
        <v>42051.148888888885</v>
      </c>
      <c r="S851" s="10" t="s">
        <v>8346</v>
      </c>
      <c r="T851" t="s">
        <v>8348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5">
        <f t="shared" si="54"/>
        <v>42485.207638888889</v>
      </c>
      <c r="R852" s="15">
        <f t="shared" si="55"/>
        <v>42452.827743055561</v>
      </c>
      <c r="S852" s="10" t="s">
        <v>8346</v>
      </c>
      <c r="T852" t="s">
        <v>8348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5">
        <f t="shared" si="54"/>
        <v>42582.822916666672</v>
      </c>
      <c r="R853" s="15">
        <f t="shared" si="55"/>
        <v>42522.880243055552</v>
      </c>
      <c r="S853" s="10" t="s">
        <v>8346</v>
      </c>
      <c r="T853" t="s">
        <v>8348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5">
        <f t="shared" si="54"/>
        <v>42667.875</v>
      </c>
      <c r="R854" s="15">
        <f t="shared" si="55"/>
        <v>42656.805497685185</v>
      </c>
      <c r="S854" s="10" t="s">
        <v>8346</v>
      </c>
      <c r="T854" t="s">
        <v>8348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5">
        <f t="shared" si="54"/>
        <v>42051.832280092596</v>
      </c>
      <c r="R855" s="15">
        <f t="shared" si="55"/>
        <v>42021.832280092596</v>
      </c>
      <c r="S855" s="10" t="s">
        <v>8346</v>
      </c>
      <c r="T855" t="s">
        <v>8348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5">
        <f t="shared" si="54"/>
        <v>42732.212337962963</v>
      </c>
      <c r="R856" s="15">
        <f t="shared" si="55"/>
        <v>42702.212337962963</v>
      </c>
      <c r="S856" s="10" t="s">
        <v>8346</v>
      </c>
      <c r="T856" t="s">
        <v>8348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5">
        <f t="shared" si="54"/>
        <v>42575.125196759262</v>
      </c>
      <c r="R857" s="15">
        <f t="shared" si="55"/>
        <v>42545.125196759262</v>
      </c>
      <c r="S857" s="10" t="s">
        <v>8346</v>
      </c>
      <c r="T857" t="s">
        <v>8348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5">
        <f t="shared" si="54"/>
        <v>42668.791666666672</v>
      </c>
      <c r="R858" s="15">
        <f t="shared" si="55"/>
        <v>42609.311990740738</v>
      </c>
      <c r="S858" s="10" t="s">
        <v>8346</v>
      </c>
      <c r="T858" t="s">
        <v>8348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5">
        <f t="shared" si="54"/>
        <v>42333.623043981483</v>
      </c>
      <c r="R859" s="15">
        <f t="shared" si="55"/>
        <v>42291.581377314811</v>
      </c>
      <c r="S859" s="10" t="s">
        <v>8346</v>
      </c>
      <c r="T859" t="s">
        <v>8348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5">
        <f t="shared" si="54"/>
        <v>42109.957638888889</v>
      </c>
      <c r="R860" s="15">
        <f t="shared" si="55"/>
        <v>42079.745578703703</v>
      </c>
      <c r="S860" s="10" t="s">
        <v>8346</v>
      </c>
      <c r="T860" t="s">
        <v>8348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5">
        <f t="shared" si="54"/>
        <v>42159</v>
      </c>
      <c r="R861" s="15">
        <f t="shared" si="55"/>
        <v>42128.820231481484</v>
      </c>
      <c r="S861" s="10" t="s">
        <v>8346</v>
      </c>
      <c r="T861" t="s">
        <v>8348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5">
        <f t="shared" si="54"/>
        <v>41600.524456018517</v>
      </c>
      <c r="R862" s="15">
        <f t="shared" si="55"/>
        <v>41570.482789351852</v>
      </c>
      <c r="S862" s="10" t="s">
        <v>8346</v>
      </c>
      <c r="T862" t="s">
        <v>8349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5">
        <f t="shared" si="54"/>
        <v>42629.965324074074</v>
      </c>
      <c r="R863" s="15">
        <f t="shared" si="55"/>
        <v>42599.965324074074</v>
      </c>
      <c r="S863" s="10" t="s">
        <v>8346</v>
      </c>
      <c r="T863" t="s">
        <v>8349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5">
        <f t="shared" si="54"/>
        <v>41589.596620370372</v>
      </c>
      <c r="R864" s="15">
        <f t="shared" si="55"/>
        <v>41559.5549537037</v>
      </c>
      <c r="S864" s="10" t="s">
        <v>8346</v>
      </c>
      <c r="T864" t="s">
        <v>8349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5">
        <f t="shared" si="54"/>
        <v>40951.117662037039</v>
      </c>
      <c r="R865" s="15">
        <f t="shared" si="55"/>
        <v>40921.117662037039</v>
      </c>
      <c r="S865" s="10" t="s">
        <v>8346</v>
      </c>
      <c r="T865" t="s">
        <v>8349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5">
        <f t="shared" si="54"/>
        <v>41563.415972222225</v>
      </c>
      <c r="R866" s="15">
        <f t="shared" si="55"/>
        <v>41541.106921296298</v>
      </c>
      <c r="S866" s="10" t="s">
        <v>8346</v>
      </c>
      <c r="T866" t="s">
        <v>8349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5">
        <f t="shared" si="54"/>
        <v>41290.77311342593</v>
      </c>
      <c r="R867" s="15">
        <f t="shared" si="55"/>
        <v>41230.77311342593</v>
      </c>
      <c r="S867" s="10" t="s">
        <v>8346</v>
      </c>
      <c r="T867" t="s">
        <v>8349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5">
        <f t="shared" si="54"/>
        <v>42063.631944444445</v>
      </c>
      <c r="R868" s="15">
        <f t="shared" si="55"/>
        <v>42025.637939814813</v>
      </c>
      <c r="S868" s="10" t="s">
        <v>8346</v>
      </c>
      <c r="T868" t="s">
        <v>8349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5">
        <f t="shared" si="54"/>
        <v>40148.207638888889</v>
      </c>
      <c r="R869" s="15">
        <f t="shared" si="55"/>
        <v>40088.105393518519</v>
      </c>
      <c r="S869" s="10" t="s">
        <v>8346</v>
      </c>
      <c r="T869" t="s">
        <v>8349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5">
        <f t="shared" si="54"/>
        <v>41646.027754629627</v>
      </c>
      <c r="R870" s="15">
        <f t="shared" si="55"/>
        <v>41616.027754629627</v>
      </c>
      <c r="S870" s="10" t="s">
        <v>8346</v>
      </c>
      <c r="T870" t="s">
        <v>8349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5">
        <f t="shared" si="54"/>
        <v>41372.803900462961</v>
      </c>
      <c r="R871" s="15">
        <f t="shared" si="55"/>
        <v>41342.845567129632</v>
      </c>
      <c r="S871" s="10" t="s">
        <v>8346</v>
      </c>
      <c r="T871" t="s">
        <v>8349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5">
        <f t="shared" si="54"/>
        <v>41518.022256944445</v>
      </c>
      <c r="R872" s="15">
        <f t="shared" si="55"/>
        <v>41488.022256944445</v>
      </c>
      <c r="S872" s="10" t="s">
        <v>8346</v>
      </c>
      <c r="T872" t="s">
        <v>8349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5">
        <f t="shared" si="54"/>
        <v>41607.602951388886</v>
      </c>
      <c r="R873" s="15">
        <f t="shared" si="55"/>
        <v>41577.561284722222</v>
      </c>
      <c r="S873" s="10" t="s">
        <v>8346</v>
      </c>
      <c r="T873" t="s">
        <v>8349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5">
        <f t="shared" si="54"/>
        <v>40612.825543981482</v>
      </c>
      <c r="R874" s="15">
        <f t="shared" si="55"/>
        <v>40567.825543981482</v>
      </c>
      <c r="S874" s="10" t="s">
        <v>8346</v>
      </c>
      <c r="T874" t="s">
        <v>8349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5">
        <f t="shared" si="54"/>
        <v>41224.208796296298</v>
      </c>
      <c r="R875" s="15">
        <f t="shared" si="55"/>
        <v>41184.167129629634</v>
      </c>
      <c r="S875" s="10" t="s">
        <v>8346</v>
      </c>
      <c r="T875" t="s">
        <v>8349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5">
        <f t="shared" si="54"/>
        <v>41398.583726851852</v>
      </c>
      <c r="R876" s="15">
        <f t="shared" si="55"/>
        <v>41368.583726851852</v>
      </c>
      <c r="S876" s="10" t="s">
        <v>8346</v>
      </c>
      <c r="T876" t="s">
        <v>8349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5">
        <f t="shared" si="54"/>
        <v>42268.723738425921</v>
      </c>
      <c r="R877" s="15">
        <f t="shared" si="55"/>
        <v>42248.723738425921</v>
      </c>
      <c r="S877" s="10" t="s">
        <v>8346</v>
      </c>
      <c r="T877" t="s">
        <v>8349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5">
        <f t="shared" si="54"/>
        <v>41309.496840277774</v>
      </c>
      <c r="R878" s="15">
        <f t="shared" si="55"/>
        <v>41276.496840277774</v>
      </c>
      <c r="S878" s="10" t="s">
        <v>8346</v>
      </c>
      <c r="T878" t="s">
        <v>8349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5">
        <f t="shared" si="54"/>
        <v>41627.788888888892</v>
      </c>
      <c r="R879" s="15">
        <f t="shared" si="55"/>
        <v>41597.788888888892</v>
      </c>
      <c r="S879" s="10" t="s">
        <v>8346</v>
      </c>
      <c r="T879" t="s">
        <v>8349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5">
        <f t="shared" si="54"/>
        <v>40535.232916666668</v>
      </c>
      <c r="R880" s="15">
        <f t="shared" si="55"/>
        <v>40505.232916666668</v>
      </c>
      <c r="S880" s="10" t="s">
        <v>8346</v>
      </c>
      <c r="T880" t="s">
        <v>8349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5">
        <f t="shared" si="54"/>
        <v>41058.829918981479</v>
      </c>
      <c r="R881" s="15">
        <f t="shared" si="55"/>
        <v>41037.829918981479</v>
      </c>
      <c r="S881" s="10" t="s">
        <v>8346</v>
      </c>
      <c r="T881" t="s">
        <v>8349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5">
        <f t="shared" si="54"/>
        <v>41212.32104166667</v>
      </c>
      <c r="R882" s="15">
        <f t="shared" si="55"/>
        <v>41179.32104166667</v>
      </c>
      <c r="S882" s="10" t="s">
        <v>8346</v>
      </c>
      <c r="T882" t="s">
        <v>8350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5">
        <f t="shared" si="54"/>
        <v>40922.25099537037</v>
      </c>
      <c r="R883" s="15">
        <f t="shared" si="55"/>
        <v>40877.25099537037</v>
      </c>
      <c r="S883" s="10" t="s">
        <v>8346</v>
      </c>
      <c r="T883" t="s">
        <v>8350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5">
        <f t="shared" si="54"/>
        <v>40792.860532407409</v>
      </c>
      <c r="R884" s="15">
        <f t="shared" si="55"/>
        <v>40759.860532407409</v>
      </c>
      <c r="S884" s="10" t="s">
        <v>8346</v>
      </c>
      <c r="T884" t="s">
        <v>8350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5">
        <f t="shared" si="54"/>
        <v>42431.935590277775</v>
      </c>
      <c r="R885" s="15">
        <f t="shared" si="55"/>
        <v>42371.935590277775</v>
      </c>
      <c r="S885" s="10" t="s">
        <v>8346</v>
      </c>
      <c r="T885" t="s">
        <v>8350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5">
        <f t="shared" si="54"/>
        <v>41041.104861111111</v>
      </c>
      <c r="R886" s="15">
        <f t="shared" si="55"/>
        <v>40981.802615740737</v>
      </c>
      <c r="S886" s="10" t="s">
        <v>8346</v>
      </c>
      <c r="T886" t="s">
        <v>8350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5">
        <f t="shared" si="54"/>
        <v>42734.941099537042</v>
      </c>
      <c r="R887" s="15">
        <f t="shared" si="55"/>
        <v>42713.941099537042</v>
      </c>
      <c r="S887" s="10" t="s">
        <v>8346</v>
      </c>
      <c r="T887" t="s">
        <v>8350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5">
        <f t="shared" si="54"/>
        <v>42628.870520833334</v>
      </c>
      <c r="R888" s="15">
        <f t="shared" si="55"/>
        <v>42603.870520833334</v>
      </c>
      <c r="S888" s="10" t="s">
        <v>8346</v>
      </c>
      <c r="T888" t="s">
        <v>8350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5">
        <f t="shared" si="54"/>
        <v>41056.958969907406</v>
      </c>
      <c r="R889" s="15">
        <f t="shared" si="55"/>
        <v>41026.958969907406</v>
      </c>
      <c r="S889" s="10" t="s">
        <v>8346</v>
      </c>
      <c r="T889" t="s">
        <v>8350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5">
        <f t="shared" si="54"/>
        <v>40787.25</v>
      </c>
      <c r="R890" s="15">
        <f t="shared" si="55"/>
        <v>40751.753298611111</v>
      </c>
      <c r="S890" s="10" t="s">
        <v>8346</v>
      </c>
      <c r="T890" t="s">
        <v>8350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5">
        <f t="shared" si="54"/>
        <v>41917.784062500003</v>
      </c>
      <c r="R891" s="15">
        <f t="shared" si="55"/>
        <v>41887.784062500003</v>
      </c>
      <c r="S891" s="10" t="s">
        <v>8346</v>
      </c>
      <c r="T891" t="s">
        <v>8350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5">
        <f t="shared" si="54"/>
        <v>41599.740497685183</v>
      </c>
      <c r="R892" s="15">
        <f t="shared" si="55"/>
        <v>41569.698831018519</v>
      </c>
      <c r="S892" s="10" t="s">
        <v>8346</v>
      </c>
      <c r="T892" t="s">
        <v>8350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5">
        <f t="shared" si="54"/>
        <v>41872.031597222223</v>
      </c>
      <c r="R893" s="15">
        <f t="shared" si="55"/>
        <v>41842.031597222223</v>
      </c>
      <c r="S893" s="10" t="s">
        <v>8346</v>
      </c>
      <c r="T893" t="s">
        <v>8350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5">
        <f t="shared" si="54"/>
        <v>40391.166666666664</v>
      </c>
      <c r="R894" s="15">
        <f t="shared" si="55"/>
        <v>40304.20003472222</v>
      </c>
      <c r="S894" s="10" t="s">
        <v>8346</v>
      </c>
      <c r="T894" t="s">
        <v>8350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5">
        <f t="shared" si="54"/>
        <v>42095.856053240743</v>
      </c>
      <c r="R895" s="15">
        <f t="shared" si="55"/>
        <v>42065.897719907407</v>
      </c>
      <c r="S895" s="10" t="s">
        <v>8346</v>
      </c>
      <c r="T895" t="s">
        <v>8350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5">
        <f t="shared" si="54"/>
        <v>42526.981597222228</v>
      </c>
      <c r="R896" s="15">
        <f t="shared" si="55"/>
        <v>42496.981597222228</v>
      </c>
      <c r="S896" s="10" t="s">
        <v>8346</v>
      </c>
      <c r="T896" t="s">
        <v>8350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5">
        <f t="shared" si="54"/>
        <v>40476.127650462964</v>
      </c>
      <c r="R897" s="15">
        <f t="shared" si="55"/>
        <v>40431.127650462964</v>
      </c>
      <c r="S897" s="10" t="s">
        <v>8346</v>
      </c>
      <c r="T897" t="s">
        <v>8350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5">
        <f t="shared" si="54"/>
        <v>42244.166666666672</v>
      </c>
      <c r="R898" s="15">
        <f t="shared" si="55"/>
        <v>42218.872986111113</v>
      </c>
      <c r="S898" s="10" t="s">
        <v>8346</v>
      </c>
      <c r="T898" t="s">
        <v>8350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5">
        <f t="shared" ref="Q899:Q962" si="58">(((I899/60)/60)/24)+DATE(1970,1,1)</f>
        <v>41241.730416666665</v>
      </c>
      <c r="R899" s="15">
        <f t="shared" ref="R899:R962" si="59">(((J899/60)/60)/24)+DATE(1970,1,1)</f>
        <v>41211.688750000001</v>
      </c>
      <c r="S899" s="10" t="s">
        <v>8346</v>
      </c>
      <c r="T899" t="s">
        <v>8350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5">
        <f t="shared" si="58"/>
        <v>40923.758217592593</v>
      </c>
      <c r="R900" s="15">
        <f t="shared" si="59"/>
        <v>40878.758217592593</v>
      </c>
      <c r="S900" s="10" t="s">
        <v>8346</v>
      </c>
      <c r="T900" t="s">
        <v>8350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5">
        <f t="shared" si="58"/>
        <v>40691.099097222221</v>
      </c>
      <c r="R901" s="15">
        <f t="shared" si="59"/>
        <v>40646.099097222221</v>
      </c>
      <c r="S901" s="10" t="s">
        <v>8346</v>
      </c>
      <c r="T901" t="s">
        <v>8350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5">
        <f t="shared" si="58"/>
        <v>42459.807893518519</v>
      </c>
      <c r="R902" s="15">
        <f t="shared" si="59"/>
        <v>42429.84956018519</v>
      </c>
      <c r="S902" s="10" t="s">
        <v>8346</v>
      </c>
      <c r="T902" t="s">
        <v>8349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5">
        <f t="shared" si="58"/>
        <v>40337.799305555556</v>
      </c>
      <c r="R903" s="15">
        <f t="shared" si="59"/>
        <v>40291.81150462963</v>
      </c>
      <c r="S903" s="10" t="s">
        <v>8346</v>
      </c>
      <c r="T903" t="s">
        <v>8349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5">
        <f t="shared" si="58"/>
        <v>41881.645833333336</v>
      </c>
      <c r="R904" s="15">
        <f t="shared" si="59"/>
        <v>41829.965532407405</v>
      </c>
      <c r="S904" s="10" t="s">
        <v>8346</v>
      </c>
      <c r="T904" t="s">
        <v>8349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5">
        <f t="shared" si="58"/>
        <v>41175.100694444445</v>
      </c>
      <c r="R905" s="15">
        <f t="shared" si="59"/>
        <v>41149.796064814815</v>
      </c>
      <c r="S905" s="10" t="s">
        <v>8346</v>
      </c>
      <c r="T905" t="s">
        <v>8349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5">
        <f t="shared" si="58"/>
        <v>42372.080289351856</v>
      </c>
      <c r="R906" s="15">
        <f t="shared" si="59"/>
        <v>42342.080289351856</v>
      </c>
      <c r="S906" s="10" t="s">
        <v>8346</v>
      </c>
      <c r="T906" t="s">
        <v>8349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5">
        <f t="shared" si="58"/>
        <v>40567.239884259259</v>
      </c>
      <c r="R907" s="15">
        <f t="shared" si="59"/>
        <v>40507.239884259259</v>
      </c>
      <c r="S907" s="10" t="s">
        <v>8346</v>
      </c>
      <c r="T907" t="s">
        <v>8349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5">
        <f t="shared" si="58"/>
        <v>41711.148032407407</v>
      </c>
      <c r="R908" s="15">
        <f t="shared" si="59"/>
        <v>41681.189699074072</v>
      </c>
      <c r="S908" s="10" t="s">
        <v>8346</v>
      </c>
      <c r="T908" t="s">
        <v>8349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5">
        <f t="shared" si="58"/>
        <v>40797.192395833335</v>
      </c>
      <c r="R909" s="15">
        <f t="shared" si="59"/>
        <v>40767.192395833335</v>
      </c>
      <c r="S909" s="10" t="s">
        <v>8346</v>
      </c>
      <c r="T909" t="s">
        <v>8349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5">
        <f t="shared" si="58"/>
        <v>40386.207638888889</v>
      </c>
      <c r="R910" s="15">
        <f t="shared" si="59"/>
        <v>40340.801562499997</v>
      </c>
      <c r="S910" s="10" t="s">
        <v>8346</v>
      </c>
      <c r="T910" t="s">
        <v>8349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5">
        <f t="shared" si="58"/>
        <v>41113.166666666664</v>
      </c>
      <c r="R911" s="15">
        <f t="shared" si="59"/>
        <v>41081.69027777778</v>
      </c>
      <c r="S911" s="10" t="s">
        <v>8346</v>
      </c>
      <c r="T911" t="s">
        <v>8349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5">
        <f t="shared" si="58"/>
        <v>42797.545358796298</v>
      </c>
      <c r="R912" s="15">
        <f t="shared" si="59"/>
        <v>42737.545358796298</v>
      </c>
      <c r="S912" s="10" t="s">
        <v>8346</v>
      </c>
      <c r="T912" t="s">
        <v>8349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5">
        <f t="shared" si="58"/>
        <v>41663.005150462966</v>
      </c>
      <c r="R913" s="15">
        <f t="shared" si="59"/>
        <v>41642.005150462966</v>
      </c>
      <c r="S913" s="10" t="s">
        <v>8346</v>
      </c>
      <c r="T913" t="s">
        <v>8349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5">
        <f t="shared" si="58"/>
        <v>41254.151006944441</v>
      </c>
      <c r="R914" s="15">
        <f t="shared" si="59"/>
        <v>41194.109340277777</v>
      </c>
      <c r="S914" s="10" t="s">
        <v>8346</v>
      </c>
      <c r="T914" t="s">
        <v>8349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5">
        <f t="shared" si="58"/>
        <v>41034.139108796298</v>
      </c>
      <c r="R915" s="15">
        <f t="shared" si="59"/>
        <v>41004.139108796298</v>
      </c>
      <c r="S915" s="10" t="s">
        <v>8346</v>
      </c>
      <c r="T915" t="s">
        <v>8349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5">
        <f t="shared" si="58"/>
        <v>41146.763275462967</v>
      </c>
      <c r="R916" s="15">
        <f t="shared" si="59"/>
        <v>41116.763275462967</v>
      </c>
      <c r="S916" s="10" t="s">
        <v>8346</v>
      </c>
      <c r="T916" t="s">
        <v>8349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5">
        <f t="shared" si="58"/>
        <v>40969.207638888889</v>
      </c>
      <c r="R917" s="15">
        <f t="shared" si="59"/>
        <v>40937.679560185185</v>
      </c>
      <c r="S917" s="10" t="s">
        <v>8346</v>
      </c>
      <c r="T917" t="s">
        <v>8349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5">
        <f t="shared" si="58"/>
        <v>40473.208333333336</v>
      </c>
      <c r="R918" s="15">
        <f t="shared" si="59"/>
        <v>40434.853402777779</v>
      </c>
      <c r="S918" s="10" t="s">
        <v>8346</v>
      </c>
      <c r="T918" t="s">
        <v>8349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5">
        <f t="shared" si="58"/>
        <v>41834.104166666664</v>
      </c>
      <c r="R919" s="15">
        <f t="shared" si="59"/>
        <v>41802.94363425926</v>
      </c>
      <c r="S919" s="10" t="s">
        <v>8346</v>
      </c>
      <c r="T919" t="s">
        <v>8349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5">
        <f t="shared" si="58"/>
        <v>41974.957881944443</v>
      </c>
      <c r="R920" s="15">
        <f t="shared" si="59"/>
        <v>41944.916215277779</v>
      </c>
      <c r="S920" s="10" t="s">
        <v>8346</v>
      </c>
      <c r="T920" t="s">
        <v>8349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5">
        <f t="shared" si="58"/>
        <v>41262.641724537039</v>
      </c>
      <c r="R921" s="15">
        <f t="shared" si="59"/>
        <v>41227.641724537039</v>
      </c>
      <c r="S921" s="10" t="s">
        <v>8346</v>
      </c>
      <c r="T921" t="s">
        <v>8349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5">
        <f t="shared" si="58"/>
        <v>41592.713217592594</v>
      </c>
      <c r="R922" s="15">
        <f t="shared" si="59"/>
        <v>41562.67155092593</v>
      </c>
      <c r="S922" s="10" t="s">
        <v>8346</v>
      </c>
      <c r="T922" t="s">
        <v>8349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5">
        <f t="shared" si="58"/>
        <v>40889.212685185186</v>
      </c>
      <c r="R923" s="15">
        <f t="shared" si="59"/>
        <v>40847.171018518515</v>
      </c>
      <c r="S923" s="10" t="s">
        <v>8346</v>
      </c>
      <c r="T923" t="s">
        <v>8349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5">
        <f t="shared" si="58"/>
        <v>41913.530011574076</v>
      </c>
      <c r="R924" s="15">
        <f t="shared" si="59"/>
        <v>41878.530011574076</v>
      </c>
      <c r="S924" s="10" t="s">
        <v>8346</v>
      </c>
      <c r="T924" t="s">
        <v>8349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5">
        <f t="shared" si="58"/>
        <v>41965.001423611116</v>
      </c>
      <c r="R925" s="15">
        <f t="shared" si="59"/>
        <v>41934.959756944445</v>
      </c>
      <c r="S925" s="10" t="s">
        <v>8346</v>
      </c>
      <c r="T925" t="s">
        <v>8349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5">
        <f t="shared" si="58"/>
        <v>41318.942928240744</v>
      </c>
      <c r="R926" s="15">
        <f t="shared" si="59"/>
        <v>41288.942928240744</v>
      </c>
      <c r="S926" s="10" t="s">
        <v>8346</v>
      </c>
      <c r="T926" t="s">
        <v>8349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5">
        <f t="shared" si="58"/>
        <v>41605.922581018516</v>
      </c>
      <c r="R927" s="15">
        <f t="shared" si="59"/>
        <v>41575.880914351852</v>
      </c>
      <c r="S927" s="10" t="s">
        <v>8346</v>
      </c>
      <c r="T927" t="s">
        <v>8349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5">
        <f t="shared" si="58"/>
        <v>40367.944444444445</v>
      </c>
      <c r="R928" s="15">
        <f t="shared" si="59"/>
        <v>40338.02002314815</v>
      </c>
      <c r="S928" s="10" t="s">
        <v>8346</v>
      </c>
      <c r="T928" t="s">
        <v>8349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5">
        <f t="shared" si="58"/>
        <v>41043.822858796295</v>
      </c>
      <c r="R929" s="15">
        <f t="shared" si="59"/>
        <v>41013.822858796295</v>
      </c>
      <c r="S929" s="10" t="s">
        <v>8346</v>
      </c>
      <c r="T929" t="s">
        <v>8349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5">
        <f t="shared" si="58"/>
        <v>41231</v>
      </c>
      <c r="R930" s="15">
        <f t="shared" si="59"/>
        <v>41180.86241898148</v>
      </c>
      <c r="S930" s="10" t="s">
        <v>8346</v>
      </c>
      <c r="T930" t="s">
        <v>8349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5">
        <f t="shared" si="58"/>
        <v>41008.196400462963</v>
      </c>
      <c r="R931" s="15">
        <f t="shared" si="59"/>
        <v>40978.238067129627</v>
      </c>
      <c r="S931" s="10" t="s">
        <v>8346</v>
      </c>
      <c r="T931" t="s">
        <v>8349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5">
        <f t="shared" si="58"/>
        <v>40354.897222222222</v>
      </c>
      <c r="R932" s="15">
        <f t="shared" si="59"/>
        <v>40312.915578703702</v>
      </c>
      <c r="S932" s="10" t="s">
        <v>8346</v>
      </c>
      <c r="T932" t="s">
        <v>8349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5">
        <f t="shared" si="58"/>
        <v>41714.916666666664</v>
      </c>
      <c r="R933" s="15">
        <f t="shared" si="59"/>
        <v>41680.359976851854</v>
      </c>
      <c r="S933" s="10" t="s">
        <v>8346</v>
      </c>
      <c r="T933" t="s">
        <v>8349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5">
        <f t="shared" si="58"/>
        <v>41355.927604166667</v>
      </c>
      <c r="R934" s="15">
        <f t="shared" si="59"/>
        <v>41310.969270833331</v>
      </c>
      <c r="S934" s="10" t="s">
        <v>8346</v>
      </c>
      <c r="T934" t="s">
        <v>8349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5">
        <f t="shared" si="58"/>
        <v>41771.169085648151</v>
      </c>
      <c r="R935" s="15">
        <f t="shared" si="59"/>
        <v>41711.169085648151</v>
      </c>
      <c r="S935" s="10" t="s">
        <v>8346</v>
      </c>
      <c r="T935" t="s">
        <v>8349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5">
        <f t="shared" si="58"/>
        <v>41763.25</v>
      </c>
      <c r="R936" s="15">
        <f t="shared" si="59"/>
        <v>41733.737083333333</v>
      </c>
      <c r="S936" s="10" t="s">
        <v>8346</v>
      </c>
      <c r="T936" t="s">
        <v>8349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5">
        <f t="shared" si="58"/>
        <v>42398.333668981482</v>
      </c>
      <c r="R937" s="15">
        <f t="shared" si="59"/>
        <v>42368.333668981482</v>
      </c>
      <c r="S937" s="10" t="s">
        <v>8346</v>
      </c>
      <c r="T937" t="s">
        <v>8349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5">
        <f t="shared" si="58"/>
        <v>40926.833333333336</v>
      </c>
      <c r="R938" s="15">
        <f t="shared" si="59"/>
        <v>40883.024178240739</v>
      </c>
      <c r="S938" s="10" t="s">
        <v>8346</v>
      </c>
      <c r="T938" t="s">
        <v>8349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5">
        <f t="shared" si="58"/>
        <v>41581.839780092596</v>
      </c>
      <c r="R939" s="15">
        <f t="shared" si="59"/>
        <v>41551.798113425924</v>
      </c>
      <c r="S939" s="10" t="s">
        <v>8346</v>
      </c>
      <c r="T939" t="s">
        <v>8349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5">
        <f t="shared" si="58"/>
        <v>41154.479722222226</v>
      </c>
      <c r="R940" s="15">
        <f t="shared" si="59"/>
        <v>41124.479722222226</v>
      </c>
      <c r="S940" s="10" t="s">
        <v>8346</v>
      </c>
      <c r="T940" t="s">
        <v>8349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5">
        <f t="shared" si="58"/>
        <v>41455.831944444442</v>
      </c>
      <c r="R941" s="15">
        <f t="shared" si="59"/>
        <v>41416.763171296298</v>
      </c>
      <c r="S941" s="10" t="s">
        <v>8346</v>
      </c>
      <c r="T941" t="s">
        <v>8349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5">
        <f t="shared" si="58"/>
        <v>42227.008402777778</v>
      </c>
      <c r="R942" s="15">
        <f t="shared" si="59"/>
        <v>42182.008402777778</v>
      </c>
      <c r="S942" s="10" t="s">
        <v>8340</v>
      </c>
      <c r="T942" t="s">
        <v>8342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5">
        <f t="shared" si="58"/>
        <v>42776.096585648149</v>
      </c>
      <c r="R943" s="15">
        <f t="shared" si="59"/>
        <v>42746.096585648149</v>
      </c>
      <c r="S943" s="10" t="s">
        <v>8340</v>
      </c>
      <c r="T943" t="s">
        <v>8342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5">
        <f t="shared" si="58"/>
        <v>42418.843287037031</v>
      </c>
      <c r="R944" s="15">
        <f t="shared" si="59"/>
        <v>42382.843287037031</v>
      </c>
      <c r="S944" s="10" t="s">
        <v>8340</v>
      </c>
      <c r="T944" t="s">
        <v>8342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5">
        <f t="shared" si="58"/>
        <v>42703.709548611107</v>
      </c>
      <c r="R945" s="15">
        <f t="shared" si="59"/>
        <v>42673.66788194445</v>
      </c>
      <c r="S945" s="10" t="s">
        <v>8340</v>
      </c>
      <c r="T945" t="s">
        <v>8342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5">
        <f t="shared" si="58"/>
        <v>42478.583333333328</v>
      </c>
      <c r="R946" s="15">
        <f t="shared" si="59"/>
        <v>42444.583912037036</v>
      </c>
      <c r="S946" s="10" t="s">
        <v>8340</v>
      </c>
      <c r="T946" t="s">
        <v>8342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5">
        <f t="shared" si="58"/>
        <v>42784.999305555553</v>
      </c>
      <c r="R947" s="15">
        <f t="shared" si="59"/>
        <v>42732.872986111113</v>
      </c>
      <c r="S947" s="10" t="s">
        <v>8340</v>
      </c>
      <c r="T947" t="s">
        <v>8342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5">
        <f t="shared" si="58"/>
        <v>42622.750555555554</v>
      </c>
      <c r="R948" s="15">
        <f t="shared" si="59"/>
        <v>42592.750555555554</v>
      </c>
      <c r="S948" s="10" t="s">
        <v>8340</v>
      </c>
      <c r="T948" t="s">
        <v>8342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5">
        <f t="shared" si="58"/>
        <v>42551.781319444446</v>
      </c>
      <c r="R949" s="15">
        <f t="shared" si="59"/>
        <v>42491.781319444446</v>
      </c>
      <c r="S949" s="10" t="s">
        <v>8340</v>
      </c>
      <c r="T949" t="s">
        <v>8342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5">
        <f t="shared" si="58"/>
        <v>42441.828287037039</v>
      </c>
      <c r="R950" s="15">
        <f t="shared" si="59"/>
        <v>42411.828287037039</v>
      </c>
      <c r="S950" s="10" t="s">
        <v>8340</v>
      </c>
      <c r="T950" t="s">
        <v>8342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5">
        <f t="shared" si="58"/>
        <v>42421.043703703705</v>
      </c>
      <c r="R951" s="15">
        <f t="shared" si="59"/>
        <v>42361.043703703705</v>
      </c>
      <c r="S951" s="10" t="s">
        <v>8340</v>
      </c>
      <c r="T951" t="s">
        <v>8342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5">
        <f t="shared" si="58"/>
        <v>42386.750706018516</v>
      </c>
      <c r="R952" s="15">
        <f t="shared" si="59"/>
        <v>42356.750706018516</v>
      </c>
      <c r="S952" s="10" t="s">
        <v>8340</v>
      </c>
      <c r="T952" t="s">
        <v>8342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5">
        <f t="shared" si="58"/>
        <v>42525.653611111105</v>
      </c>
      <c r="R953" s="15">
        <f t="shared" si="59"/>
        <v>42480.653611111105</v>
      </c>
      <c r="S953" s="10" t="s">
        <v>8340</v>
      </c>
      <c r="T953" t="s">
        <v>8342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5">
        <f t="shared" si="58"/>
        <v>42692.655231481483</v>
      </c>
      <c r="R954" s="15">
        <f t="shared" si="59"/>
        <v>42662.613564814819</v>
      </c>
      <c r="S954" s="10" t="s">
        <v>8340</v>
      </c>
      <c r="T954" t="s">
        <v>8342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5">
        <f t="shared" si="58"/>
        <v>42029.164340277777</v>
      </c>
      <c r="R955" s="15">
        <f t="shared" si="59"/>
        <v>41999.164340277777</v>
      </c>
      <c r="S955" s="10" t="s">
        <v>8340</v>
      </c>
      <c r="T955" t="s">
        <v>8342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5">
        <f t="shared" si="58"/>
        <v>42236.833784722221</v>
      </c>
      <c r="R956" s="15">
        <f t="shared" si="59"/>
        <v>42194.833784722221</v>
      </c>
      <c r="S956" s="10" t="s">
        <v>8340</v>
      </c>
      <c r="T956" t="s">
        <v>8342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5">
        <f t="shared" si="58"/>
        <v>42626.295138888891</v>
      </c>
      <c r="R957" s="15">
        <f t="shared" si="59"/>
        <v>42586.295138888891</v>
      </c>
      <c r="S957" s="10" t="s">
        <v>8340</v>
      </c>
      <c r="T957" t="s">
        <v>8342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5">
        <f t="shared" si="58"/>
        <v>42120.872210648144</v>
      </c>
      <c r="R958" s="15">
        <f t="shared" si="59"/>
        <v>42060.913877314815</v>
      </c>
      <c r="S958" s="10" t="s">
        <v>8340</v>
      </c>
      <c r="T958" t="s">
        <v>8342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5">
        <f t="shared" si="58"/>
        <v>42691.594131944439</v>
      </c>
      <c r="R959" s="15">
        <f t="shared" si="59"/>
        <v>42660.552465277782</v>
      </c>
      <c r="S959" s="10" t="s">
        <v>8340</v>
      </c>
      <c r="T959" t="s">
        <v>8342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5">
        <f t="shared" si="58"/>
        <v>42104.207638888889</v>
      </c>
      <c r="R960" s="15">
        <f t="shared" si="59"/>
        <v>42082.802812499998</v>
      </c>
      <c r="S960" s="10" t="s">
        <v>8340</v>
      </c>
      <c r="T960" t="s">
        <v>8342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5">
        <f t="shared" si="58"/>
        <v>42023.174363425926</v>
      </c>
      <c r="R961" s="15">
        <f t="shared" si="59"/>
        <v>41993.174363425926</v>
      </c>
      <c r="S961" s="10" t="s">
        <v>8340</v>
      </c>
      <c r="T961" t="s">
        <v>8342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5">
        <f t="shared" si="58"/>
        <v>42808.585127314815</v>
      </c>
      <c r="R962" s="15">
        <f t="shared" si="59"/>
        <v>42766.626793981486</v>
      </c>
      <c r="S962" s="10" t="s">
        <v>8340</v>
      </c>
      <c r="T962" t="s">
        <v>8342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5">
        <f t="shared" ref="Q963:Q1026" si="62">(((I963/60)/60)/24)+DATE(1970,1,1)</f>
        <v>42786.791666666672</v>
      </c>
      <c r="R963" s="15">
        <f t="shared" ref="R963:R1026" si="63">(((J963/60)/60)/24)+DATE(1970,1,1)</f>
        <v>42740.693692129629</v>
      </c>
      <c r="S963" s="10" t="s">
        <v>8340</v>
      </c>
      <c r="T963" t="s">
        <v>8342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5">
        <f t="shared" si="62"/>
        <v>42411.712418981479</v>
      </c>
      <c r="R964" s="15">
        <f t="shared" si="63"/>
        <v>42373.712418981479</v>
      </c>
      <c r="S964" s="10" t="s">
        <v>8340</v>
      </c>
      <c r="T964" t="s">
        <v>8342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5">
        <f t="shared" si="62"/>
        <v>42660.635636574079</v>
      </c>
      <c r="R965" s="15">
        <f t="shared" si="63"/>
        <v>42625.635636574079</v>
      </c>
      <c r="S965" s="10" t="s">
        <v>8340</v>
      </c>
      <c r="T965" t="s">
        <v>8342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5">
        <f t="shared" si="62"/>
        <v>42248.628692129627</v>
      </c>
      <c r="R966" s="15">
        <f t="shared" si="63"/>
        <v>42208.628692129627</v>
      </c>
      <c r="S966" s="10" t="s">
        <v>8340</v>
      </c>
      <c r="T966" t="s">
        <v>8342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5">
        <f t="shared" si="62"/>
        <v>42669.165972222225</v>
      </c>
      <c r="R967" s="15">
        <f t="shared" si="63"/>
        <v>42637.016736111109</v>
      </c>
      <c r="S967" s="10" t="s">
        <v>8340</v>
      </c>
      <c r="T967" t="s">
        <v>8342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5">
        <f t="shared" si="62"/>
        <v>42649.635787037041</v>
      </c>
      <c r="R968" s="15">
        <f t="shared" si="63"/>
        <v>42619.635787037041</v>
      </c>
      <c r="S968" s="10" t="s">
        <v>8340</v>
      </c>
      <c r="T968" t="s">
        <v>8342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5">
        <f t="shared" si="62"/>
        <v>42482.21266203704</v>
      </c>
      <c r="R969" s="15">
        <f t="shared" si="63"/>
        <v>42422.254328703704</v>
      </c>
      <c r="S969" s="10" t="s">
        <v>8340</v>
      </c>
      <c r="T969" t="s">
        <v>8342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5">
        <f t="shared" si="62"/>
        <v>41866.847615740742</v>
      </c>
      <c r="R970" s="15">
        <f t="shared" si="63"/>
        <v>41836.847615740742</v>
      </c>
      <c r="S970" s="10" t="s">
        <v>8340</v>
      </c>
      <c r="T970" t="s">
        <v>8342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5">
        <f t="shared" si="62"/>
        <v>42775.30332175926</v>
      </c>
      <c r="R971" s="15">
        <f t="shared" si="63"/>
        <v>42742.30332175926</v>
      </c>
      <c r="S971" s="10" t="s">
        <v>8340</v>
      </c>
      <c r="T971" t="s">
        <v>8342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5">
        <f t="shared" si="62"/>
        <v>42758.207638888889</v>
      </c>
      <c r="R972" s="15">
        <f t="shared" si="63"/>
        <v>42721.220520833333</v>
      </c>
      <c r="S972" s="10" t="s">
        <v>8340</v>
      </c>
      <c r="T972" t="s">
        <v>8342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5">
        <f t="shared" si="62"/>
        <v>42156.709027777775</v>
      </c>
      <c r="R973" s="15">
        <f t="shared" si="63"/>
        <v>42111.709027777775</v>
      </c>
      <c r="S973" s="10" t="s">
        <v>8340</v>
      </c>
      <c r="T973" t="s">
        <v>8342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5">
        <f t="shared" si="62"/>
        <v>41886.290972222225</v>
      </c>
      <c r="R974" s="15">
        <f t="shared" si="63"/>
        <v>41856.865717592591</v>
      </c>
      <c r="S974" s="10" t="s">
        <v>8340</v>
      </c>
      <c r="T974" t="s">
        <v>8342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5">
        <f t="shared" si="62"/>
        <v>42317.056631944448</v>
      </c>
      <c r="R975" s="15">
        <f t="shared" si="63"/>
        <v>42257.014965277776</v>
      </c>
      <c r="S975" s="10" t="s">
        <v>8340</v>
      </c>
      <c r="T975" t="s">
        <v>8342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5">
        <f t="shared" si="62"/>
        <v>42454.707824074074</v>
      </c>
      <c r="R976" s="15">
        <f t="shared" si="63"/>
        <v>42424.749490740738</v>
      </c>
      <c r="S976" s="10" t="s">
        <v>8340</v>
      </c>
      <c r="T976" t="s">
        <v>8342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5">
        <f t="shared" si="62"/>
        <v>42549.696585648147</v>
      </c>
      <c r="R977" s="15">
        <f t="shared" si="63"/>
        <v>42489.696585648147</v>
      </c>
      <c r="S977" s="10" t="s">
        <v>8340</v>
      </c>
      <c r="T977" t="s">
        <v>8342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5">
        <f t="shared" si="62"/>
        <v>42230.058993055558</v>
      </c>
      <c r="R978" s="15">
        <f t="shared" si="63"/>
        <v>42185.058993055558</v>
      </c>
      <c r="S978" s="10" t="s">
        <v>8340</v>
      </c>
      <c r="T978" t="s">
        <v>8342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5">
        <f t="shared" si="62"/>
        <v>42421.942094907412</v>
      </c>
      <c r="R979" s="15">
        <f t="shared" si="63"/>
        <v>42391.942094907412</v>
      </c>
      <c r="S979" s="10" t="s">
        <v>8340</v>
      </c>
      <c r="T979" t="s">
        <v>8342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5">
        <f t="shared" si="62"/>
        <v>42425.309039351851</v>
      </c>
      <c r="R980" s="15">
        <f t="shared" si="63"/>
        <v>42395.309039351851</v>
      </c>
      <c r="S980" s="10" t="s">
        <v>8340</v>
      </c>
      <c r="T980" t="s">
        <v>8342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5">
        <f t="shared" si="62"/>
        <v>42541.790972222225</v>
      </c>
      <c r="R981" s="15">
        <f t="shared" si="63"/>
        <v>42506.416990740734</v>
      </c>
      <c r="S981" s="10" t="s">
        <v>8340</v>
      </c>
      <c r="T981" t="s">
        <v>8342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5">
        <f t="shared" si="62"/>
        <v>41973.945856481485</v>
      </c>
      <c r="R982" s="15">
        <f t="shared" si="63"/>
        <v>41928.904189814813</v>
      </c>
      <c r="S982" s="10" t="s">
        <v>8340</v>
      </c>
      <c r="T982" t="s">
        <v>8342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5">
        <f t="shared" si="62"/>
        <v>41860.947013888886</v>
      </c>
      <c r="R983" s="15">
        <f t="shared" si="63"/>
        <v>41830.947013888886</v>
      </c>
      <c r="S983" s="10" t="s">
        <v>8340</v>
      </c>
      <c r="T983" t="s">
        <v>8342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5">
        <f t="shared" si="62"/>
        <v>42645.753310185188</v>
      </c>
      <c r="R984" s="15">
        <f t="shared" si="63"/>
        <v>42615.753310185188</v>
      </c>
      <c r="S984" s="10" t="s">
        <v>8340</v>
      </c>
      <c r="T984" t="s">
        <v>8342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5">
        <f t="shared" si="62"/>
        <v>42605.870833333334</v>
      </c>
      <c r="R985" s="15">
        <f t="shared" si="63"/>
        <v>42574.667650462965</v>
      </c>
      <c r="S985" s="10" t="s">
        <v>8340</v>
      </c>
      <c r="T985" t="s">
        <v>8342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5">
        <f t="shared" si="62"/>
        <v>42091.074166666673</v>
      </c>
      <c r="R986" s="15">
        <f t="shared" si="63"/>
        <v>42061.11583333333</v>
      </c>
      <c r="S986" s="10" t="s">
        <v>8340</v>
      </c>
      <c r="T986" t="s">
        <v>8342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5">
        <f t="shared" si="62"/>
        <v>42369.958333333328</v>
      </c>
      <c r="R987" s="15">
        <f t="shared" si="63"/>
        <v>42339.967708333337</v>
      </c>
      <c r="S987" s="10" t="s">
        <v>8340</v>
      </c>
      <c r="T987" t="s">
        <v>8342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5">
        <f t="shared" si="62"/>
        <v>42379</v>
      </c>
      <c r="R988" s="15">
        <f t="shared" si="63"/>
        <v>42324.767361111109</v>
      </c>
      <c r="S988" s="10" t="s">
        <v>8340</v>
      </c>
      <c r="T988" t="s">
        <v>8342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5">
        <f t="shared" si="62"/>
        <v>41813.294560185182</v>
      </c>
      <c r="R989" s="15">
        <f t="shared" si="63"/>
        <v>41773.294560185182</v>
      </c>
      <c r="S989" s="10" t="s">
        <v>8340</v>
      </c>
      <c r="T989" t="s">
        <v>8342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5">
        <f t="shared" si="62"/>
        <v>42644.356770833328</v>
      </c>
      <c r="R990" s="15">
        <f t="shared" si="63"/>
        <v>42614.356770833328</v>
      </c>
      <c r="S990" s="10" t="s">
        <v>8340</v>
      </c>
      <c r="T990" t="s">
        <v>8342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5">
        <f t="shared" si="62"/>
        <v>42641.933969907404</v>
      </c>
      <c r="R991" s="15">
        <f t="shared" si="63"/>
        <v>42611.933969907404</v>
      </c>
      <c r="S991" s="10" t="s">
        <v>8340</v>
      </c>
      <c r="T991" t="s">
        <v>8342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5">
        <f t="shared" si="62"/>
        <v>41885.784305555557</v>
      </c>
      <c r="R992" s="15">
        <f t="shared" si="63"/>
        <v>41855.784305555557</v>
      </c>
      <c r="S992" s="10" t="s">
        <v>8340</v>
      </c>
      <c r="T992" t="s">
        <v>8342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5">
        <f t="shared" si="62"/>
        <v>42563.785416666666</v>
      </c>
      <c r="R993" s="15">
        <f t="shared" si="63"/>
        <v>42538.75680555556</v>
      </c>
      <c r="S993" s="10" t="s">
        <v>8340</v>
      </c>
      <c r="T993" t="s">
        <v>8342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5">
        <f t="shared" si="62"/>
        <v>42497.883321759262</v>
      </c>
      <c r="R994" s="15">
        <f t="shared" si="63"/>
        <v>42437.924988425926</v>
      </c>
      <c r="S994" s="10" t="s">
        <v>8340</v>
      </c>
      <c r="T994" t="s">
        <v>8342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5">
        <f t="shared" si="62"/>
        <v>42686.208333333328</v>
      </c>
      <c r="R995" s="15">
        <f t="shared" si="63"/>
        <v>42652.964907407411</v>
      </c>
      <c r="S995" s="10" t="s">
        <v>8340</v>
      </c>
      <c r="T995" t="s">
        <v>8342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5">
        <f t="shared" si="62"/>
        <v>41973.957638888889</v>
      </c>
      <c r="R996" s="15">
        <f t="shared" si="63"/>
        <v>41921.263078703705</v>
      </c>
      <c r="S996" s="10" t="s">
        <v>8340</v>
      </c>
      <c r="T996" t="s">
        <v>8342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5">
        <f t="shared" si="62"/>
        <v>41972.666666666672</v>
      </c>
      <c r="R997" s="15">
        <f t="shared" si="63"/>
        <v>41947.940740740742</v>
      </c>
      <c r="S997" s="10" t="s">
        <v>8340</v>
      </c>
      <c r="T997" t="s">
        <v>8342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5">
        <f t="shared" si="62"/>
        <v>41847.643750000003</v>
      </c>
      <c r="R998" s="15">
        <f t="shared" si="63"/>
        <v>41817.866435185184</v>
      </c>
      <c r="S998" s="10" t="s">
        <v>8340</v>
      </c>
      <c r="T998" t="s">
        <v>8342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5">
        <f t="shared" si="62"/>
        <v>41971.144641203704</v>
      </c>
      <c r="R999" s="15">
        <f t="shared" si="63"/>
        <v>41941.10297453704</v>
      </c>
      <c r="S999" s="10" t="s">
        <v>8340</v>
      </c>
      <c r="T999" t="s">
        <v>8342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5">
        <f t="shared" si="62"/>
        <v>42327.210659722223</v>
      </c>
      <c r="R1000" s="15">
        <f t="shared" si="63"/>
        <v>42282.168993055559</v>
      </c>
      <c r="S1000" s="10" t="s">
        <v>8340</v>
      </c>
      <c r="T1000" t="s">
        <v>8342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5">
        <f t="shared" si="62"/>
        <v>41956.334722222222</v>
      </c>
      <c r="R1001" s="15">
        <f t="shared" si="63"/>
        <v>41926.29965277778</v>
      </c>
      <c r="S1001" s="10" t="s">
        <v>8340</v>
      </c>
      <c r="T1001" t="s">
        <v>8342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5">
        <f t="shared" si="62"/>
        <v>42809.018055555556</v>
      </c>
      <c r="R1002" s="15">
        <f t="shared" si="63"/>
        <v>42749.059722222228</v>
      </c>
      <c r="S1002" s="10" t="s">
        <v>8340</v>
      </c>
      <c r="T1002" t="s">
        <v>8342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5">
        <f t="shared" si="62"/>
        <v>42765.720057870371</v>
      </c>
      <c r="R1003" s="15">
        <f t="shared" si="63"/>
        <v>42720.720057870371</v>
      </c>
      <c r="S1003" s="10" t="s">
        <v>8340</v>
      </c>
      <c r="T1003" t="s">
        <v>8342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5">
        <f t="shared" si="62"/>
        <v>42355.249305555553</v>
      </c>
      <c r="R1004" s="15">
        <f t="shared" si="63"/>
        <v>42325.684189814812</v>
      </c>
      <c r="S1004" s="10" t="s">
        <v>8340</v>
      </c>
      <c r="T1004" t="s">
        <v>8342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5">
        <f t="shared" si="62"/>
        <v>42810.667372685188</v>
      </c>
      <c r="R1005" s="15">
        <f t="shared" si="63"/>
        <v>42780.709039351852</v>
      </c>
      <c r="S1005" s="10" t="s">
        <v>8340</v>
      </c>
      <c r="T1005" t="s">
        <v>8342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5">
        <f t="shared" si="62"/>
        <v>42418.708645833336</v>
      </c>
      <c r="R1006" s="15">
        <f t="shared" si="63"/>
        <v>42388.708645833336</v>
      </c>
      <c r="S1006" s="10" t="s">
        <v>8340</v>
      </c>
      <c r="T1006" t="s">
        <v>8342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5">
        <f t="shared" si="62"/>
        <v>42307.624803240738</v>
      </c>
      <c r="R1007" s="15">
        <f t="shared" si="63"/>
        <v>42276.624803240738</v>
      </c>
      <c r="S1007" s="10" t="s">
        <v>8340</v>
      </c>
      <c r="T1007" t="s">
        <v>8342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5">
        <f t="shared" si="62"/>
        <v>41985.299305555556</v>
      </c>
      <c r="R1008" s="15">
        <f t="shared" si="63"/>
        <v>41977.040185185186</v>
      </c>
      <c r="S1008" s="10" t="s">
        <v>8340</v>
      </c>
      <c r="T1008" t="s">
        <v>8342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5">
        <f t="shared" si="62"/>
        <v>42718.6252662037</v>
      </c>
      <c r="R1009" s="15">
        <f t="shared" si="63"/>
        <v>42676.583599537036</v>
      </c>
      <c r="S1009" s="10" t="s">
        <v>8340</v>
      </c>
      <c r="T1009" t="s">
        <v>8342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5">
        <f t="shared" si="62"/>
        <v>42732.809201388889</v>
      </c>
      <c r="R1010" s="15">
        <f t="shared" si="63"/>
        <v>42702.809201388889</v>
      </c>
      <c r="S1010" s="10" t="s">
        <v>8340</v>
      </c>
      <c r="T1010" t="s">
        <v>8342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5">
        <f t="shared" si="62"/>
        <v>42540.604699074072</v>
      </c>
      <c r="R1011" s="15">
        <f t="shared" si="63"/>
        <v>42510.604699074072</v>
      </c>
      <c r="S1011" s="10" t="s">
        <v>8340</v>
      </c>
      <c r="T1011" t="s">
        <v>8342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5">
        <f t="shared" si="62"/>
        <v>42618.124305555553</v>
      </c>
      <c r="R1012" s="15">
        <f t="shared" si="63"/>
        <v>42561.829421296294</v>
      </c>
      <c r="S1012" s="10" t="s">
        <v>8340</v>
      </c>
      <c r="T1012" t="s">
        <v>8342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5">
        <f t="shared" si="62"/>
        <v>41991.898090277777</v>
      </c>
      <c r="R1013" s="15">
        <f t="shared" si="63"/>
        <v>41946.898090277777</v>
      </c>
      <c r="S1013" s="10" t="s">
        <v>8340</v>
      </c>
      <c r="T1013" t="s">
        <v>8342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5">
        <f t="shared" si="62"/>
        <v>42759.440416666665</v>
      </c>
      <c r="R1014" s="15">
        <f t="shared" si="63"/>
        <v>42714.440416666665</v>
      </c>
      <c r="S1014" s="10" t="s">
        <v>8340</v>
      </c>
      <c r="T1014" t="s">
        <v>8342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5">
        <f t="shared" si="62"/>
        <v>42367.833333333328</v>
      </c>
      <c r="R1015" s="15">
        <f t="shared" si="63"/>
        <v>42339.833981481483</v>
      </c>
      <c r="S1015" s="10" t="s">
        <v>8340</v>
      </c>
      <c r="T1015" t="s">
        <v>8342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5">
        <f t="shared" si="62"/>
        <v>42005.002488425926</v>
      </c>
      <c r="R1016" s="15">
        <f t="shared" si="63"/>
        <v>41955.002488425926</v>
      </c>
      <c r="S1016" s="10" t="s">
        <v>8340</v>
      </c>
      <c r="T1016" t="s">
        <v>8342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5">
        <f t="shared" si="62"/>
        <v>42333.920081018514</v>
      </c>
      <c r="R1017" s="15">
        <f t="shared" si="63"/>
        <v>42303.878414351857</v>
      </c>
      <c r="S1017" s="10" t="s">
        <v>8340</v>
      </c>
      <c r="T1017" t="s">
        <v>8342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5">
        <f t="shared" si="62"/>
        <v>42467.065462962957</v>
      </c>
      <c r="R1018" s="15">
        <f t="shared" si="63"/>
        <v>42422.107129629629</v>
      </c>
      <c r="S1018" s="10" t="s">
        <v>8340</v>
      </c>
      <c r="T1018" t="s">
        <v>8342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5">
        <f t="shared" si="62"/>
        <v>42329.716840277775</v>
      </c>
      <c r="R1019" s="15">
        <f t="shared" si="63"/>
        <v>42289.675173611111</v>
      </c>
      <c r="S1019" s="10" t="s">
        <v>8340</v>
      </c>
      <c r="T1019" t="s">
        <v>8342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5">
        <f t="shared" si="62"/>
        <v>42565.492280092592</v>
      </c>
      <c r="R1020" s="15">
        <f t="shared" si="63"/>
        <v>42535.492280092592</v>
      </c>
      <c r="S1020" s="10" t="s">
        <v>8340</v>
      </c>
      <c r="T1020" t="s">
        <v>8342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5">
        <f t="shared" si="62"/>
        <v>42039.973946759259</v>
      </c>
      <c r="R1021" s="15">
        <f t="shared" si="63"/>
        <v>42009.973946759259</v>
      </c>
      <c r="S1021" s="10" t="s">
        <v>8340</v>
      </c>
      <c r="T1021" t="s">
        <v>8342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5">
        <f t="shared" si="62"/>
        <v>42157.032638888893</v>
      </c>
      <c r="R1022" s="15">
        <f t="shared" si="63"/>
        <v>42127.069548611107</v>
      </c>
      <c r="S1022" s="10" t="s">
        <v>8346</v>
      </c>
      <c r="T1022" t="s">
        <v>8351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5">
        <f t="shared" si="62"/>
        <v>42294.166666666672</v>
      </c>
      <c r="R1023" s="15">
        <f t="shared" si="63"/>
        <v>42271.251979166671</v>
      </c>
      <c r="S1023" s="10" t="s">
        <v>8346</v>
      </c>
      <c r="T1023" t="s">
        <v>8351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5">
        <f t="shared" si="62"/>
        <v>42141.646724537044</v>
      </c>
      <c r="R1024" s="15">
        <f t="shared" si="63"/>
        <v>42111.646724537044</v>
      </c>
      <c r="S1024" s="10" t="s">
        <v>8346</v>
      </c>
      <c r="T1024" t="s">
        <v>8351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5">
        <f t="shared" si="62"/>
        <v>42175.919687500005</v>
      </c>
      <c r="R1025" s="15">
        <f t="shared" si="63"/>
        <v>42145.919687500005</v>
      </c>
      <c r="S1025" s="10" t="s">
        <v>8346</v>
      </c>
      <c r="T1025" t="s">
        <v>8351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5">
        <f t="shared" si="62"/>
        <v>42400.580590277779</v>
      </c>
      <c r="R1026" s="15">
        <f t="shared" si="63"/>
        <v>42370.580590277779</v>
      </c>
      <c r="S1026" s="10" t="s">
        <v>8346</v>
      </c>
      <c r="T1026" t="s">
        <v>8351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5">
        <f t="shared" ref="Q1027:Q1090" si="66">(((I1027/60)/60)/24)+DATE(1970,1,1)</f>
        <v>42079.792094907403</v>
      </c>
      <c r="R1027" s="15">
        <f t="shared" ref="R1027:R1090" si="67">(((J1027/60)/60)/24)+DATE(1970,1,1)</f>
        <v>42049.833761574075</v>
      </c>
      <c r="S1027" s="10" t="s">
        <v>8346</v>
      </c>
      <c r="T1027" t="s">
        <v>8351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5">
        <f t="shared" si="66"/>
        <v>42460.365925925929</v>
      </c>
      <c r="R1028" s="15">
        <f t="shared" si="67"/>
        <v>42426.407592592594</v>
      </c>
      <c r="S1028" s="10" t="s">
        <v>8346</v>
      </c>
      <c r="T1028" t="s">
        <v>8351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5">
        <f t="shared" si="66"/>
        <v>41935.034108796295</v>
      </c>
      <c r="R1029" s="15">
        <f t="shared" si="67"/>
        <v>41905.034108796295</v>
      </c>
      <c r="S1029" s="10" t="s">
        <v>8346</v>
      </c>
      <c r="T1029" t="s">
        <v>8351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5">
        <f t="shared" si="66"/>
        <v>42800.833333333328</v>
      </c>
      <c r="R1030" s="15">
        <f t="shared" si="67"/>
        <v>42755.627372685187</v>
      </c>
      <c r="S1030" s="10" t="s">
        <v>8346</v>
      </c>
      <c r="T1030" t="s">
        <v>8351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5">
        <f t="shared" si="66"/>
        <v>42098.915972222225</v>
      </c>
      <c r="R1031" s="15">
        <f t="shared" si="67"/>
        <v>42044.711886574078</v>
      </c>
      <c r="S1031" s="10" t="s">
        <v>8346</v>
      </c>
      <c r="T1031" t="s">
        <v>8351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5">
        <f t="shared" si="66"/>
        <v>42625.483206018514</v>
      </c>
      <c r="R1032" s="15">
        <f t="shared" si="67"/>
        <v>42611.483206018514</v>
      </c>
      <c r="S1032" s="10" t="s">
        <v>8346</v>
      </c>
      <c r="T1032" t="s">
        <v>8351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5">
        <f t="shared" si="66"/>
        <v>42354.764004629629</v>
      </c>
      <c r="R1033" s="15">
        <f t="shared" si="67"/>
        <v>42324.764004629629</v>
      </c>
      <c r="S1033" s="10" t="s">
        <v>8346</v>
      </c>
      <c r="T1033" t="s">
        <v>8351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5">
        <f t="shared" si="66"/>
        <v>42544.666956018518</v>
      </c>
      <c r="R1034" s="15">
        <f t="shared" si="67"/>
        <v>42514.666956018518</v>
      </c>
      <c r="S1034" s="10" t="s">
        <v>8346</v>
      </c>
      <c r="T1034" t="s">
        <v>8351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5">
        <f t="shared" si="66"/>
        <v>42716.732407407413</v>
      </c>
      <c r="R1035" s="15">
        <f t="shared" si="67"/>
        <v>42688.732407407413</v>
      </c>
      <c r="S1035" s="10" t="s">
        <v>8346</v>
      </c>
      <c r="T1035" t="s">
        <v>8351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5">
        <f t="shared" si="66"/>
        <v>42587.165972222225</v>
      </c>
      <c r="R1036" s="15">
        <f t="shared" si="67"/>
        <v>42555.166712962964</v>
      </c>
      <c r="S1036" s="10" t="s">
        <v>8346</v>
      </c>
      <c r="T1036" t="s">
        <v>8351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5">
        <f t="shared" si="66"/>
        <v>42046.641435185185</v>
      </c>
      <c r="R1037" s="15">
        <f t="shared" si="67"/>
        <v>42016.641435185185</v>
      </c>
      <c r="S1037" s="10" t="s">
        <v>8346</v>
      </c>
      <c r="T1037" t="s">
        <v>8351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5">
        <f t="shared" si="66"/>
        <v>41281.333333333336</v>
      </c>
      <c r="R1038" s="15">
        <f t="shared" si="67"/>
        <v>41249.448958333334</v>
      </c>
      <c r="S1038" s="10" t="s">
        <v>8346</v>
      </c>
      <c r="T1038" t="s">
        <v>8351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5">
        <f t="shared" si="66"/>
        <v>42142.208333333328</v>
      </c>
      <c r="R1039" s="15">
        <f t="shared" si="67"/>
        <v>42119.822476851856</v>
      </c>
      <c r="S1039" s="10" t="s">
        <v>8346</v>
      </c>
      <c r="T1039" t="s">
        <v>8351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5">
        <f t="shared" si="66"/>
        <v>42448.190081018518</v>
      </c>
      <c r="R1040" s="15">
        <f t="shared" si="67"/>
        <v>42418.231747685189</v>
      </c>
      <c r="S1040" s="10" t="s">
        <v>8346</v>
      </c>
      <c r="T1040" t="s">
        <v>8351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5">
        <f t="shared" si="66"/>
        <v>42717.332638888889</v>
      </c>
      <c r="R1041" s="15">
        <f t="shared" si="67"/>
        <v>42692.109328703707</v>
      </c>
      <c r="S1041" s="10" t="s">
        <v>8346</v>
      </c>
      <c r="T1041" t="s">
        <v>8351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5">
        <f t="shared" si="66"/>
        <v>42609.708437499998</v>
      </c>
      <c r="R1042" s="15">
        <f t="shared" si="67"/>
        <v>42579.708437499998</v>
      </c>
      <c r="S1042" s="10" t="s">
        <v>8352</v>
      </c>
      <c r="T1042" t="s">
        <v>8353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5">
        <f t="shared" si="66"/>
        <v>41851.060092592597</v>
      </c>
      <c r="R1043" s="15">
        <f t="shared" si="67"/>
        <v>41831.060092592597</v>
      </c>
      <c r="S1043" s="10" t="s">
        <v>8352</v>
      </c>
      <c r="T1043" t="s">
        <v>8353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5">
        <f t="shared" si="66"/>
        <v>41894.416666666664</v>
      </c>
      <c r="R1044" s="15">
        <f t="shared" si="67"/>
        <v>41851.696157407408</v>
      </c>
      <c r="S1044" s="10" t="s">
        <v>8352</v>
      </c>
      <c r="T1044" t="s">
        <v>8353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5">
        <f t="shared" si="66"/>
        <v>42144.252951388888</v>
      </c>
      <c r="R1045" s="15">
        <f t="shared" si="67"/>
        <v>42114.252951388888</v>
      </c>
      <c r="S1045" s="10" t="s">
        <v>8352</v>
      </c>
      <c r="T1045" t="s">
        <v>8353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5">
        <f t="shared" si="66"/>
        <v>42068.852083333331</v>
      </c>
      <c r="R1046" s="15">
        <f t="shared" si="67"/>
        <v>42011.925937499997</v>
      </c>
      <c r="S1046" s="10" t="s">
        <v>8352</v>
      </c>
      <c r="T1046" t="s">
        <v>8353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5">
        <f t="shared" si="66"/>
        <v>41874.874421296299</v>
      </c>
      <c r="R1047" s="15">
        <f t="shared" si="67"/>
        <v>41844.874421296299</v>
      </c>
      <c r="S1047" s="10" t="s">
        <v>8352</v>
      </c>
      <c r="T1047" t="s">
        <v>8353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5">
        <f t="shared" si="66"/>
        <v>42364.851388888885</v>
      </c>
      <c r="R1048" s="15">
        <f t="shared" si="67"/>
        <v>42319.851388888885</v>
      </c>
      <c r="S1048" s="10" t="s">
        <v>8352</v>
      </c>
      <c r="T1048" t="s">
        <v>8353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5">
        <f t="shared" si="66"/>
        <v>41948.860127314816</v>
      </c>
      <c r="R1049" s="15">
        <f t="shared" si="67"/>
        <v>41918.818460648145</v>
      </c>
      <c r="S1049" s="10" t="s">
        <v>8352</v>
      </c>
      <c r="T1049" t="s">
        <v>8353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5">
        <f t="shared" si="66"/>
        <v>42638.053113425922</v>
      </c>
      <c r="R1050" s="15">
        <f t="shared" si="67"/>
        <v>42598.053113425922</v>
      </c>
      <c r="S1050" s="10" t="s">
        <v>8352</v>
      </c>
      <c r="T1050" t="s">
        <v>8353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5">
        <f t="shared" si="66"/>
        <v>42412.431076388893</v>
      </c>
      <c r="R1051" s="15">
        <f t="shared" si="67"/>
        <v>42382.431076388893</v>
      </c>
      <c r="S1051" s="10" t="s">
        <v>8352</v>
      </c>
      <c r="T1051" t="s">
        <v>8353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5">
        <f t="shared" si="66"/>
        <v>42261.7971875</v>
      </c>
      <c r="R1052" s="15">
        <f t="shared" si="67"/>
        <v>42231.7971875</v>
      </c>
      <c r="S1052" s="10" t="s">
        <v>8352</v>
      </c>
      <c r="T1052" t="s">
        <v>8353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5">
        <f t="shared" si="66"/>
        <v>41878.014178240745</v>
      </c>
      <c r="R1053" s="15">
        <f t="shared" si="67"/>
        <v>41850.014178240745</v>
      </c>
      <c r="S1053" s="10" t="s">
        <v>8352</v>
      </c>
      <c r="T1053" t="s">
        <v>8353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5">
        <f t="shared" si="66"/>
        <v>42527.839583333334</v>
      </c>
      <c r="R1054" s="15">
        <f t="shared" si="67"/>
        <v>42483.797395833331</v>
      </c>
      <c r="S1054" s="10" t="s">
        <v>8352</v>
      </c>
      <c r="T1054" t="s">
        <v>8353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5">
        <f t="shared" si="66"/>
        <v>42800.172824074078</v>
      </c>
      <c r="R1055" s="15">
        <f t="shared" si="67"/>
        <v>42775.172824074078</v>
      </c>
      <c r="S1055" s="10" t="s">
        <v>8352</v>
      </c>
      <c r="T1055" t="s">
        <v>8353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5">
        <f t="shared" si="66"/>
        <v>41861.916666666664</v>
      </c>
      <c r="R1056" s="15">
        <f t="shared" si="67"/>
        <v>41831.851840277777</v>
      </c>
      <c r="S1056" s="10" t="s">
        <v>8352</v>
      </c>
      <c r="T1056" t="s">
        <v>8353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5">
        <f t="shared" si="66"/>
        <v>42436.992418981477</v>
      </c>
      <c r="R1057" s="15">
        <f t="shared" si="67"/>
        <v>42406.992418981477</v>
      </c>
      <c r="S1057" s="10" t="s">
        <v>8352</v>
      </c>
      <c r="T1057" t="s">
        <v>8353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5">
        <f t="shared" si="66"/>
        <v>42118.677974537044</v>
      </c>
      <c r="R1058" s="15">
        <f t="shared" si="67"/>
        <v>42058.719641203701</v>
      </c>
      <c r="S1058" s="10" t="s">
        <v>8352</v>
      </c>
      <c r="T1058" t="s">
        <v>8353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5">
        <f t="shared" si="66"/>
        <v>42708.912997685184</v>
      </c>
      <c r="R1059" s="15">
        <f t="shared" si="67"/>
        <v>42678.871331018512</v>
      </c>
      <c r="S1059" s="10" t="s">
        <v>8352</v>
      </c>
      <c r="T1059" t="s">
        <v>8353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5">
        <f t="shared" si="66"/>
        <v>42089</v>
      </c>
      <c r="R1060" s="15">
        <f t="shared" si="67"/>
        <v>42047.900960648149</v>
      </c>
      <c r="S1060" s="10" t="s">
        <v>8352</v>
      </c>
      <c r="T1060" t="s">
        <v>8353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5">
        <f t="shared" si="66"/>
        <v>42076.748333333337</v>
      </c>
      <c r="R1061" s="15">
        <f t="shared" si="67"/>
        <v>42046.79</v>
      </c>
      <c r="S1061" s="10" t="s">
        <v>8352</v>
      </c>
      <c r="T1061" t="s">
        <v>8353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5">
        <f t="shared" si="66"/>
        <v>42109.913113425922</v>
      </c>
      <c r="R1062" s="15">
        <f t="shared" si="67"/>
        <v>42079.913113425922</v>
      </c>
      <c r="S1062" s="10" t="s">
        <v>8352</v>
      </c>
      <c r="T1062" t="s">
        <v>8353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5">
        <f t="shared" si="66"/>
        <v>42492.041666666672</v>
      </c>
      <c r="R1063" s="15">
        <f t="shared" si="67"/>
        <v>42432.276712962965</v>
      </c>
      <c r="S1063" s="10" t="s">
        <v>8352</v>
      </c>
      <c r="T1063" t="s">
        <v>8353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5">
        <f t="shared" si="66"/>
        <v>42563.807187500002</v>
      </c>
      <c r="R1064" s="15">
        <f t="shared" si="67"/>
        <v>42556.807187500002</v>
      </c>
      <c r="S1064" s="10" t="s">
        <v>8352</v>
      </c>
      <c r="T1064" t="s">
        <v>8353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5">
        <f t="shared" si="66"/>
        <v>42613.030810185184</v>
      </c>
      <c r="R1065" s="15">
        <f t="shared" si="67"/>
        <v>42583.030810185184</v>
      </c>
      <c r="S1065" s="10" t="s">
        <v>8352</v>
      </c>
      <c r="T1065" t="s">
        <v>8353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5">
        <f t="shared" si="66"/>
        <v>41462.228043981479</v>
      </c>
      <c r="R1066" s="15">
        <f t="shared" si="67"/>
        <v>41417.228043981479</v>
      </c>
      <c r="S1066" s="10" t="s">
        <v>8354</v>
      </c>
      <c r="T1066" t="s">
        <v>8355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5">
        <f t="shared" si="66"/>
        <v>41689.381041666667</v>
      </c>
      <c r="R1067" s="15">
        <f t="shared" si="67"/>
        <v>41661.381041666667</v>
      </c>
      <c r="S1067" s="10" t="s">
        <v>8354</v>
      </c>
      <c r="T1067" t="s">
        <v>8355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5">
        <f t="shared" si="66"/>
        <v>41490.962754629632</v>
      </c>
      <c r="R1068" s="15">
        <f t="shared" si="67"/>
        <v>41445.962754629632</v>
      </c>
      <c r="S1068" s="10" t="s">
        <v>8354</v>
      </c>
      <c r="T1068" t="s">
        <v>8355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5">
        <f t="shared" si="66"/>
        <v>41629.855682870373</v>
      </c>
      <c r="R1069" s="15">
        <f t="shared" si="67"/>
        <v>41599.855682870373</v>
      </c>
      <c r="S1069" s="10" t="s">
        <v>8354</v>
      </c>
      <c r="T1069" t="s">
        <v>8355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5">
        <f t="shared" si="66"/>
        <v>42470.329444444447</v>
      </c>
      <c r="R1070" s="15">
        <f t="shared" si="67"/>
        <v>42440.371111111104</v>
      </c>
      <c r="S1070" s="10" t="s">
        <v>8354</v>
      </c>
      <c r="T1070" t="s">
        <v>8355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5">
        <f t="shared" si="66"/>
        <v>41604.271516203706</v>
      </c>
      <c r="R1071" s="15">
        <f t="shared" si="67"/>
        <v>41572.229849537034</v>
      </c>
      <c r="S1071" s="10" t="s">
        <v>8354</v>
      </c>
      <c r="T1071" t="s">
        <v>8355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5">
        <f t="shared" si="66"/>
        <v>41183.011828703704</v>
      </c>
      <c r="R1072" s="15">
        <f t="shared" si="67"/>
        <v>41163.011828703704</v>
      </c>
      <c r="S1072" s="10" t="s">
        <v>8354</v>
      </c>
      <c r="T1072" t="s">
        <v>8355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5">
        <f t="shared" si="66"/>
        <v>42325.795057870375</v>
      </c>
      <c r="R1073" s="15">
        <f t="shared" si="67"/>
        <v>42295.753391203703</v>
      </c>
      <c r="S1073" s="10" t="s">
        <v>8354</v>
      </c>
      <c r="T1073" t="s">
        <v>8355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5">
        <f t="shared" si="66"/>
        <v>41675.832141203704</v>
      </c>
      <c r="R1074" s="15">
        <f t="shared" si="67"/>
        <v>41645.832141203704</v>
      </c>
      <c r="S1074" s="10" t="s">
        <v>8354</v>
      </c>
      <c r="T1074" t="s">
        <v>8355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5">
        <f t="shared" si="66"/>
        <v>40832.964594907404</v>
      </c>
      <c r="R1075" s="15">
        <f t="shared" si="67"/>
        <v>40802.964594907404</v>
      </c>
      <c r="S1075" s="10" t="s">
        <v>8354</v>
      </c>
      <c r="T1075" t="s">
        <v>8355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5">
        <f t="shared" si="66"/>
        <v>41643.172974537039</v>
      </c>
      <c r="R1076" s="15">
        <f t="shared" si="67"/>
        <v>41613.172974537039</v>
      </c>
      <c r="S1076" s="10" t="s">
        <v>8354</v>
      </c>
      <c r="T1076" t="s">
        <v>8355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5">
        <f t="shared" si="66"/>
        <v>41035.904120370367</v>
      </c>
      <c r="R1077" s="15">
        <f t="shared" si="67"/>
        <v>41005.904120370367</v>
      </c>
      <c r="S1077" s="10" t="s">
        <v>8354</v>
      </c>
      <c r="T1077" t="s">
        <v>8355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5">
        <f t="shared" si="66"/>
        <v>41893.377893518518</v>
      </c>
      <c r="R1078" s="15">
        <f t="shared" si="67"/>
        <v>41838.377893518518</v>
      </c>
      <c r="S1078" s="10" t="s">
        <v>8354</v>
      </c>
      <c r="T1078" t="s">
        <v>8355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5">
        <f t="shared" si="66"/>
        <v>42383.16679398148</v>
      </c>
      <c r="R1079" s="15">
        <f t="shared" si="67"/>
        <v>42353.16679398148</v>
      </c>
      <c r="S1079" s="10" t="s">
        <v>8354</v>
      </c>
      <c r="T1079" t="s">
        <v>8355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5">
        <f t="shared" si="66"/>
        <v>40746.195844907408</v>
      </c>
      <c r="R1080" s="15">
        <f t="shared" si="67"/>
        <v>40701.195844907408</v>
      </c>
      <c r="S1080" s="10" t="s">
        <v>8354</v>
      </c>
      <c r="T1080" t="s">
        <v>8355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5">
        <f t="shared" si="66"/>
        <v>42504.566388888896</v>
      </c>
      <c r="R1081" s="15">
        <f t="shared" si="67"/>
        <v>42479.566388888896</v>
      </c>
      <c r="S1081" s="10" t="s">
        <v>8354</v>
      </c>
      <c r="T1081" t="s">
        <v>8355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5">
        <f t="shared" si="66"/>
        <v>41770.138113425928</v>
      </c>
      <c r="R1082" s="15">
        <f t="shared" si="67"/>
        <v>41740.138113425928</v>
      </c>
      <c r="S1082" s="10" t="s">
        <v>8354</v>
      </c>
      <c r="T1082" t="s">
        <v>8355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5">
        <f t="shared" si="66"/>
        <v>42032.926990740743</v>
      </c>
      <c r="R1083" s="15">
        <f t="shared" si="67"/>
        <v>42002.926990740743</v>
      </c>
      <c r="S1083" s="10" t="s">
        <v>8354</v>
      </c>
      <c r="T1083" t="s">
        <v>8355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5">
        <f t="shared" si="66"/>
        <v>41131.906111111115</v>
      </c>
      <c r="R1084" s="15">
        <f t="shared" si="67"/>
        <v>41101.906111111115</v>
      </c>
      <c r="S1084" s="10" t="s">
        <v>8354</v>
      </c>
      <c r="T1084" t="s">
        <v>8355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5">
        <f t="shared" si="66"/>
        <v>41853.659525462965</v>
      </c>
      <c r="R1085" s="15">
        <f t="shared" si="67"/>
        <v>41793.659525462965</v>
      </c>
      <c r="S1085" s="10" t="s">
        <v>8354</v>
      </c>
      <c r="T1085" t="s">
        <v>8355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5">
        <f t="shared" si="66"/>
        <v>41859.912083333329</v>
      </c>
      <c r="R1086" s="15">
        <f t="shared" si="67"/>
        <v>41829.912083333329</v>
      </c>
      <c r="S1086" s="10" t="s">
        <v>8354</v>
      </c>
      <c r="T1086" t="s">
        <v>8355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5">
        <f t="shared" si="66"/>
        <v>42443.629340277781</v>
      </c>
      <c r="R1087" s="15">
        <f t="shared" si="67"/>
        <v>42413.671006944445</v>
      </c>
      <c r="S1087" s="10" t="s">
        <v>8354</v>
      </c>
      <c r="T1087" t="s">
        <v>8355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5">
        <f t="shared" si="66"/>
        <v>41875.866793981484</v>
      </c>
      <c r="R1088" s="15">
        <f t="shared" si="67"/>
        <v>41845.866793981484</v>
      </c>
      <c r="S1088" s="10" t="s">
        <v>8354</v>
      </c>
      <c r="T1088" t="s">
        <v>8355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5">
        <f t="shared" si="66"/>
        <v>41805.713969907411</v>
      </c>
      <c r="R1089" s="15">
        <f t="shared" si="67"/>
        <v>41775.713969907411</v>
      </c>
      <c r="S1089" s="10" t="s">
        <v>8354</v>
      </c>
      <c r="T1089" t="s">
        <v>8355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5">
        <f t="shared" si="66"/>
        <v>41753.799386574072</v>
      </c>
      <c r="R1090" s="15">
        <f t="shared" si="67"/>
        <v>41723.799386574072</v>
      </c>
      <c r="S1090" s="10" t="s">
        <v>8354</v>
      </c>
      <c r="T1090" t="s">
        <v>8355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5">
        <f t="shared" ref="Q1091:Q1154" si="70">(((I1091/60)/60)/24)+DATE(1970,1,1)</f>
        <v>42181.189525462964</v>
      </c>
      <c r="R1091" s="15">
        <f t="shared" ref="R1091:R1154" si="71">(((J1091/60)/60)/24)+DATE(1970,1,1)</f>
        <v>42151.189525462964</v>
      </c>
      <c r="S1091" s="10" t="s">
        <v>8354</v>
      </c>
      <c r="T1091" t="s">
        <v>8355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5">
        <f t="shared" si="70"/>
        <v>42153.185798611114</v>
      </c>
      <c r="R1092" s="15">
        <f t="shared" si="71"/>
        <v>42123.185798611114</v>
      </c>
      <c r="S1092" s="10" t="s">
        <v>8354</v>
      </c>
      <c r="T1092" t="s">
        <v>8355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5">
        <f t="shared" si="70"/>
        <v>42470.778611111105</v>
      </c>
      <c r="R1093" s="15">
        <f t="shared" si="71"/>
        <v>42440.820277777777</v>
      </c>
      <c r="S1093" s="10" t="s">
        <v>8354</v>
      </c>
      <c r="T1093" t="s">
        <v>8355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5">
        <f t="shared" si="70"/>
        <v>41280.025902777779</v>
      </c>
      <c r="R1094" s="15">
        <f t="shared" si="71"/>
        <v>41250.025902777779</v>
      </c>
      <c r="S1094" s="10" t="s">
        <v>8354</v>
      </c>
      <c r="T1094" t="s">
        <v>8355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5">
        <f t="shared" si="70"/>
        <v>42411.973807870367</v>
      </c>
      <c r="R1095" s="15">
        <f t="shared" si="71"/>
        <v>42396.973807870367</v>
      </c>
      <c r="S1095" s="10" t="s">
        <v>8354</v>
      </c>
      <c r="T1095" t="s">
        <v>8355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5">
        <f t="shared" si="70"/>
        <v>40825.713344907403</v>
      </c>
      <c r="R1096" s="15">
        <f t="shared" si="71"/>
        <v>40795.713344907403</v>
      </c>
      <c r="S1096" s="10" t="s">
        <v>8354</v>
      </c>
      <c r="T1096" t="s">
        <v>8355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5">
        <f t="shared" si="70"/>
        <v>41516.537268518521</v>
      </c>
      <c r="R1097" s="15">
        <f t="shared" si="71"/>
        <v>41486.537268518521</v>
      </c>
      <c r="S1097" s="10" t="s">
        <v>8354</v>
      </c>
      <c r="T1097" t="s">
        <v>8355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5">
        <f t="shared" si="70"/>
        <v>41916.145833333336</v>
      </c>
      <c r="R1098" s="15">
        <f t="shared" si="71"/>
        <v>41885.51798611111</v>
      </c>
      <c r="S1098" s="10" t="s">
        <v>8354</v>
      </c>
      <c r="T1098" t="s">
        <v>8355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5">
        <f t="shared" si="70"/>
        <v>41700.792557870373</v>
      </c>
      <c r="R1099" s="15">
        <f t="shared" si="71"/>
        <v>41660.792557870373</v>
      </c>
      <c r="S1099" s="10" t="s">
        <v>8354</v>
      </c>
      <c r="T1099" t="s">
        <v>8355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5">
        <f t="shared" si="70"/>
        <v>41742.762673611112</v>
      </c>
      <c r="R1100" s="15">
        <f t="shared" si="71"/>
        <v>41712.762673611112</v>
      </c>
      <c r="S1100" s="10" t="s">
        <v>8354</v>
      </c>
      <c r="T1100" t="s">
        <v>8355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5">
        <f t="shared" si="70"/>
        <v>42137.836435185185</v>
      </c>
      <c r="R1101" s="15">
        <f t="shared" si="71"/>
        <v>42107.836435185185</v>
      </c>
      <c r="S1101" s="10" t="s">
        <v>8354</v>
      </c>
      <c r="T1101" t="s">
        <v>8355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5">
        <f t="shared" si="70"/>
        <v>42414.110775462963</v>
      </c>
      <c r="R1102" s="15">
        <f t="shared" si="71"/>
        <v>42384.110775462963</v>
      </c>
      <c r="S1102" s="10" t="s">
        <v>8354</v>
      </c>
      <c r="T1102" t="s">
        <v>8355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5">
        <f t="shared" si="70"/>
        <v>42565.758333333331</v>
      </c>
      <c r="R1103" s="15">
        <f t="shared" si="71"/>
        <v>42538.77243055556</v>
      </c>
      <c r="S1103" s="10" t="s">
        <v>8354</v>
      </c>
      <c r="T1103" t="s">
        <v>8355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5">
        <f t="shared" si="70"/>
        <v>41617.249305555553</v>
      </c>
      <c r="R1104" s="15">
        <f t="shared" si="71"/>
        <v>41577.045428240745</v>
      </c>
      <c r="S1104" s="10" t="s">
        <v>8354</v>
      </c>
      <c r="T1104" t="s">
        <v>8355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5">
        <f t="shared" si="70"/>
        <v>42539.22210648148</v>
      </c>
      <c r="R1105" s="15">
        <f t="shared" si="71"/>
        <v>42479.22210648148</v>
      </c>
      <c r="S1105" s="10" t="s">
        <v>8354</v>
      </c>
      <c r="T1105" t="s">
        <v>8355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5">
        <f t="shared" si="70"/>
        <v>41801.40996527778</v>
      </c>
      <c r="R1106" s="15">
        <f t="shared" si="71"/>
        <v>41771.40996527778</v>
      </c>
      <c r="S1106" s="10" t="s">
        <v>8354</v>
      </c>
      <c r="T1106" t="s">
        <v>8355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5">
        <f t="shared" si="70"/>
        <v>41722.0940625</v>
      </c>
      <c r="R1107" s="15">
        <f t="shared" si="71"/>
        <v>41692.135729166665</v>
      </c>
      <c r="S1107" s="10" t="s">
        <v>8354</v>
      </c>
      <c r="T1107" t="s">
        <v>8355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5">
        <f t="shared" si="70"/>
        <v>41003.698784722219</v>
      </c>
      <c r="R1108" s="15">
        <f t="shared" si="71"/>
        <v>40973.740451388891</v>
      </c>
      <c r="S1108" s="10" t="s">
        <v>8354</v>
      </c>
      <c r="T1108" t="s">
        <v>8355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5">
        <f t="shared" si="70"/>
        <v>41843.861388888887</v>
      </c>
      <c r="R1109" s="15">
        <f t="shared" si="71"/>
        <v>41813.861388888887</v>
      </c>
      <c r="S1109" s="10" t="s">
        <v>8354</v>
      </c>
      <c r="T1109" t="s">
        <v>8355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5">
        <f t="shared" si="70"/>
        <v>41012.595312500001</v>
      </c>
      <c r="R1110" s="15">
        <f t="shared" si="71"/>
        <v>40952.636979166666</v>
      </c>
      <c r="S1110" s="10" t="s">
        <v>8354</v>
      </c>
      <c r="T1110" t="s">
        <v>8355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5">
        <f t="shared" si="70"/>
        <v>42692.793865740736</v>
      </c>
      <c r="R1111" s="15">
        <f t="shared" si="71"/>
        <v>42662.752199074079</v>
      </c>
      <c r="S1111" s="10" t="s">
        <v>8354</v>
      </c>
      <c r="T1111" t="s">
        <v>8355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5">
        <f t="shared" si="70"/>
        <v>41250.933124999996</v>
      </c>
      <c r="R1112" s="15">
        <f t="shared" si="71"/>
        <v>41220.933124999996</v>
      </c>
      <c r="S1112" s="10" t="s">
        <v>8354</v>
      </c>
      <c r="T1112" t="s">
        <v>8355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5">
        <f t="shared" si="70"/>
        <v>42377.203587962969</v>
      </c>
      <c r="R1113" s="15">
        <f t="shared" si="71"/>
        <v>42347.203587962969</v>
      </c>
      <c r="S1113" s="10" t="s">
        <v>8354</v>
      </c>
      <c r="T1113" t="s">
        <v>8355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5">
        <f t="shared" si="70"/>
        <v>42023.354166666672</v>
      </c>
      <c r="R1114" s="15">
        <f t="shared" si="71"/>
        <v>41963.759386574078</v>
      </c>
      <c r="S1114" s="10" t="s">
        <v>8354</v>
      </c>
      <c r="T1114" t="s">
        <v>8355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5">
        <f t="shared" si="70"/>
        <v>41865.977083333331</v>
      </c>
      <c r="R1115" s="15">
        <f t="shared" si="71"/>
        <v>41835.977083333331</v>
      </c>
      <c r="S1115" s="10" t="s">
        <v>8354</v>
      </c>
      <c r="T1115" t="s">
        <v>8355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5">
        <f t="shared" si="70"/>
        <v>41556.345914351856</v>
      </c>
      <c r="R1116" s="15">
        <f t="shared" si="71"/>
        <v>41526.345914351856</v>
      </c>
      <c r="S1116" s="10" t="s">
        <v>8354</v>
      </c>
      <c r="T1116" t="s">
        <v>8355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5">
        <f t="shared" si="70"/>
        <v>42459.653877314813</v>
      </c>
      <c r="R1117" s="15">
        <f t="shared" si="71"/>
        <v>42429.695543981477</v>
      </c>
      <c r="S1117" s="10" t="s">
        <v>8354</v>
      </c>
      <c r="T1117" t="s">
        <v>8355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5">
        <f t="shared" si="70"/>
        <v>41069.847314814811</v>
      </c>
      <c r="R1118" s="15">
        <f t="shared" si="71"/>
        <v>41009.847314814811</v>
      </c>
      <c r="S1118" s="10" t="s">
        <v>8354</v>
      </c>
      <c r="T1118" t="s">
        <v>8355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5">
        <f t="shared" si="70"/>
        <v>42363.598530092597</v>
      </c>
      <c r="R1119" s="15">
        <f t="shared" si="71"/>
        <v>42333.598530092597</v>
      </c>
      <c r="S1119" s="10" t="s">
        <v>8354</v>
      </c>
      <c r="T1119" t="s">
        <v>8355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5">
        <f t="shared" si="70"/>
        <v>41734.124756944446</v>
      </c>
      <c r="R1120" s="15">
        <f t="shared" si="71"/>
        <v>41704.16642361111</v>
      </c>
      <c r="S1120" s="10" t="s">
        <v>8354</v>
      </c>
      <c r="T1120" t="s">
        <v>8355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5">
        <f t="shared" si="70"/>
        <v>41735.792407407411</v>
      </c>
      <c r="R1121" s="15">
        <f t="shared" si="71"/>
        <v>41722.792407407411</v>
      </c>
      <c r="S1121" s="10" t="s">
        <v>8354</v>
      </c>
      <c r="T1121" t="s">
        <v>8355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5">
        <f t="shared" si="70"/>
        <v>40844.872685185182</v>
      </c>
      <c r="R1122" s="15">
        <f t="shared" si="71"/>
        <v>40799.872685185182</v>
      </c>
      <c r="S1122" s="10" t="s">
        <v>8354</v>
      </c>
      <c r="T1122" t="s">
        <v>8355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5">
        <f t="shared" si="70"/>
        <v>42442.892546296294</v>
      </c>
      <c r="R1123" s="15">
        <f t="shared" si="71"/>
        <v>42412.934212962966</v>
      </c>
      <c r="S1123" s="10" t="s">
        <v>8354</v>
      </c>
      <c r="T1123" t="s">
        <v>8355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5">
        <f t="shared" si="70"/>
        <v>41424.703993055555</v>
      </c>
      <c r="R1124" s="15">
        <f t="shared" si="71"/>
        <v>41410.703993055555</v>
      </c>
      <c r="S1124" s="10" t="s">
        <v>8354</v>
      </c>
      <c r="T1124" t="s">
        <v>8355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5">
        <f t="shared" si="70"/>
        <v>41748.5237037037</v>
      </c>
      <c r="R1125" s="15">
        <f t="shared" si="71"/>
        <v>41718.5237037037</v>
      </c>
      <c r="S1125" s="10" t="s">
        <v>8354</v>
      </c>
      <c r="T1125" t="s">
        <v>8355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5">
        <f t="shared" si="70"/>
        <v>42124.667256944449</v>
      </c>
      <c r="R1126" s="15">
        <f t="shared" si="71"/>
        <v>42094.667256944449</v>
      </c>
      <c r="S1126" s="10" t="s">
        <v>8354</v>
      </c>
      <c r="T1126" t="s">
        <v>8356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5">
        <f t="shared" si="70"/>
        <v>42272.624189814815</v>
      </c>
      <c r="R1127" s="15">
        <f t="shared" si="71"/>
        <v>42212.624189814815</v>
      </c>
      <c r="S1127" s="10" t="s">
        <v>8354</v>
      </c>
      <c r="T1127" t="s">
        <v>8356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5">
        <f t="shared" si="70"/>
        <v>42565.327476851846</v>
      </c>
      <c r="R1128" s="15">
        <f t="shared" si="71"/>
        <v>42535.327476851846</v>
      </c>
      <c r="S1128" s="10" t="s">
        <v>8354</v>
      </c>
      <c r="T1128" t="s">
        <v>8356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5">
        <f t="shared" si="70"/>
        <v>41957.895833333328</v>
      </c>
      <c r="R1129" s="15">
        <f t="shared" si="71"/>
        <v>41926.854166666664</v>
      </c>
      <c r="S1129" s="10" t="s">
        <v>8354</v>
      </c>
      <c r="T1129" t="s">
        <v>8356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5">
        <f t="shared" si="70"/>
        <v>41858.649502314816</v>
      </c>
      <c r="R1130" s="15">
        <f t="shared" si="71"/>
        <v>41828.649502314816</v>
      </c>
      <c r="S1130" s="10" t="s">
        <v>8354</v>
      </c>
      <c r="T1130" t="s">
        <v>8356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5">
        <f t="shared" si="70"/>
        <v>42526.264965277776</v>
      </c>
      <c r="R1131" s="15">
        <f t="shared" si="71"/>
        <v>42496.264965277776</v>
      </c>
      <c r="S1131" s="10" t="s">
        <v>8354</v>
      </c>
      <c r="T1131" t="s">
        <v>8356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5">
        <f t="shared" si="70"/>
        <v>41969.038194444445</v>
      </c>
      <c r="R1132" s="15">
        <f t="shared" si="71"/>
        <v>41908.996527777781</v>
      </c>
      <c r="S1132" s="10" t="s">
        <v>8354</v>
      </c>
      <c r="T1132" t="s">
        <v>8356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5">
        <f t="shared" si="70"/>
        <v>42362.908194444448</v>
      </c>
      <c r="R1133" s="15">
        <f t="shared" si="71"/>
        <v>42332.908194444448</v>
      </c>
      <c r="S1133" s="10" t="s">
        <v>8354</v>
      </c>
      <c r="T1133" t="s">
        <v>8356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5">
        <f t="shared" si="70"/>
        <v>42736.115405092598</v>
      </c>
      <c r="R1134" s="15">
        <f t="shared" si="71"/>
        <v>42706.115405092598</v>
      </c>
      <c r="S1134" s="10" t="s">
        <v>8354</v>
      </c>
      <c r="T1134" t="s">
        <v>8356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5">
        <f t="shared" si="70"/>
        <v>41851.407187500001</v>
      </c>
      <c r="R1135" s="15">
        <f t="shared" si="71"/>
        <v>41821.407187500001</v>
      </c>
      <c r="S1135" s="10" t="s">
        <v>8354</v>
      </c>
      <c r="T1135" t="s">
        <v>8356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5">
        <f t="shared" si="70"/>
        <v>41972.189583333333</v>
      </c>
      <c r="R1136" s="15">
        <f t="shared" si="71"/>
        <v>41958.285046296296</v>
      </c>
      <c r="S1136" s="10" t="s">
        <v>8354</v>
      </c>
      <c r="T1136" t="s">
        <v>8356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5">
        <f t="shared" si="70"/>
        <v>42588.989513888882</v>
      </c>
      <c r="R1137" s="15">
        <f t="shared" si="71"/>
        <v>42558.989513888882</v>
      </c>
      <c r="S1137" s="10" t="s">
        <v>8354</v>
      </c>
      <c r="T1137" t="s">
        <v>8356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5">
        <f t="shared" si="70"/>
        <v>42357.671631944439</v>
      </c>
      <c r="R1138" s="15">
        <f t="shared" si="71"/>
        <v>42327.671631944439</v>
      </c>
      <c r="S1138" s="10" t="s">
        <v>8354</v>
      </c>
      <c r="T1138" t="s">
        <v>8356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5">
        <f t="shared" si="70"/>
        <v>42483.819687499999</v>
      </c>
      <c r="R1139" s="15">
        <f t="shared" si="71"/>
        <v>42453.819687499999</v>
      </c>
      <c r="S1139" s="10" t="s">
        <v>8354</v>
      </c>
      <c r="T1139" t="s">
        <v>8356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5">
        <f t="shared" si="70"/>
        <v>42756.9066087963</v>
      </c>
      <c r="R1140" s="15">
        <f t="shared" si="71"/>
        <v>42736.9066087963</v>
      </c>
      <c r="S1140" s="10" t="s">
        <v>8354</v>
      </c>
      <c r="T1140" t="s">
        <v>8356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5">
        <f t="shared" si="70"/>
        <v>42005.347523148142</v>
      </c>
      <c r="R1141" s="15">
        <f t="shared" si="71"/>
        <v>41975.347523148142</v>
      </c>
      <c r="S1141" s="10" t="s">
        <v>8354</v>
      </c>
      <c r="T1141" t="s">
        <v>8356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5">
        <f t="shared" si="70"/>
        <v>42222.462048611109</v>
      </c>
      <c r="R1142" s="15">
        <f t="shared" si="71"/>
        <v>42192.462048611109</v>
      </c>
      <c r="S1142" s="10" t="s">
        <v>8354</v>
      </c>
      <c r="T1142" t="s">
        <v>8356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5">
        <f t="shared" si="70"/>
        <v>42194.699652777781</v>
      </c>
      <c r="R1143" s="15">
        <f t="shared" si="71"/>
        <v>42164.699652777781</v>
      </c>
      <c r="S1143" s="10" t="s">
        <v>8354</v>
      </c>
      <c r="T1143" t="s">
        <v>8356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5">
        <f t="shared" si="70"/>
        <v>42052.006099537044</v>
      </c>
      <c r="R1144" s="15">
        <f t="shared" si="71"/>
        <v>42022.006099537044</v>
      </c>
      <c r="S1144" s="10" t="s">
        <v>8354</v>
      </c>
      <c r="T1144" t="s">
        <v>8356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5">
        <f t="shared" si="70"/>
        <v>42355.19358796296</v>
      </c>
      <c r="R1145" s="15">
        <f t="shared" si="71"/>
        <v>42325.19358796296</v>
      </c>
      <c r="S1145" s="10" t="s">
        <v>8354</v>
      </c>
      <c r="T1145" t="s">
        <v>8356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5">
        <f t="shared" si="70"/>
        <v>42123.181944444441</v>
      </c>
      <c r="R1146" s="15">
        <f t="shared" si="71"/>
        <v>42093.181944444441</v>
      </c>
      <c r="S1146" s="10" t="s">
        <v>8357</v>
      </c>
      <c r="T1146" t="s">
        <v>8358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5">
        <f t="shared" si="70"/>
        <v>41914.747592592597</v>
      </c>
      <c r="R1147" s="15">
        <f t="shared" si="71"/>
        <v>41854.747592592597</v>
      </c>
      <c r="S1147" s="10" t="s">
        <v>8357</v>
      </c>
      <c r="T1147" t="s">
        <v>8358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5">
        <f t="shared" si="70"/>
        <v>41761.9533912037</v>
      </c>
      <c r="R1148" s="15">
        <f t="shared" si="71"/>
        <v>41723.9533912037</v>
      </c>
      <c r="S1148" s="10" t="s">
        <v>8357</v>
      </c>
      <c r="T1148" t="s">
        <v>8358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5">
        <f t="shared" si="70"/>
        <v>41931.972025462965</v>
      </c>
      <c r="R1149" s="15">
        <f t="shared" si="71"/>
        <v>41871.972025462965</v>
      </c>
      <c r="S1149" s="10" t="s">
        <v>8357</v>
      </c>
      <c r="T1149" t="s">
        <v>8358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5">
        <f t="shared" si="70"/>
        <v>42705.212743055556</v>
      </c>
      <c r="R1150" s="15">
        <f t="shared" si="71"/>
        <v>42675.171076388884</v>
      </c>
      <c r="S1150" s="10" t="s">
        <v>8357</v>
      </c>
      <c r="T1150" t="s">
        <v>8358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5">
        <f t="shared" si="70"/>
        <v>42537.71025462963</v>
      </c>
      <c r="R1151" s="15">
        <f t="shared" si="71"/>
        <v>42507.71025462963</v>
      </c>
      <c r="S1151" s="10" t="s">
        <v>8357</v>
      </c>
      <c r="T1151" t="s">
        <v>8358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5">
        <f t="shared" si="70"/>
        <v>42377.954571759255</v>
      </c>
      <c r="R1152" s="15">
        <f t="shared" si="71"/>
        <v>42317.954571759255</v>
      </c>
      <c r="S1152" s="10" t="s">
        <v>8357</v>
      </c>
      <c r="T1152" t="s">
        <v>8358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5">
        <f t="shared" si="70"/>
        <v>42254.102581018517</v>
      </c>
      <c r="R1153" s="15">
        <f t="shared" si="71"/>
        <v>42224.102581018517</v>
      </c>
      <c r="S1153" s="10" t="s">
        <v>8357</v>
      </c>
      <c r="T1153" t="s">
        <v>8358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5">
        <f t="shared" si="70"/>
        <v>42139.709629629629</v>
      </c>
      <c r="R1154" s="15">
        <f t="shared" si="71"/>
        <v>42109.709629629629</v>
      </c>
      <c r="S1154" s="10" t="s">
        <v>8357</v>
      </c>
      <c r="T1154" t="s">
        <v>8358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5">
        <f t="shared" ref="Q1155:Q1218" si="74">(((I1155/60)/60)/24)+DATE(1970,1,1)</f>
        <v>42173.714178240742</v>
      </c>
      <c r="R1155" s="15">
        <f t="shared" ref="R1155:R1218" si="75">(((J1155/60)/60)/24)+DATE(1970,1,1)</f>
        <v>42143.714178240742</v>
      </c>
      <c r="S1155" s="10" t="s">
        <v>8357</v>
      </c>
      <c r="T1155" t="s">
        <v>8358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5">
        <f t="shared" si="74"/>
        <v>42253.108865740738</v>
      </c>
      <c r="R1156" s="15">
        <f t="shared" si="75"/>
        <v>42223.108865740738</v>
      </c>
      <c r="S1156" s="10" t="s">
        <v>8357</v>
      </c>
      <c r="T1156" t="s">
        <v>8358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5">
        <f t="shared" si="74"/>
        <v>41865.763981481483</v>
      </c>
      <c r="R1157" s="15">
        <f t="shared" si="75"/>
        <v>41835.763981481483</v>
      </c>
      <c r="S1157" s="10" t="s">
        <v>8357</v>
      </c>
      <c r="T1157" t="s">
        <v>8358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5">
        <f t="shared" si="74"/>
        <v>42059.07131944444</v>
      </c>
      <c r="R1158" s="15">
        <f t="shared" si="75"/>
        <v>42029.07131944444</v>
      </c>
      <c r="S1158" s="10" t="s">
        <v>8357</v>
      </c>
      <c r="T1158" t="s">
        <v>8358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5">
        <f t="shared" si="74"/>
        <v>41978.669907407413</v>
      </c>
      <c r="R1159" s="15">
        <f t="shared" si="75"/>
        <v>41918.628240740742</v>
      </c>
      <c r="S1159" s="10" t="s">
        <v>8357</v>
      </c>
      <c r="T1159" t="s">
        <v>8358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5">
        <f t="shared" si="74"/>
        <v>41982.09175925926</v>
      </c>
      <c r="R1160" s="15">
        <f t="shared" si="75"/>
        <v>41952.09175925926</v>
      </c>
      <c r="S1160" s="10" t="s">
        <v>8357</v>
      </c>
      <c r="T1160" t="s">
        <v>8358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5">
        <f t="shared" si="74"/>
        <v>42185.65625</v>
      </c>
      <c r="R1161" s="15">
        <f t="shared" si="75"/>
        <v>42154.726446759261</v>
      </c>
      <c r="S1161" s="10" t="s">
        <v>8357</v>
      </c>
      <c r="T1161" t="s">
        <v>8358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5">
        <f t="shared" si="74"/>
        <v>42091.113263888896</v>
      </c>
      <c r="R1162" s="15">
        <f t="shared" si="75"/>
        <v>42061.154930555553</v>
      </c>
      <c r="S1162" s="10" t="s">
        <v>8357</v>
      </c>
      <c r="T1162" t="s">
        <v>8358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5">
        <f t="shared" si="74"/>
        <v>42143.629502314812</v>
      </c>
      <c r="R1163" s="15">
        <f t="shared" si="75"/>
        <v>42122.629502314812</v>
      </c>
      <c r="S1163" s="10" t="s">
        <v>8357</v>
      </c>
      <c r="T1163" t="s">
        <v>8358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5">
        <f t="shared" si="74"/>
        <v>41907.683611111112</v>
      </c>
      <c r="R1164" s="15">
        <f t="shared" si="75"/>
        <v>41876.683611111112</v>
      </c>
      <c r="S1164" s="10" t="s">
        <v>8357</v>
      </c>
      <c r="T1164" t="s">
        <v>8358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5">
        <f t="shared" si="74"/>
        <v>41860.723611111112</v>
      </c>
      <c r="R1165" s="15">
        <f t="shared" si="75"/>
        <v>41830.723611111112</v>
      </c>
      <c r="S1165" s="10" t="s">
        <v>8357</v>
      </c>
      <c r="T1165" t="s">
        <v>8358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5">
        <f t="shared" si="74"/>
        <v>42539.724328703705</v>
      </c>
      <c r="R1166" s="15">
        <f t="shared" si="75"/>
        <v>42509.724328703705</v>
      </c>
      <c r="S1166" s="10" t="s">
        <v>8357</v>
      </c>
      <c r="T1166" t="s">
        <v>8358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5">
        <f t="shared" si="74"/>
        <v>41826.214467592588</v>
      </c>
      <c r="R1167" s="15">
        <f t="shared" si="75"/>
        <v>41792.214467592588</v>
      </c>
      <c r="S1167" s="10" t="s">
        <v>8357</v>
      </c>
      <c r="T1167" t="s">
        <v>8358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5">
        <f t="shared" si="74"/>
        <v>42181.166666666672</v>
      </c>
      <c r="R1168" s="15">
        <f t="shared" si="75"/>
        <v>42150.485439814816</v>
      </c>
      <c r="S1168" s="10" t="s">
        <v>8357</v>
      </c>
      <c r="T1168" t="s">
        <v>8358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5">
        <f t="shared" si="74"/>
        <v>41894.734895833331</v>
      </c>
      <c r="R1169" s="15">
        <f t="shared" si="75"/>
        <v>41863.734895833331</v>
      </c>
      <c r="S1169" s="10" t="s">
        <v>8357</v>
      </c>
      <c r="T1169" t="s">
        <v>8358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5">
        <f t="shared" si="74"/>
        <v>42635.053993055553</v>
      </c>
      <c r="R1170" s="15">
        <f t="shared" si="75"/>
        <v>42605.053993055553</v>
      </c>
      <c r="S1170" s="10" t="s">
        <v>8357</v>
      </c>
      <c r="T1170" t="s">
        <v>8358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5">
        <f t="shared" si="74"/>
        <v>42057.353738425925</v>
      </c>
      <c r="R1171" s="15">
        <f t="shared" si="75"/>
        <v>42027.353738425925</v>
      </c>
      <c r="S1171" s="10" t="s">
        <v>8357</v>
      </c>
      <c r="T1171" t="s">
        <v>8358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5">
        <f t="shared" si="74"/>
        <v>42154.893182870372</v>
      </c>
      <c r="R1172" s="15">
        <f t="shared" si="75"/>
        <v>42124.893182870372</v>
      </c>
      <c r="S1172" s="10" t="s">
        <v>8357</v>
      </c>
      <c r="T1172" t="s">
        <v>8358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5">
        <f t="shared" si="74"/>
        <v>41956.846377314811</v>
      </c>
      <c r="R1173" s="15">
        <f t="shared" si="75"/>
        <v>41938.804710648146</v>
      </c>
      <c r="S1173" s="10" t="s">
        <v>8357</v>
      </c>
      <c r="T1173" t="s">
        <v>8358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5">
        <f t="shared" si="74"/>
        <v>41871.682314814818</v>
      </c>
      <c r="R1174" s="15">
        <f t="shared" si="75"/>
        <v>41841.682314814818</v>
      </c>
      <c r="S1174" s="10" t="s">
        <v>8357</v>
      </c>
      <c r="T1174" t="s">
        <v>8358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5">
        <f t="shared" si="74"/>
        <v>42219.185844907406</v>
      </c>
      <c r="R1175" s="15">
        <f t="shared" si="75"/>
        <v>42184.185844907406</v>
      </c>
      <c r="S1175" s="10" t="s">
        <v>8357</v>
      </c>
      <c r="T1175" t="s">
        <v>8358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5">
        <f t="shared" si="74"/>
        <v>42498.84174768519</v>
      </c>
      <c r="R1176" s="15">
        <f t="shared" si="75"/>
        <v>42468.84174768519</v>
      </c>
      <c r="S1176" s="10" t="s">
        <v>8357</v>
      </c>
      <c r="T1176" t="s">
        <v>8358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5">
        <f t="shared" si="74"/>
        <v>42200.728460648148</v>
      </c>
      <c r="R1177" s="15">
        <f t="shared" si="75"/>
        <v>42170.728460648148</v>
      </c>
      <c r="S1177" s="10" t="s">
        <v>8357</v>
      </c>
      <c r="T1177" t="s">
        <v>8358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5">
        <f t="shared" si="74"/>
        <v>42800.541666666672</v>
      </c>
      <c r="R1178" s="15">
        <f t="shared" si="75"/>
        <v>42746.019652777773</v>
      </c>
      <c r="S1178" s="10" t="s">
        <v>8357</v>
      </c>
      <c r="T1178" t="s">
        <v>8358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5">
        <f t="shared" si="74"/>
        <v>41927.660833333335</v>
      </c>
      <c r="R1179" s="15">
        <f t="shared" si="75"/>
        <v>41897.660833333335</v>
      </c>
      <c r="S1179" s="10" t="s">
        <v>8357</v>
      </c>
      <c r="T1179" t="s">
        <v>8358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5">
        <f t="shared" si="74"/>
        <v>41867.905694444446</v>
      </c>
      <c r="R1180" s="15">
        <f t="shared" si="75"/>
        <v>41837.905694444446</v>
      </c>
      <c r="S1180" s="10" t="s">
        <v>8357</v>
      </c>
      <c r="T1180" t="s">
        <v>8358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5">
        <f t="shared" si="74"/>
        <v>42305.720219907409</v>
      </c>
      <c r="R1181" s="15">
        <f t="shared" si="75"/>
        <v>42275.720219907409</v>
      </c>
      <c r="S1181" s="10" t="s">
        <v>8357</v>
      </c>
      <c r="T1181" t="s">
        <v>8358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5">
        <f t="shared" si="74"/>
        <v>41818.806875000002</v>
      </c>
      <c r="R1182" s="15">
        <f t="shared" si="75"/>
        <v>41781.806875000002</v>
      </c>
      <c r="S1182" s="10" t="s">
        <v>8357</v>
      </c>
      <c r="T1182" t="s">
        <v>8358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5">
        <f t="shared" si="74"/>
        <v>42064.339363425926</v>
      </c>
      <c r="R1183" s="15">
        <f t="shared" si="75"/>
        <v>42034.339363425926</v>
      </c>
      <c r="S1183" s="10" t="s">
        <v>8357</v>
      </c>
      <c r="T1183" t="s">
        <v>8358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5">
        <f t="shared" si="74"/>
        <v>42747.695833333331</v>
      </c>
      <c r="R1184" s="15">
        <f t="shared" si="75"/>
        <v>42728.827407407407</v>
      </c>
      <c r="S1184" s="10" t="s">
        <v>8357</v>
      </c>
      <c r="T1184" t="s">
        <v>8358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5">
        <f t="shared" si="74"/>
        <v>42676.165972222225</v>
      </c>
      <c r="R1185" s="15">
        <f t="shared" si="75"/>
        <v>42656.86137731481</v>
      </c>
      <c r="S1185" s="10" t="s">
        <v>8357</v>
      </c>
      <c r="T1185" t="s">
        <v>8358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5">
        <f t="shared" si="74"/>
        <v>42772.599664351852</v>
      </c>
      <c r="R1186" s="15">
        <f t="shared" si="75"/>
        <v>42741.599664351852</v>
      </c>
      <c r="S1186" s="10" t="s">
        <v>8359</v>
      </c>
      <c r="T1186" t="s">
        <v>8360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5">
        <f t="shared" si="74"/>
        <v>42163.166666666672</v>
      </c>
      <c r="R1187" s="15">
        <f t="shared" si="75"/>
        <v>42130.865150462967</v>
      </c>
      <c r="S1187" s="10" t="s">
        <v>8359</v>
      </c>
      <c r="T1187" t="s">
        <v>8360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5">
        <f t="shared" si="74"/>
        <v>42156.945833333331</v>
      </c>
      <c r="R1188" s="15">
        <f t="shared" si="75"/>
        <v>42123.86336805555</v>
      </c>
      <c r="S1188" s="10" t="s">
        <v>8359</v>
      </c>
      <c r="T1188" t="s">
        <v>8360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5">
        <f t="shared" si="74"/>
        <v>42141.75</v>
      </c>
      <c r="R1189" s="15">
        <f t="shared" si="75"/>
        <v>42109.894942129627</v>
      </c>
      <c r="S1189" s="10" t="s">
        <v>8359</v>
      </c>
      <c r="T1189" t="s">
        <v>8360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5">
        <f t="shared" si="74"/>
        <v>42732.700694444444</v>
      </c>
      <c r="R1190" s="15">
        <f t="shared" si="75"/>
        <v>42711.700694444444</v>
      </c>
      <c r="S1190" s="10" t="s">
        <v>8359</v>
      </c>
      <c r="T1190" t="s">
        <v>8360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5">
        <f t="shared" si="74"/>
        <v>42550.979108796295</v>
      </c>
      <c r="R1191" s="15">
        <f t="shared" si="75"/>
        <v>42529.979108796295</v>
      </c>
      <c r="S1191" s="10" t="s">
        <v>8359</v>
      </c>
      <c r="T1191" t="s">
        <v>8360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5">
        <f t="shared" si="74"/>
        <v>41882.665798611109</v>
      </c>
      <c r="R1192" s="15">
        <f t="shared" si="75"/>
        <v>41852.665798611109</v>
      </c>
      <c r="S1192" s="10" t="s">
        <v>8359</v>
      </c>
      <c r="T1192" t="s">
        <v>8360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5">
        <f t="shared" si="74"/>
        <v>42449.562037037031</v>
      </c>
      <c r="R1193" s="15">
        <f t="shared" si="75"/>
        <v>42419.603703703702</v>
      </c>
      <c r="S1193" s="10" t="s">
        <v>8359</v>
      </c>
      <c r="T1193" t="s">
        <v>8360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5">
        <f t="shared" si="74"/>
        <v>42777.506689814814</v>
      </c>
      <c r="R1194" s="15">
        <f t="shared" si="75"/>
        <v>42747.506689814814</v>
      </c>
      <c r="S1194" s="10" t="s">
        <v>8359</v>
      </c>
      <c r="T1194" t="s">
        <v>8360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5">
        <f t="shared" si="74"/>
        <v>42469.734409722223</v>
      </c>
      <c r="R1195" s="15">
        <f t="shared" si="75"/>
        <v>42409.776076388895</v>
      </c>
      <c r="S1195" s="10" t="s">
        <v>8359</v>
      </c>
      <c r="T1195" t="s">
        <v>8360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5">
        <f t="shared" si="74"/>
        <v>42102.488182870366</v>
      </c>
      <c r="R1196" s="15">
        <f t="shared" si="75"/>
        <v>42072.488182870366</v>
      </c>
      <c r="S1196" s="10" t="s">
        <v>8359</v>
      </c>
      <c r="T1196" t="s">
        <v>8360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5">
        <f t="shared" si="74"/>
        <v>42358.375</v>
      </c>
      <c r="R1197" s="15">
        <f t="shared" si="75"/>
        <v>42298.34783564815</v>
      </c>
      <c r="S1197" s="10" t="s">
        <v>8359</v>
      </c>
      <c r="T1197" t="s">
        <v>8360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5">
        <f t="shared" si="74"/>
        <v>42356.818738425922</v>
      </c>
      <c r="R1198" s="15">
        <f t="shared" si="75"/>
        <v>42326.818738425922</v>
      </c>
      <c r="S1198" s="10" t="s">
        <v>8359</v>
      </c>
      <c r="T1198" t="s">
        <v>8360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5">
        <f t="shared" si="74"/>
        <v>42534.249305555553</v>
      </c>
      <c r="R1199" s="15">
        <f t="shared" si="75"/>
        <v>42503.66474537037</v>
      </c>
      <c r="S1199" s="10" t="s">
        <v>8359</v>
      </c>
      <c r="T1199" t="s">
        <v>8360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5">
        <f t="shared" si="74"/>
        <v>42369.125</v>
      </c>
      <c r="R1200" s="15">
        <f t="shared" si="75"/>
        <v>42333.619050925925</v>
      </c>
      <c r="S1200" s="10" t="s">
        <v>8359</v>
      </c>
      <c r="T1200" t="s">
        <v>8360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5">
        <f t="shared" si="74"/>
        <v>42193.770833333328</v>
      </c>
      <c r="R1201" s="15">
        <f t="shared" si="75"/>
        <v>42161.770833333328</v>
      </c>
      <c r="S1201" s="10" t="s">
        <v>8359</v>
      </c>
      <c r="T1201" t="s">
        <v>8360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5">
        <f t="shared" si="74"/>
        <v>42110.477500000001</v>
      </c>
      <c r="R1202" s="15">
        <f t="shared" si="75"/>
        <v>42089.477500000001</v>
      </c>
      <c r="S1202" s="10" t="s">
        <v>8359</v>
      </c>
      <c r="T1202" t="s">
        <v>8360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5">
        <f t="shared" si="74"/>
        <v>42566.60701388889</v>
      </c>
      <c r="R1203" s="15">
        <f t="shared" si="75"/>
        <v>42536.60701388889</v>
      </c>
      <c r="S1203" s="10" t="s">
        <v>8359</v>
      </c>
      <c r="T1203" t="s">
        <v>8360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5">
        <f t="shared" si="74"/>
        <v>42182.288819444439</v>
      </c>
      <c r="R1204" s="15">
        <f t="shared" si="75"/>
        <v>42152.288819444439</v>
      </c>
      <c r="S1204" s="10" t="s">
        <v>8359</v>
      </c>
      <c r="T1204" t="s">
        <v>8360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5">
        <f t="shared" si="74"/>
        <v>42155.614895833336</v>
      </c>
      <c r="R1205" s="15">
        <f t="shared" si="75"/>
        <v>42125.614895833336</v>
      </c>
      <c r="S1205" s="10" t="s">
        <v>8359</v>
      </c>
      <c r="T1205" t="s">
        <v>8360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5">
        <f t="shared" si="74"/>
        <v>42342.208333333328</v>
      </c>
      <c r="R1206" s="15">
        <f t="shared" si="75"/>
        <v>42297.748067129629</v>
      </c>
      <c r="S1206" s="10" t="s">
        <v>8359</v>
      </c>
      <c r="T1206" t="s">
        <v>8360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5">
        <f t="shared" si="74"/>
        <v>42168.506377314814</v>
      </c>
      <c r="R1207" s="15">
        <f t="shared" si="75"/>
        <v>42138.506377314814</v>
      </c>
      <c r="S1207" s="10" t="s">
        <v>8359</v>
      </c>
      <c r="T1207" t="s">
        <v>8360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5">
        <f t="shared" si="74"/>
        <v>42805.561805555553</v>
      </c>
      <c r="R1208" s="15">
        <f t="shared" si="75"/>
        <v>42772.776076388895</v>
      </c>
      <c r="S1208" s="10" t="s">
        <v>8359</v>
      </c>
      <c r="T1208" t="s">
        <v>8360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5">
        <f t="shared" si="74"/>
        <v>42460.416666666672</v>
      </c>
      <c r="R1209" s="15">
        <f t="shared" si="75"/>
        <v>42430.430243055554</v>
      </c>
      <c r="S1209" s="10" t="s">
        <v>8359</v>
      </c>
      <c r="T1209" t="s">
        <v>8360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5">
        <f t="shared" si="74"/>
        <v>42453.667407407411</v>
      </c>
      <c r="R1210" s="15">
        <f t="shared" si="75"/>
        <v>42423.709074074075</v>
      </c>
      <c r="S1210" s="10" t="s">
        <v>8359</v>
      </c>
      <c r="T1210" t="s">
        <v>8360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5">
        <f t="shared" si="74"/>
        <v>42791.846122685187</v>
      </c>
      <c r="R1211" s="15">
        <f t="shared" si="75"/>
        <v>42761.846122685187</v>
      </c>
      <c r="S1211" s="10" t="s">
        <v>8359</v>
      </c>
      <c r="T1211" t="s">
        <v>8360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5">
        <f t="shared" si="74"/>
        <v>42155.875</v>
      </c>
      <c r="R1212" s="15">
        <f t="shared" si="75"/>
        <v>42132.941805555558</v>
      </c>
      <c r="S1212" s="10" t="s">
        <v>8359</v>
      </c>
      <c r="T1212" t="s">
        <v>8360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5">
        <f t="shared" si="74"/>
        <v>42530.866446759261</v>
      </c>
      <c r="R1213" s="15">
        <f t="shared" si="75"/>
        <v>42515.866446759261</v>
      </c>
      <c r="S1213" s="10" t="s">
        <v>8359</v>
      </c>
      <c r="T1213" t="s">
        <v>8360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5">
        <f t="shared" si="74"/>
        <v>42335.041666666672</v>
      </c>
      <c r="R1214" s="15">
        <f t="shared" si="75"/>
        <v>42318.950173611112</v>
      </c>
      <c r="S1214" s="10" t="s">
        <v>8359</v>
      </c>
      <c r="T1214" t="s">
        <v>8360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5">
        <f t="shared" si="74"/>
        <v>42766.755787037036</v>
      </c>
      <c r="R1215" s="15">
        <f t="shared" si="75"/>
        <v>42731.755787037036</v>
      </c>
      <c r="S1215" s="10" t="s">
        <v>8359</v>
      </c>
      <c r="T1215" t="s">
        <v>8360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5">
        <f t="shared" si="74"/>
        <v>42164.840335648143</v>
      </c>
      <c r="R1216" s="15">
        <f t="shared" si="75"/>
        <v>42104.840335648143</v>
      </c>
      <c r="S1216" s="10" t="s">
        <v>8359</v>
      </c>
      <c r="T1216" t="s">
        <v>8360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5">
        <f t="shared" si="74"/>
        <v>41789.923101851848</v>
      </c>
      <c r="R1217" s="15">
        <f t="shared" si="75"/>
        <v>41759.923101851848</v>
      </c>
      <c r="S1217" s="10" t="s">
        <v>8359</v>
      </c>
      <c r="T1217" t="s">
        <v>8360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5">
        <f t="shared" si="74"/>
        <v>42279.960416666669</v>
      </c>
      <c r="R1218" s="15">
        <f t="shared" si="75"/>
        <v>42247.616400462968</v>
      </c>
      <c r="S1218" s="10" t="s">
        <v>8359</v>
      </c>
      <c r="T1218" t="s">
        <v>8360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5">
        <f t="shared" ref="Q1219:Q1282" si="78">(((I1219/60)/60)/24)+DATE(1970,1,1)</f>
        <v>42565.809490740736</v>
      </c>
      <c r="R1219" s="15">
        <f t="shared" ref="R1219:R1282" si="79">(((J1219/60)/60)/24)+DATE(1970,1,1)</f>
        <v>42535.809490740736</v>
      </c>
      <c r="S1219" s="10" t="s">
        <v>8359</v>
      </c>
      <c r="T1219" t="s">
        <v>8360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5">
        <f t="shared" si="78"/>
        <v>42309.125</v>
      </c>
      <c r="R1220" s="15">
        <f t="shared" si="79"/>
        <v>42278.662037037036</v>
      </c>
      <c r="S1220" s="10" t="s">
        <v>8359</v>
      </c>
      <c r="T1220" t="s">
        <v>8360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5">
        <f t="shared" si="78"/>
        <v>42663.461956018517</v>
      </c>
      <c r="R1221" s="15">
        <f t="shared" si="79"/>
        <v>42633.461956018517</v>
      </c>
      <c r="S1221" s="10" t="s">
        <v>8359</v>
      </c>
      <c r="T1221" t="s">
        <v>8360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5">
        <f t="shared" si="78"/>
        <v>42241.628611111111</v>
      </c>
      <c r="R1222" s="15">
        <f t="shared" si="79"/>
        <v>42211.628611111111</v>
      </c>
      <c r="S1222" s="10" t="s">
        <v>8359</v>
      </c>
      <c r="T1222" t="s">
        <v>8360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5">
        <f t="shared" si="78"/>
        <v>42708</v>
      </c>
      <c r="R1223" s="15">
        <f t="shared" si="79"/>
        <v>42680.47555555556</v>
      </c>
      <c r="S1223" s="10" t="s">
        <v>8359</v>
      </c>
      <c r="T1223" t="s">
        <v>8360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5">
        <f t="shared" si="78"/>
        <v>42461.166666666672</v>
      </c>
      <c r="R1224" s="15">
        <f t="shared" si="79"/>
        <v>42430.720451388886</v>
      </c>
      <c r="S1224" s="10" t="s">
        <v>8359</v>
      </c>
      <c r="T1224" t="s">
        <v>8360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5">
        <f t="shared" si="78"/>
        <v>42684.218854166669</v>
      </c>
      <c r="R1225" s="15">
        <f t="shared" si="79"/>
        <v>42654.177187499998</v>
      </c>
      <c r="S1225" s="10" t="s">
        <v>8359</v>
      </c>
      <c r="T1225" t="s">
        <v>8360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5">
        <f t="shared" si="78"/>
        <v>41796.549791666665</v>
      </c>
      <c r="R1226" s="15">
        <f t="shared" si="79"/>
        <v>41736.549791666665</v>
      </c>
      <c r="S1226" s="10" t="s">
        <v>8346</v>
      </c>
      <c r="T1226" t="s">
        <v>8361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5">
        <f t="shared" si="78"/>
        <v>41569.905995370369</v>
      </c>
      <c r="R1227" s="15">
        <f t="shared" si="79"/>
        <v>41509.905995370369</v>
      </c>
      <c r="S1227" s="10" t="s">
        <v>8346</v>
      </c>
      <c r="T1227" t="s">
        <v>8361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5">
        <f t="shared" si="78"/>
        <v>41750.041666666664</v>
      </c>
      <c r="R1228" s="15">
        <f t="shared" si="79"/>
        <v>41715.874780092592</v>
      </c>
      <c r="S1228" s="10" t="s">
        <v>8346</v>
      </c>
      <c r="T1228" t="s">
        <v>8361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5">
        <f t="shared" si="78"/>
        <v>41858.291666666664</v>
      </c>
      <c r="R1229" s="15">
        <f t="shared" si="79"/>
        <v>41827.919166666667</v>
      </c>
      <c r="S1229" s="10" t="s">
        <v>8346</v>
      </c>
      <c r="T1229" t="s">
        <v>8361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5">
        <f t="shared" si="78"/>
        <v>40814.729259259257</v>
      </c>
      <c r="R1230" s="15">
        <f t="shared" si="79"/>
        <v>40754.729259259257</v>
      </c>
      <c r="S1230" s="10" t="s">
        <v>8346</v>
      </c>
      <c r="T1230" t="s">
        <v>8361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5">
        <f t="shared" si="78"/>
        <v>41015.666666666664</v>
      </c>
      <c r="R1231" s="15">
        <f t="shared" si="79"/>
        <v>40985.459803240738</v>
      </c>
      <c r="S1231" s="10" t="s">
        <v>8346</v>
      </c>
      <c r="T1231" t="s">
        <v>8361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5">
        <f t="shared" si="78"/>
        <v>40598.972569444442</v>
      </c>
      <c r="R1232" s="15">
        <f t="shared" si="79"/>
        <v>40568.972569444442</v>
      </c>
      <c r="S1232" s="10" t="s">
        <v>8346</v>
      </c>
      <c r="T1232" t="s">
        <v>8361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5">
        <f t="shared" si="78"/>
        <v>42244.041666666672</v>
      </c>
      <c r="R1233" s="15">
        <f t="shared" si="79"/>
        <v>42193.941759259258</v>
      </c>
      <c r="S1233" s="10" t="s">
        <v>8346</v>
      </c>
      <c r="T1233" t="s">
        <v>8361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5">
        <f t="shared" si="78"/>
        <v>41553.848032407412</v>
      </c>
      <c r="R1234" s="15">
        <f t="shared" si="79"/>
        <v>41506.848032407412</v>
      </c>
      <c r="S1234" s="10" t="s">
        <v>8346</v>
      </c>
      <c r="T1234" t="s">
        <v>8361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5">
        <f t="shared" si="78"/>
        <v>40960.948773148149</v>
      </c>
      <c r="R1235" s="15">
        <f t="shared" si="79"/>
        <v>40939.948773148149</v>
      </c>
      <c r="S1235" s="10" t="s">
        <v>8346</v>
      </c>
      <c r="T1235" t="s">
        <v>8361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5">
        <f t="shared" si="78"/>
        <v>42037.788680555561</v>
      </c>
      <c r="R1236" s="15">
        <f t="shared" si="79"/>
        <v>42007.788680555561</v>
      </c>
      <c r="S1236" s="10" t="s">
        <v>8346</v>
      </c>
      <c r="T1236" t="s">
        <v>8361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5">
        <f t="shared" si="78"/>
        <v>41623.135405092595</v>
      </c>
      <c r="R1237" s="15">
        <f t="shared" si="79"/>
        <v>41583.135405092595</v>
      </c>
      <c r="S1237" s="10" t="s">
        <v>8346</v>
      </c>
      <c r="T1237" t="s">
        <v>8361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5">
        <f t="shared" si="78"/>
        <v>41118.666666666664</v>
      </c>
      <c r="R1238" s="15">
        <f t="shared" si="79"/>
        <v>41110.680138888885</v>
      </c>
      <c r="S1238" s="10" t="s">
        <v>8346</v>
      </c>
      <c r="T1238" t="s">
        <v>8361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5">
        <f t="shared" si="78"/>
        <v>41145.283159722225</v>
      </c>
      <c r="R1239" s="15">
        <f t="shared" si="79"/>
        <v>41125.283159722225</v>
      </c>
      <c r="S1239" s="10" t="s">
        <v>8346</v>
      </c>
      <c r="T1239" t="s">
        <v>8361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5">
        <f t="shared" si="78"/>
        <v>40761.61037037037</v>
      </c>
      <c r="R1240" s="15">
        <f t="shared" si="79"/>
        <v>40731.61037037037</v>
      </c>
      <c r="S1240" s="10" t="s">
        <v>8346</v>
      </c>
      <c r="T1240" t="s">
        <v>8361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5">
        <f t="shared" si="78"/>
        <v>40913.962581018517</v>
      </c>
      <c r="R1241" s="15">
        <f t="shared" si="79"/>
        <v>40883.962581018517</v>
      </c>
      <c r="S1241" s="10" t="s">
        <v>8346</v>
      </c>
      <c r="T1241" t="s">
        <v>8361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5">
        <f t="shared" si="78"/>
        <v>41467.910416666666</v>
      </c>
      <c r="R1242" s="15">
        <f t="shared" si="79"/>
        <v>41409.040011574078</v>
      </c>
      <c r="S1242" s="10" t="s">
        <v>8346</v>
      </c>
      <c r="T1242" t="s">
        <v>8361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5">
        <f t="shared" si="78"/>
        <v>41946.249305555553</v>
      </c>
      <c r="R1243" s="15">
        <f t="shared" si="79"/>
        <v>41923.837731481479</v>
      </c>
      <c r="S1243" s="10" t="s">
        <v>8346</v>
      </c>
      <c r="T1243" t="s">
        <v>8361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5">
        <f t="shared" si="78"/>
        <v>40797.554166666669</v>
      </c>
      <c r="R1244" s="15">
        <f t="shared" si="79"/>
        <v>40782.165532407409</v>
      </c>
      <c r="S1244" s="10" t="s">
        <v>8346</v>
      </c>
      <c r="T1244" t="s">
        <v>8361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5">
        <f t="shared" si="78"/>
        <v>40732.875</v>
      </c>
      <c r="R1245" s="15">
        <f t="shared" si="79"/>
        <v>40671.879293981481</v>
      </c>
      <c r="S1245" s="10" t="s">
        <v>8346</v>
      </c>
      <c r="T1245" t="s">
        <v>8361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5">
        <f t="shared" si="78"/>
        <v>41386.875</v>
      </c>
      <c r="R1246" s="15">
        <f t="shared" si="79"/>
        <v>41355.825497685182</v>
      </c>
      <c r="S1246" s="10" t="s">
        <v>8346</v>
      </c>
      <c r="T1246" t="s">
        <v>8347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5">
        <f t="shared" si="78"/>
        <v>41804.599930555552</v>
      </c>
      <c r="R1247" s="15">
        <f t="shared" si="79"/>
        <v>41774.599930555552</v>
      </c>
      <c r="S1247" s="10" t="s">
        <v>8346</v>
      </c>
      <c r="T1247" t="s">
        <v>8347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5">
        <f t="shared" si="78"/>
        <v>40883.085057870368</v>
      </c>
      <c r="R1248" s="15">
        <f t="shared" si="79"/>
        <v>40838.043391203704</v>
      </c>
      <c r="S1248" s="10" t="s">
        <v>8346</v>
      </c>
      <c r="T1248" t="s">
        <v>8347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5">
        <f t="shared" si="78"/>
        <v>41400.292303240742</v>
      </c>
      <c r="R1249" s="15">
        <f t="shared" si="79"/>
        <v>41370.292303240742</v>
      </c>
      <c r="S1249" s="10" t="s">
        <v>8346</v>
      </c>
      <c r="T1249" t="s">
        <v>8347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5">
        <f t="shared" si="78"/>
        <v>41803.290972222225</v>
      </c>
      <c r="R1250" s="15">
        <f t="shared" si="79"/>
        <v>41767.656863425924</v>
      </c>
      <c r="S1250" s="10" t="s">
        <v>8346</v>
      </c>
      <c r="T1250" t="s">
        <v>8347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5">
        <f t="shared" si="78"/>
        <v>41097.74086805556</v>
      </c>
      <c r="R1251" s="15">
        <f t="shared" si="79"/>
        <v>41067.74086805556</v>
      </c>
      <c r="S1251" s="10" t="s">
        <v>8346</v>
      </c>
      <c r="T1251" t="s">
        <v>8347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5">
        <f t="shared" si="78"/>
        <v>41888.64271990741</v>
      </c>
      <c r="R1252" s="15">
        <f t="shared" si="79"/>
        <v>41843.64271990741</v>
      </c>
      <c r="S1252" s="10" t="s">
        <v>8346</v>
      </c>
      <c r="T1252" t="s">
        <v>8347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5">
        <f t="shared" si="78"/>
        <v>40811.814432870371</v>
      </c>
      <c r="R1253" s="15">
        <f t="shared" si="79"/>
        <v>40751.814432870371</v>
      </c>
      <c r="S1253" s="10" t="s">
        <v>8346</v>
      </c>
      <c r="T1253" t="s">
        <v>8347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5">
        <f t="shared" si="78"/>
        <v>41571.988067129627</v>
      </c>
      <c r="R1254" s="15">
        <f t="shared" si="79"/>
        <v>41543.988067129627</v>
      </c>
      <c r="S1254" s="10" t="s">
        <v>8346</v>
      </c>
      <c r="T1254" t="s">
        <v>8347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5">
        <f t="shared" si="78"/>
        <v>41885.783645833333</v>
      </c>
      <c r="R1255" s="15">
        <f t="shared" si="79"/>
        <v>41855.783645833333</v>
      </c>
      <c r="S1255" s="10" t="s">
        <v>8346</v>
      </c>
      <c r="T1255" t="s">
        <v>8347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5">
        <f t="shared" si="78"/>
        <v>40544.207638888889</v>
      </c>
      <c r="R1256" s="15">
        <f t="shared" si="79"/>
        <v>40487.621365740742</v>
      </c>
      <c r="S1256" s="10" t="s">
        <v>8346</v>
      </c>
      <c r="T1256" t="s">
        <v>8347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5">
        <f t="shared" si="78"/>
        <v>41609.887175925927</v>
      </c>
      <c r="R1257" s="15">
        <f t="shared" si="79"/>
        <v>41579.845509259263</v>
      </c>
      <c r="S1257" s="10" t="s">
        <v>8346</v>
      </c>
      <c r="T1257" t="s">
        <v>8347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5">
        <f t="shared" si="78"/>
        <v>40951.919340277782</v>
      </c>
      <c r="R1258" s="15">
        <f t="shared" si="79"/>
        <v>40921.919340277782</v>
      </c>
      <c r="S1258" s="10" t="s">
        <v>8346</v>
      </c>
      <c r="T1258" t="s">
        <v>8347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5">
        <f t="shared" si="78"/>
        <v>40636.043865740743</v>
      </c>
      <c r="R1259" s="15">
        <f t="shared" si="79"/>
        <v>40587.085532407407</v>
      </c>
      <c r="S1259" s="10" t="s">
        <v>8346</v>
      </c>
      <c r="T1259" t="s">
        <v>8347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5">
        <f t="shared" si="78"/>
        <v>41517.611250000002</v>
      </c>
      <c r="R1260" s="15">
        <f t="shared" si="79"/>
        <v>41487.611250000002</v>
      </c>
      <c r="S1260" s="10" t="s">
        <v>8346</v>
      </c>
      <c r="T1260" t="s">
        <v>8347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5">
        <f t="shared" si="78"/>
        <v>41799.165972222225</v>
      </c>
      <c r="R1261" s="15">
        <f t="shared" si="79"/>
        <v>41766.970648148148</v>
      </c>
      <c r="S1261" s="10" t="s">
        <v>8346</v>
      </c>
      <c r="T1261" t="s">
        <v>8347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5">
        <f t="shared" si="78"/>
        <v>41696.842824074076</v>
      </c>
      <c r="R1262" s="15">
        <f t="shared" si="79"/>
        <v>41666.842824074076</v>
      </c>
      <c r="S1262" s="10" t="s">
        <v>8346</v>
      </c>
      <c r="T1262" t="s">
        <v>8347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5">
        <f t="shared" si="78"/>
        <v>41668.342905092592</v>
      </c>
      <c r="R1263" s="15">
        <f t="shared" si="79"/>
        <v>41638.342905092592</v>
      </c>
      <c r="S1263" s="10" t="s">
        <v>8346</v>
      </c>
      <c r="T1263" t="s">
        <v>8347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5">
        <f t="shared" si="78"/>
        <v>41686.762638888889</v>
      </c>
      <c r="R1264" s="15">
        <f t="shared" si="79"/>
        <v>41656.762638888889</v>
      </c>
      <c r="S1264" s="10" t="s">
        <v>8346</v>
      </c>
      <c r="T1264" t="s">
        <v>8347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5">
        <f t="shared" si="78"/>
        <v>41727.041666666664</v>
      </c>
      <c r="R1265" s="15">
        <f t="shared" si="79"/>
        <v>41692.084143518521</v>
      </c>
      <c r="S1265" s="10" t="s">
        <v>8346</v>
      </c>
      <c r="T1265" t="s">
        <v>8347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5">
        <f t="shared" si="78"/>
        <v>41576.662997685184</v>
      </c>
      <c r="R1266" s="15">
        <f t="shared" si="79"/>
        <v>41547.662997685184</v>
      </c>
      <c r="S1266" s="10" t="s">
        <v>8346</v>
      </c>
      <c r="T1266" t="s">
        <v>8347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5">
        <f t="shared" si="78"/>
        <v>40512.655266203699</v>
      </c>
      <c r="R1267" s="15">
        <f t="shared" si="79"/>
        <v>40465.655266203699</v>
      </c>
      <c r="S1267" s="10" t="s">
        <v>8346</v>
      </c>
      <c r="T1267" t="s">
        <v>8347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5">
        <f t="shared" si="78"/>
        <v>41650.87667824074</v>
      </c>
      <c r="R1268" s="15">
        <f t="shared" si="79"/>
        <v>41620.87667824074</v>
      </c>
      <c r="S1268" s="10" t="s">
        <v>8346</v>
      </c>
      <c r="T1268" t="s">
        <v>8347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5">
        <f t="shared" si="78"/>
        <v>41479.585162037038</v>
      </c>
      <c r="R1269" s="15">
        <f t="shared" si="79"/>
        <v>41449.585162037038</v>
      </c>
      <c r="S1269" s="10" t="s">
        <v>8346</v>
      </c>
      <c r="T1269" t="s">
        <v>8347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5">
        <f t="shared" si="78"/>
        <v>41537.845451388886</v>
      </c>
      <c r="R1270" s="15">
        <f t="shared" si="79"/>
        <v>41507.845451388886</v>
      </c>
      <c r="S1270" s="10" t="s">
        <v>8346</v>
      </c>
      <c r="T1270" t="s">
        <v>8347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5">
        <f t="shared" si="78"/>
        <v>42476</v>
      </c>
      <c r="R1271" s="15">
        <f t="shared" si="79"/>
        <v>42445.823055555549</v>
      </c>
      <c r="S1271" s="10" t="s">
        <v>8346</v>
      </c>
      <c r="T1271" t="s">
        <v>8347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5">
        <f t="shared" si="78"/>
        <v>40993.815300925926</v>
      </c>
      <c r="R1272" s="15">
        <f t="shared" si="79"/>
        <v>40933.856967592597</v>
      </c>
      <c r="S1272" s="10" t="s">
        <v>8346</v>
      </c>
      <c r="T1272" t="s">
        <v>8347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5">
        <f t="shared" si="78"/>
        <v>41591.725219907406</v>
      </c>
      <c r="R1273" s="15">
        <f t="shared" si="79"/>
        <v>41561.683553240742</v>
      </c>
      <c r="S1273" s="10" t="s">
        <v>8346</v>
      </c>
      <c r="T1273" t="s">
        <v>8347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5">
        <f t="shared" si="78"/>
        <v>40344.166666666664</v>
      </c>
      <c r="R1274" s="15">
        <f t="shared" si="79"/>
        <v>40274.745127314818</v>
      </c>
      <c r="S1274" s="10" t="s">
        <v>8346</v>
      </c>
      <c r="T1274" t="s">
        <v>8347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5">
        <f t="shared" si="78"/>
        <v>41882.730219907404</v>
      </c>
      <c r="R1275" s="15">
        <f t="shared" si="79"/>
        <v>41852.730219907404</v>
      </c>
      <c r="S1275" s="10" t="s">
        <v>8346</v>
      </c>
      <c r="T1275" t="s">
        <v>8347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5">
        <f t="shared" si="78"/>
        <v>41151.690104166664</v>
      </c>
      <c r="R1276" s="15">
        <f t="shared" si="79"/>
        <v>41116.690104166664</v>
      </c>
      <c r="S1276" s="10" t="s">
        <v>8346</v>
      </c>
      <c r="T1276" t="s">
        <v>8347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5">
        <f t="shared" si="78"/>
        <v>41493.867905092593</v>
      </c>
      <c r="R1277" s="15">
        <f t="shared" si="79"/>
        <v>41458.867905092593</v>
      </c>
      <c r="S1277" s="10" t="s">
        <v>8346</v>
      </c>
      <c r="T1277" t="s">
        <v>8347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5">
        <f t="shared" si="78"/>
        <v>40057.166666666664</v>
      </c>
      <c r="R1278" s="15">
        <f t="shared" si="79"/>
        <v>40007.704247685186</v>
      </c>
      <c r="S1278" s="10" t="s">
        <v>8346</v>
      </c>
      <c r="T1278" t="s">
        <v>8347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5">
        <f t="shared" si="78"/>
        <v>41156.561886574076</v>
      </c>
      <c r="R1279" s="15">
        <f t="shared" si="79"/>
        <v>41121.561886574076</v>
      </c>
      <c r="S1279" s="10" t="s">
        <v>8346</v>
      </c>
      <c r="T1279" t="s">
        <v>8347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5">
        <f t="shared" si="78"/>
        <v>41815.083333333336</v>
      </c>
      <c r="R1280" s="15">
        <f t="shared" si="79"/>
        <v>41786.555162037039</v>
      </c>
      <c r="S1280" s="10" t="s">
        <v>8346</v>
      </c>
      <c r="T1280" t="s">
        <v>8347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5">
        <f t="shared" si="78"/>
        <v>41722.057523148149</v>
      </c>
      <c r="R1281" s="15">
        <f t="shared" si="79"/>
        <v>41682.099189814813</v>
      </c>
      <c r="S1281" s="10" t="s">
        <v>8346</v>
      </c>
      <c r="T1281" t="s">
        <v>8347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5">
        <f t="shared" si="78"/>
        <v>40603.757569444446</v>
      </c>
      <c r="R1282" s="15">
        <f t="shared" si="79"/>
        <v>40513.757569444446</v>
      </c>
      <c r="S1282" s="10" t="s">
        <v>8346</v>
      </c>
      <c r="T1282" t="s">
        <v>8347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5">
        <f t="shared" ref="Q1283:Q1346" si="82">(((I1283/60)/60)/24)+DATE(1970,1,1)</f>
        <v>41483.743472222224</v>
      </c>
      <c r="R1283" s="15">
        <f t="shared" ref="R1283:R1346" si="83">(((J1283/60)/60)/24)+DATE(1970,1,1)</f>
        <v>41463.743472222224</v>
      </c>
      <c r="S1283" s="10" t="s">
        <v>8346</v>
      </c>
      <c r="T1283" t="s">
        <v>8347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5">
        <f t="shared" si="82"/>
        <v>41617.207638888889</v>
      </c>
      <c r="R1284" s="15">
        <f t="shared" si="83"/>
        <v>41586.475173611114</v>
      </c>
      <c r="S1284" s="10" t="s">
        <v>8346</v>
      </c>
      <c r="T1284" t="s">
        <v>8347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5">
        <f t="shared" si="82"/>
        <v>41344.166666666664</v>
      </c>
      <c r="R1285" s="15">
        <f t="shared" si="83"/>
        <v>41320.717465277776</v>
      </c>
      <c r="S1285" s="10" t="s">
        <v>8346</v>
      </c>
      <c r="T1285" t="s">
        <v>8347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5">
        <f t="shared" si="82"/>
        <v>42735.707638888889</v>
      </c>
      <c r="R1286" s="15">
        <f t="shared" si="83"/>
        <v>42712.23474537037</v>
      </c>
      <c r="S1286" s="10" t="s">
        <v>8338</v>
      </c>
      <c r="T1286" t="s">
        <v>8339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5">
        <f t="shared" si="82"/>
        <v>42175.583043981482</v>
      </c>
      <c r="R1287" s="15">
        <f t="shared" si="83"/>
        <v>42160.583043981482</v>
      </c>
      <c r="S1287" s="10" t="s">
        <v>8338</v>
      </c>
      <c r="T1287" t="s">
        <v>8339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5">
        <f t="shared" si="82"/>
        <v>42052.583333333328</v>
      </c>
      <c r="R1288" s="15">
        <f t="shared" si="83"/>
        <v>42039.384571759263</v>
      </c>
      <c r="S1288" s="10" t="s">
        <v>8338</v>
      </c>
      <c r="T1288" t="s">
        <v>8339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5">
        <f t="shared" si="82"/>
        <v>42167.621018518519</v>
      </c>
      <c r="R1289" s="15">
        <f t="shared" si="83"/>
        <v>42107.621018518519</v>
      </c>
      <c r="S1289" s="10" t="s">
        <v>8338</v>
      </c>
      <c r="T1289" t="s">
        <v>8339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5">
        <f t="shared" si="82"/>
        <v>42592.166666666672</v>
      </c>
      <c r="R1290" s="15">
        <f t="shared" si="83"/>
        <v>42561.154664351852</v>
      </c>
      <c r="S1290" s="10" t="s">
        <v>8338</v>
      </c>
      <c r="T1290" t="s">
        <v>8339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5">
        <f t="shared" si="82"/>
        <v>42739.134780092587</v>
      </c>
      <c r="R1291" s="15">
        <f t="shared" si="83"/>
        <v>42709.134780092587</v>
      </c>
      <c r="S1291" s="10" t="s">
        <v>8338</v>
      </c>
      <c r="T1291" t="s">
        <v>8339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5">
        <f t="shared" si="82"/>
        <v>42117.290972222225</v>
      </c>
      <c r="R1292" s="15">
        <f t="shared" si="83"/>
        <v>42086.614942129629</v>
      </c>
      <c r="S1292" s="10" t="s">
        <v>8338</v>
      </c>
      <c r="T1292" t="s">
        <v>8339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5">
        <f t="shared" si="82"/>
        <v>42101.291666666672</v>
      </c>
      <c r="R1293" s="15">
        <f t="shared" si="83"/>
        <v>42064.652673611112</v>
      </c>
      <c r="S1293" s="10" t="s">
        <v>8338</v>
      </c>
      <c r="T1293" t="s">
        <v>8339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5">
        <f t="shared" si="82"/>
        <v>42283.957638888889</v>
      </c>
      <c r="R1294" s="15">
        <f t="shared" si="83"/>
        <v>42256.764212962968</v>
      </c>
      <c r="S1294" s="10" t="s">
        <v>8338</v>
      </c>
      <c r="T1294" t="s">
        <v>8339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5">
        <f t="shared" si="82"/>
        <v>42322.742719907401</v>
      </c>
      <c r="R1295" s="15">
        <f t="shared" si="83"/>
        <v>42292.701053240744</v>
      </c>
      <c r="S1295" s="10" t="s">
        <v>8338</v>
      </c>
      <c r="T1295" t="s">
        <v>8339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5">
        <f t="shared" si="82"/>
        <v>42296.458333333328</v>
      </c>
      <c r="R1296" s="15">
        <f t="shared" si="83"/>
        <v>42278.453668981485</v>
      </c>
      <c r="S1296" s="10" t="s">
        <v>8338</v>
      </c>
      <c r="T1296" t="s">
        <v>8339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5">
        <f t="shared" si="82"/>
        <v>42214.708333333328</v>
      </c>
      <c r="R1297" s="15">
        <f t="shared" si="83"/>
        <v>42184.572881944448</v>
      </c>
      <c r="S1297" s="10" t="s">
        <v>8338</v>
      </c>
      <c r="T1297" t="s">
        <v>8339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5">
        <f t="shared" si="82"/>
        <v>42443.008946759262</v>
      </c>
      <c r="R1298" s="15">
        <f t="shared" si="83"/>
        <v>42423.050613425927</v>
      </c>
      <c r="S1298" s="10" t="s">
        <v>8338</v>
      </c>
      <c r="T1298" t="s">
        <v>8339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5">
        <f t="shared" si="82"/>
        <v>42491.747199074074</v>
      </c>
      <c r="R1299" s="15">
        <f t="shared" si="83"/>
        <v>42461.747199074074</v>
      </c>
      <c r="S1299" s="10" t="s">
        <v>8338</v>
      </c>
      <c r="T1299" t="s">
        <v>8339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5">
        <f t="shared" si="82"/>
        <v>42488.680925925932</v>
      </c>
      <c r="R1300" s="15">
        <f t="shared" si="83"/>
        <v>42458.680925925932</v>
      </c>
      <c r="S1300" s="10" t="s">
        <v>8338</v>
      </c>
      <c r="T1300" t="s">
        <v>8339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5">
        <f t="shared" si="82"/>
        <v>42199.814340277779</v>
      </c>
      <c r="R1301" s="15">
        <f t="shared" si="83"/>
        <v>42169.814340277779</v>
      </c>
      <c r="S1301" s="10" t="s">
        <v>8338</v>
      </c>
      <c r="T1301" t="s">
        <v>8339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5">
        <f t="shared" si="82"/>
        <v>42522.789583333331</v>
      </c>
      <c r="R1302" s="15">
        <f t="shared" si="83"/>
        <v>42483.675208333334</v>
      </c>
      <c r="S1302" s="10" t="s">
        <v>8338</v>
      </c>
      <c r="T1302" t="s">
        <v>8339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5">
        <f t="shared" si="82"/>
        <v>42206.125</v>
      </c>
      <c r="R1303" s="15">
        <f t="shared" si="83"/>
        <v>42195.749745370369</v>
      </c>
      <c r="S1303" s="10" t="s">
        <v>8338</v>
      </c>
      <c r="T1303" t="s">
        <v>8339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5">
        <f t="shared" si="82"/>
        <v>42705.099664351852</v>
      </c>
      <c r="R1304" s="15">
        <f t="shared" si="83"/>
        <v>42675.057997685188</v>
      </c>
      <c r="S1304" s="10" t="s">
        <v>8338</v>
      </c>
      <c r="T1304" t="s">
        <v>8339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5">
        <f t="shared" si="82"/>
        <v>42582.458333333328</v>
      </c>
      <c r="R1305" s="15">
        <f t="shared" si="83"/>
        <v>42566.441203703704</v>
      </c>
      <c r="S1305" s="10" t="s">
        <v>8338</v>
      </c>
      <c r="T1305" t="s">
        <v>8339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5">
        <f t="shared" si="82"/>
        <v>42807.152835648143</v>
      </c>
      <c r="R1306" s="15">
        <f t="shared" si="83"/>
        <v>42747.194502314815</v>
      </c>
      <c r="S1306" s="10" t="s">
        <v>8340</v>
      </c>
      <c r="T1306" t="s">
        <v>8342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5">
        <f t="shared" si="82"/>
        <v>42572.729166666672</v>
      </c>
      <c r="R1307" s="15">
        <f t="shared" si="83"/>
        <v>42543.665601851855</v>
      </c>
      <c r="S1307" s="10" t="s">
        <v>8340</v>
      </c>
      <c r="T1307" t="s">
        <v>8342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5">
        <f t="shared" si="82"/>
        <v>41977.457569444443</v>
      </c>
      <c r="R1308" s="15">
        <f t="shared" si="83"/>
        <v>41947.457569444443</v>
      </c>
      <c r="S1308" s="10" t="s">
        <v>8340</v>
      </c>
      <c r="T1308" t="s">
        <v>8342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5">
        <f t="shared" si="82"/>
        <v>42417.503229166665</v>
      </c>
      <c r="R1309" s="15">
        <f t="shared" si="83"/>
        <v>42387.503229166665</v>
      </c>
      <c r="S1309" s="10" t="s">
        <v>8340</v>
      </c>
      <c r="T1309" t="s">
        <v>8342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5">
        <f t="shared" si="82"/>
        <v>42651.613564814819</v>
      </c>
      <c r="R1310" s="15">
        <f t="shared" si="83"/>
        <v>42611.613564814819</v>
      </c>
      <c r="S1310" s="10" t="s">
        <v>8340</v>
      </c>
      <c r="T1310" t="s">
        <v>8342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5">
        <f t="shared" si="82"/>
        <v>42292.882731481484</v>
      </c>
      <c r="R1311" s="15">
        <f t="shared" si="83"/>
        <v>42257.882731481484</v>
      </c>
      <c r="S1311" s="10" t="s">
        <v>8340</v>
      </c>
      <c r="T1311" t="s">
        <v>8342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5">
        <f t="shared" si="82"/>
        <v>42601.667245370365</v>
      </c>
      <c r="R1312" s="15">
        <f t="shared" si="83"/>
        <v>42556.667245370365</v>
      </c>
      <c r="S1312" s="10" t="s">
        <v>8340</v>
      </c>
      <c r="T1312" t="s">
        <v>8342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5">
        <f t="shared" si="82"/>
        <v>42704.843969907408</v>
      </c>
      <c r="R1313" s="15">
        <f t="shared" si="83"/>
        <v>42669.802303240736</v>
      </c>
      <c r="S1313" s="10" t="s">
        <v>8340</v>
      </c>
      <c r="T1313" t="s">
        <v>8342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5">
        <f t="shared" si="82"/>
        <v>42112.702800925923</v>
      </c>
      <c r="R1314" s="15">
        <f t="shared" si="83"/>
        <v>42082.702800925923</v>
      </c>
      <c r="S1314" s="10" t="s">
        <v>8340</v>
      </c>
      <c r="T1314" t="s">
        <v>8342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5">
        <f t="shared" si="82"/>
        <v>42432.709652777776</v>
      </c>
      <c r="R1315" s="15">
        <f t="shared" si="83"/>
        <v>42402.709652777776</v>
      </c>
      <c r="S1315" s="10" t="s">
        <v>8340</v>
      </c>
      <c r="T1315" t="s">
        <v>8342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5">
        <f t="shared" si="82"/>
        <v>42664.669675925921</v>
      </c>
      <c r="R1316" s="15">
        <f t="shared" si="83"/>
        <v>42604.669675925921</v>
      </c>
      <c r="S1316" s="10" t="s">
        <v>8340</v>
      </c>
      <c r="T1316" t="s">
        <v>8342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5">
        <f t="shared" si="82"/>
        <v>42314.041666666672</v>
      </c>
      <c r="R1317" s="15">
        <f t="shared" si="83"/>
        <v>42278.498240740737</v>
      </c>
      <c r="S1317" s="10" t="s">
        <v>8340</v>
      </c>
      <c r="T1317" t="s">
        <v>8342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5">
        <f t="shared" si="82"/>
        <v>42428.961909722217</v>
      </c>
      <c r="R1318" s="15">
        <f t="shared" si="83"/>
        <v>42393.961909722217</v>
      </c>
      <c r="S1318" s="10" t="s">
        <v>8340</v>
      </c>
      <c r="T1318" t="s">
        <v>8342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5">
        <f t="shared" si="82"/>
        <v>42572.583333333328</v>
      </c>
      <c r="R1319" s="15">
        <f t="shared" si="83"/>
        <v>42520.235486111109</v>
      </c>
      <c r="S1319" s="10" t="s">
        <v>8340</v>
      </c>
      <c r="T1319" t="s">
        <v>8342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5">
        <f t="shared" si="82"/>
        <v>42015.043657407412</v>
      </c>
      <c r="R1320" s="15">
        <f t="shared" si="83"/>
        <v>41985.043657407412</v>
      </c>
      <c r="S1320" s="10" t="s">
        <v>8340</v>
      </c>
      <c r="T1320" t="s">
        <v>8342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5">
        <f t="shared" si="82"/>
        <v>41831.666666666664</v>
      </c>
      <c r="R1321" s="15">
        <f t="shared" si="83"/>
        <v>41816.812094907407</v>
      </c>
      <c r="S1321" s="10" t="s">
        <v>8340</v>
      </c>
      <c r="T1321" t="s">
        <v>8342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5">
        <f t="shared" si="82"/>
        <v>42734.958333333328</v>
      </c>
      <c r="R1322" s="15">
        <f t="shared" si="83"/>
        <v>42705.690347222218</v>
      </c>
      <c r="S1322" s="10" t="s">
        <v>8340</v>
      </c>
      <c r="T1322" t="s">
        <v>8342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5">
        <f t="shared" si="82"/>
        <v>42727.74927083333</v>
      </c>
      <c r="R1323" s="15">
        <f t="shared" si="83"/>
        <v>42697.74927083333</v>
      </c>
      <c r="S1323" s="10" t="s">
        <v>8340</v>
      </c>
      <c r="T1323" t="s">
        <v>8342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5">
        <f t="shared" si="82"/>
        <v>42145.656539351854</v>
      </c>
      <c r="R1324" s="15">
        <f t="shared" si="83"/>
        <v>42115.656539351854</v>
      </c>
      <c r="S1324" s="10" t="s">
        <v>8340</v>
      </c>
      <c r="T1324" t="s">
        <v>8342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5">
        <f t="shared" si="82"/>
        <v>42486.288194444445</v>
      </c>
      <c r="R1325" s="15">
        <f t="shared" si="83"/>
        <v>42451.698449074072</v>
      </c>
      <c r="S1325" s="10" t="s">
        <v>8340</v>
      </c>
      <c r="T1325" t="s">
        <v>8342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5">
        <f t="shared" si="82"/>
        <v>42656.633703703701</v>
      </c>
      <c r="R1326" s="15">
        <f t="shared" si="83"/>
        <v>42626.633703703701</v>
      </c>
      <c r="S1326" s="10" t="s">
        <v>8340</v>
      </c>
      <c r="T1326" t="s">
        <v>8342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5">
        <f t="shared" si="82"/>
        <v>42734.086053240739</v>
      </c>
      <c r="R1327" s="15">
        <f t="shared" si="83"/>
        <v>42704.086053240739</v>
      </c>
      <c r="S1327" s="10" t="s">
        <v>8340</v>
      </c>
      <c r="T1327" t="s">
        <v>8342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5">
        <f t="shared" si="82"/>
        <v>42019.791990740734</v>
      </c>
      <c r="R1328" s="15">
        <f t="shared" si="83"/>
        <v>41974.791990740734</v>
      </c>
      <c r="S1328" s="10" t="s">
        <v>8340</v>
      </c>
      <c r="T1328" t="s">
        <v>8342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5">
        <f t="shared" si="82"/>
        <v>42153.678645833337</v>
      </c>
      <c r="R1329" s="15">
        <f t="shared" si="83"/>
        <v>42123.678645833337</v>
      </c>
      <c r="S1329" s="10" t="s">
        <v>8340</v>
      </c>
      <c r="T1329" t="s">
        <v>8342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5">
        <f t="shared" si="82"/>
        <v>42657.642754629633</v>
      </c>
      <c r="R1330" s="15">
        <f t="shared" si="83"/>
        <v>42612.642754629633</v>
      </c>
      <c r="S1330" s="10" t="s">
        <v>8340</v>
      </c>
      <c r="T1330" t="s">
        <v>8342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5">
        <f t="shared" si="82"/>
        <v>41975.263252314813</v>
      </c>
      <c r="R1331" s="15">
        <f t="shared" si="83"/>
        <v>41935.221585648149</v>
      </c>
      <c r="S1331" s="10" t="s">
        <v>8340</v>
      </c>
      <c r="T1331" t="s">
        <v>8342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5">
        <f t="shared" si="82"/>
        <v>42553.166666666672</v>
      </c>
      <c r="R1332" s="15">
        <f t="shared" si="83"/>
        <v>42522.276724537034</v>
      </c>
      <c r="S1332" s="10" t="s">
        <v>8340</v>
      </c>
      <c r="T1332" t="s">
        <v>8342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5">
        <f t="shared" si="82"/>
        <v>42599.50409722222</v>
      </c>
      <c r="R1333" s="15">
        <f t="shared" si="83"/>
        <v>42569.50409722222</v>
      </c>
      <c r="S1333" s="10" t="s">
        <v>8340</v>
      </c>
      <c r="T1333" t="s">
        <v>8342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5">
        <f t="shared" si="82"/>
        <v>42762.060277777782</v>
      </c>
      <c r="R1334" s="15">
        <f t="shared" si="83"/>
        <v>42732.060277777782</v>
      </c>
      <c r="S1334" s="10" t="s">
        <v>8340</v>
      </c>
      <c r="T1334" t="s">
        <v>8342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5">
        <f t="shared" si="82"/>
        <v>41836.106770833336</v>
      </c>
      <c r="R1335" s="15">
        <f t="shared" si="83"/>
        <v>41806.106770833336</v>
      </c>
      <c r="S1335" s="10" t="s">
        <v>8340</v>
      </c>
      <c r="T1335" t="s">
        <v>8342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5">
        <f t="shared" si="82"/>
        <v>42440.774155092593</v>
      </c>
      <c r="R1336" s="15">
        <f t="shared" si="83"/>
        <v>42410.774155092593</v>
      </c>
      <c r="S1336" s="10" t="s">
        <v>8340</v>
      </c>
      <c r="T1336" t="s">
        <v>8342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5">
        <f t="shared" si="82"/>
        <v>42343.936365740738</v>
      </c>
      <c r="R1337" s="15">
        <f t="shared" si="83"/>
        <v>42313.936365740738</v>
      </c>
      <c r="S1337" s="10" t="s">
        <v>8340</v>
      </c>
      <c r="T1337" t="s">
        <v>8342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5">
        <f t="shared" si="82"/>
        <v>41990.863750000004</v>
      </c>
      <c r="R1338" s="15">
        <f t="shared" si="83"/>
        <v>41955.863750000004</v>
      </c>
      <c r="S1338" s="10" t="s">
        <v>8340</v>
      </c>
      <c r="T1338" t="s">
        <v>8342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5">
        <f t="shared" si="82"/>
        <v>42797.577303240745</v>
      </c>
      <c r="R1339" s="15">
        <f t="shared" si="83"/>
        <v>42767.577303240745</v>
      </c>
      <c r="S1339" s="10" t="s">
        <v>8340</v>
      </c>
      <c r="T1339" t="s">
        <v>8342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5">
        <f t="shared" si="82"/>
        <v>42218.803622685184</v>
      </c>
      <c r="R1340" s="15">
        <f t="shared" si="83"/>
        <v>42188.803622685184</v>
      </c>
      <c r="S1340" s="10" t="s">
        <v>8340</v>
      </c>
      <c r="T1340" t="s">
        <v>8342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5">
        <f t="shared" si="82"/>
        <v>41981.688831018517</v>
      </c>
      <c r="R1341" s="15">
        <f t="shared" si="83"/>
        <v>41936.647164351853</v>
      </c>
      <c r="S1341" s="10" t="s">
        <v>8340</v>
      </c>
      <c r="T1341" t="s">
        <v>8342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5">
        <f t="shared" si="82"/>
        <v>41866.595520833333</v>
      </c>
      <c r="R1342" s="15">
        <f t="shared" si="83"/>
        <v>41836.595520833333</v>
      </c>
      <c r="S1342" s="10" t="s">
        <v>8340</v>
      </c>
      <c r="T1342" t="s">
        <v>8342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5">
        <f t="shared" si="82"/>
        <v>42644.624039351853</v>
      </c>
      <c r="R1343" s="15">
        <f t="shared" si="83"/>
        <v>42612.624039351853</v>
      </c>
      <c r="S1343" s="10" t="s">
        <v>8340</v>
      </c>
      <c r="T1343" t="s">
        <v>8342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5">
        <f t="shared" si="82"/>
        <v>42202.816423611104</v>
      </c>
      <c r="R1344" s="15">
        <f t="shared" si="83"/>
        <v>42172.816423611104</v>
      </c>
      <c r="S1344" s="10" t="s">
        <v>8340</v>
      </c>
      <c r="T1344" t="s">
        <v>8342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5">
        <f t="shared" si="82"/>
        <v>42601.165972222225</v>
      </c>
      <c r="R1345" s="15">
        <f t="shared" si="83"/>
        <v>42542.526423611111</v>
      </c>
      <c r="S1345" s="10" t="s">
        <v>8340</v>
      </c>
      <c r="T1345" t="s">
        <v>8342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5">
        <f t="shared" si="82"/>
        <v>42551.789803240739</v>
      </c>
      <c r="R1346" s="15">
        <f t="shared" si="83"/>
        <v>42522.789803240739</v>
      </c>
      <c r="S1346" s="10" t="s">
        <v>8343</v>
      </c>
      <c r="T1346" t="s">
        <v>8344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5">
        <f t="shared" ref="Q1347:Q1410" si="86">(((I1347/60)/60)/24)+DATE(1970,1,1)</f>
        <v>41834.814340277779</v>
      </c>
      <c r="R1347" s="15">
        <f t="shared" ref="R1347:R1410" si="87">(((J1347/60)/60)/24)+DATE(1970,1,1)</f>
        <v>41799.814340277779</v>
      </c>
      <c r="S1347" s="10" t="s">
        <v>8343</v>
      </c>
      <c r="T1347" t="s">
        <v>8344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5">
        <f t="shared" si="86"/>
        <v>41452.075821759259</v>
      </c>
      <c r="R1348" s="15">
        <f t="shared" si="87"/>
        <v>41422.075821759259</v>
      </c>
      <c r="S1348" s="10" t="s">
        <v>8343</v>
      </c>
      <c r="T1348" t="s">
        <v>8344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5">
        <f t="shared" si="86"/>
        <v>42070.638020833328</v>
      </c>
      <c r="R1349" s="15">
        <f t="shared" si="87"/>
        <v>42040.638020833328</v>
      </c>
      <c r="S1349" s="10" t="s">
        <v>8343</v>
      </c>
      <c r="T1349" t="s">
        <v>8344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5">
        <f t="shared" si="86"/>
        <v>41991.506168981476</v>
      </c>
      <c r="R1350" s="15">
        <f t="shared" si="87"/>
        <v>41963.506168981476</v>
      </c>
      <c r="S1350" s="10" t="s">
        <v>8343</v>
      </c>
      <c r="T1350" t="s">
        <v>8344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5">
        <f t="shared" si="86"/>
        <v>42354.290972222225</v>
      </c>
      <c r="R1351" s="15">
        <f t="shared" si="87"/>
        <v>42317.33258101852</v>
      </c>
      <c r="S1351" s="10" t="s">
        <v>8343</v>
      </c>
      <c r="T1351" t="s">
        <v>8344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5">
        <f t="shared" si="86"/>
        <v>42364.013124999998</v>
      </c>
      <c r="R1352" s="15">
        <f t="shared" si="87"/>
        <v>42334.013124999998</v>
      </c>
      <c r="S1352" s="10" t="s">
        <v>8343</v>
      </c>
      <c r="T1352" t="s">
        <v>8344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5">
        <f t="shared" si="86"/>
        <v>42412.74009259259</v>
      </c>
      <c r="R1353" s="15">
        <f t="shared" si="87"/>
        <v>42382.74009259259</v>
      </c>
      <c r="S1353" s="10" t="s">
        <v>8343</v>
      </c>
      <c r="T1353" t="s">
        <v>8344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5">
        <f t="shared" si="86"/>
        <v>42252.165972222225</v>
      </c>
      <c r="R1354" s="15">
        <f t="shared" si="87"/>
        <v>42200.578310185185</v>
      </c>
      <c r="S1354" s="10" t="s">
        <v>8343</v>
      </c>
      <c r="T1354" t="s">
        <v>8344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5">
        <f t="shared" si="86"/>
        <v>41344</v>
      </c>
      <c r="R1355" s="15">
        <f t="shared" si="87"/>
        <v>41309.11791666667</v>
      </c>
      <c r="S1355" s="10" t="s">
        <v>8343</v>
      </c>
      <c r="T1355" t="s">
        <v>8344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5">
        <f t="shared" si="86"/>
        <v>42532.807627314818</v>
      </c>
      <c r="R1356" s="15">
        <f t="shared" si="87"/>
        <v>42502.807627314818</v>
      </c>
      <c r="S1356" s="10" t="s">
        <v>8343</v>
      </c>
      <c r="T1356" t="s">
        <v>8344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5">
        <f t="shared" si="86"/>
        <v>41243.416666666664</v>
      </c>
      <c r="R1357" s="15">
        <f t="shared" si="87"/>
        <v>41213.254687499997</v>
      </c>
      <c r="S1357" s="10" t="s">
        <v>8343</v>
      </c>
      <c r="T1357" t="s">
        <v>8344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5">
        <f t="shared" si="86"/>
        <v>41460.038888888892</v>
      </c>
      <c r="R1358" s="15">
        <f t="shared" si="87"/>
        <v>41430.038888888892</v>
      </c>
      <c r="S1358" s="10" t="s">
        <v>8343</v>
      </c>
      <c r="T1358" t="s">
        <v>8344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5">
        <f t="shared" si="86"/>
        <v>41334.249305555553</v>
      </c>
      <c r="R1359" s="15">
        <f t="shared" si="87"/>
        <v>41304.962233796294</v>
      </c>
      <c r="S1359" s="10" t="s">
        <v>8343</v>
      </c>
      <c r="T1359" t="s">
        <v>8344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5">
        <f t="shared" si="86"/>
        <v>40719.570868055554</v>
      </c>
      <c r="R1360" s="15">
        <f t="shared" si="87"/>
        <v>40689.570868055554</v>
      </c>
      <c r="S1360" s="10" t="s">
        <v>8343</v>
      </c>
      <c r="T1360" t="s">
        <v>8344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5">
        <f t="shared" si="86"/>
        <v>40730.814699074072</v>
      </c>
      <c r="R1361" s="15">
        <f t="shared" si="87"/>
        <v>40668.814699074072</v>
      </c>
      <c r="S1361" s="10" t="s">
        <v>8343</v>
      </c>
      <c r="T1361" t="s">
        <v>8344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5">
        <f t="shared" si="86"/>
        <v>41123.900694444441</v>
      </c>
      <c r="R1362" s="15">
        <f t="shared" si="87"/>
        <v>41095.900694444441</v>
      </c>
      <c r="S1362" s="10" t="s">
        <v>8343</v>
      </c>
      <c r="T1362" t="s">
        <v>8344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5">
        <f t="shared" si="86"/>
        <v>41811.717268518521</v>
      </c>
      <c r="R1363" s="15">
        <f t="shared" si="87"/>
        <v>41781.717268518521</v>
      </c>
      <c r="S1363" s="10" t="s">
        <v>8343</v>
      </c>
      <c r="T1363" t="s">
        <v>8344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5">
        <f t="shared" si="86"/>
        <v>41524.934386574074</v>
      </c>
      <c r="R1364" s="15">
        <f t="shared" si="87"/>
        <v>41464.934386574074</v>
      </c>
      <c r="S1364" s="10" t="s">
        <v>8343</v>
      </c>
      <c r="T1364" t="s">
        <v>8344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5">
        <f t="shared" si="86"/>
        <v>42415.332638888889</v>
      </c>
      <c r="R1365" s="15">
        <f t="shared" si="87"/>
        <v>42396.8440625</v>
      </c>
      <c r="S1365" s="10" t="s">
        <v>8343</v>
      </c>
      <c r="T1365" t="s">
        <v>8344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5">
        <f t="shared" si="86"/>
        <v>42011.6956712963</v>
      </c>
      <c r="R1366" s="15">
        <f t="shared" si="87"/>
        <v>41951.695671296293</v>
      </c>
      <c r="S1366" s="10" t="s">
        <v>8346</v>
      </c>
      <c r="T1366" t="s">
        <v>8347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5">
        <f t="shared" si="86"/>
        <v>42079.691574074073</v>
      </c>
      <c r="R1367" s="15">
        <f t="shared" si="87"/>
        <v>42049.733240740738</v>
      </c>
      <c r="S1367" s="10" t="s">
        <v>8346</v>
      </c>
      <c r="T1367" t="s">
        <v>8347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5">
        <f t="shared" si="86"/>
        <v>41970.037766203706</v>
      </c>
      <c r="R1368" s="15">
        <f t="shared" si="87"/>
        <v>41924.996099537035</v>
      </c>
      <c r="S1368" s="10" t="s">
        <v>8346</v>
      </c>
      <c r="T1368" t="s">
        <v>8347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5">
        <f t="shared" si="86"/>
        <v>42322.044560185182</v>
      </c>
      <c r="R1369" s="15">
        <f t="shared" si="87"/>
        <v>42292.002893518518</v>
      </c>
      <c r="S1369" s="10" t="s">
        <v>8346</v>
      </c>
      <c r="T1369" t="s">
        <v>8347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5">
        <f t="shared" si="86"/>
        <v>42170.190902777773</v>
      </c>
      <c r="R1370" s="15">
        <f t="shared" si="87"/>
        <v>42146.190902777773</v>
      </c>
      <c r="S1370" s="10" t="s">
        <v>8346</v>
      </c>
      <c r="T1370" t="s">
        <v>8347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5">
        <f t="shared" si="86"/>
        <v>41740.594282407408</v>
      </c>
      <c r="R1371" s="15">
        <f t="shared" si="87"/>
        <v>41710.594282407408</v>
      </c>
      <c r="S1371" s="10" t="s">
        <v>8346</v>
      </c>
      <c r="T1371" t="s">
        <v>8347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5">
        <f t="shared" si="86"/>
        <v>41563.00335648148</v>
      </c>
      <c r="R1372" s="15">
        <f t="shared" si="87"/>
        <v>41548.00335648148</v>
      </c>
      <c r="S1372" s="10" t="s">
        <v>8346</v>
      </c>
      <c r="T1372" t="s">
        <v>8347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5">
        <f t="shared" si="86"/>
        <v>42131.758587962962</v>
      </c>
      <c r="R1373" s="15">
        <f t="shared" si="87"/>
        <v>42101.758587962962</v>
      </c>
      <c r="S1373" s="10" t="s">
        <v>8346</v>
      </c>
      <c r="T1373" t="s">
        <v>8347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5">
        <f t="shared" si="86"/>
        <v>41102.739953703705</v>
      </c>
      <c r="R1374" s="15">
        <f t="shared" si="87"/>
        <v>41072.739953703705</v>
      </c>
      <c r="S1374" s="10" t="s">
        <v>8346</v>
      </c>
      <c r="T1374" t="s">
        <v>8347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5">
        <f t="shared" si="86"/>
        <v>42734.95177083333</v>
      </c>
      <c r="R1375" s="15">
        <f t="shared" si="87"/>
        <v>42704.95177083333</v>
      </c>
      <c r="S1375" s="10" t="s">
        <v>8346</v>
      </c>
      <c r="T1375" t="s">
        <v>8347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5">
        <f t="shared" si="86"/>
        <v>42454.12023148148</v>
      </c>
      <c r="R1376" s="15">
        <f t="shared" si="87"/>
        <v>42424.161898148144</v>
      </c>
      <c r="S1376" s="10" t="s">
        <v>8346</v>
      </c>
      <c r="T1376" t="s">
        <v>8347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5">
        <f t="shared" si="86"/>
        <v>42750.066192129627</v>
      </c>
      <c r="R1377" s="15">
        <f t="shared" si="87"/>
        <v>42720.066192129627</v>
      </c>
      <c r="S1377" s="10" t="s">
        <v>8346</v>
      </c>
      <c r="T1377" t="s">
        <v>8347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5">
        <f t="shared" si="86"/>
        <v>42707.710717592592</v>
      </c>
      <c r="R1378" s="15">
        <f t="shared" si="87"/>
        <v>42677.669050925921</v>
      </c>
      <c r="S1378" s="10" t="s">
        <v>8346</v>
      </c>
      <c r="T1378" t="s">
        <v>8347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5">
        <f t="shared" si="86"/>
        <v>42769.174305555556</v>
      </c>
      <c r="R1379" s="15">
        <f t="shared" si="87"/>
        <v>42747.219560185185</v>
      </c>
      <c r="S1379" s="10" t="s">
        <v>8346</v>
      </c>
      <c r="T1379" t="s">
        <v>8347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5">
        <f t="shared" si="86"/>
        <v>42583.759374999994</v>
      </c>
      <c r="R1380" s="15">
        <f t="shared" si="87"/>
        <v>42568.759374999994</v>
      </c>
      <c r="S1380" s="10" t="s">
        <v>8346</v>
      </c>
      <c r="T1380" t="s">
        <v>8347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5">
        <f t="shared" si="86"/>
        <v>42160.491620370376</v>
      </c>
      <c r="R1381" s="15">
        <f t="shared" si="87"/>
        <v>42130.491620370376</v>
      </c>
      <c r="S1381" s="10" t="s">
        <v>8346</v>
      </c>
      <c r="T1381" t="s">
        <v>8347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5">
        <f t="shared" si="86"/>
        <v>42164.083333333328</v>
      </c>
      <c r="R1382" s="15">
        <f t="shared" si="87"/>
        <v>42141.762800925921</v>
      </c>
      <c r="S1382" s="10" t="s">
        <v>8346</v>
      </c>
      <c r="T1382" t="s">
        <v>8347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5">
        <f t="shared" si="86"/>
        <v>42733.214409722219</v>
      </c>
      <c r="R1383" s="15">
        <f t="shared" si="87"/>
        <v>42703.214409722219</v>
      </c>
      <c r="S1383" s="10" t="s">
        <v>8346</v>
      </c>
      <c r="T1383" t="s">
        <v>8347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5">
        <f t="shared" si="86"/>
        <v>41400.800185185188</v>
      </c>
      <c r="R1384" s="15">
        <f t="shared" si="87"/>
        <v>41370.800185185188</v>
      </c>
      <c r="S1384" s="10" t="s">
        <v>8346</v>
      </c>
      <c r="T1384" t="s">
        <v>8347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5">
        <f t="shared" si="86"/>
        <v>42727.074976851851</v>
      </c>
      <c r="R1385" s="15">
        <f t="shared" si="87"/>
        <v>42707.074976851851</v>
      </c>
      <c r="S1385" s="10" t="s">
        <v>8346</v>
      </c>
      <c r="T1385" t="s">
        <v>8347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5">
        <f t="shared" si="86"/>
        <v>42190.735208333332</v>
      </c>
      <c r="R1386" s="15">
        <f t="shared" si="87"/>
        <v>42160.735208333332</v>
      </c>
      <c r="S1386" s="10" t="s">
        <v>8346</v>
      </c>
      <c r="T1386" t="s">
        <v>8347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5">
        <f t="shared" si="86"/>
        <v>42489.507638888885</v>
      </c>
      <c r="R1387" s="15">
        <f t="shared" si="87"/>
        <v>42433.688900462963</v>
      </c>
      <c r="S1387" s="10" t="s">
        <v>8346</v>
      </c>
      <c r="T1387" t="s">
        <v>8347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5">
        <f t="shared" si="86"/>
        <v>42214.646863425922</v>
      </c>
      <c r="R1388" s="15">
        <f t="shared" si="87"/>
        <v>42184.646863425922</v>
      </c>
      <c r="S1388" s="10" t="s">
        <v>8346</v>
      </c>
      <c r="T1388" t="s">
        <v>8347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5">
        <f t="shared" si="86"/>
        <v>42158.1875</v>
      </c>
      <c r="R1389" s="15">
        <f t="shared" si="87"/>
        <v>42126.92123842593</v>
      </c>
      <c r="S1389" s="10" t="s">
        <v>8346</v>
      </c>
      <c r="T1389" t="s">
        <v>8347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5">
        <f t="shared" si="86"/>
        <v>42660.676388888889</v>
      </c>
      <c r="R1390" s="15">
        <f t="shared" si="87"/>
        <v>42634.614780092597</v>
      </c>
      <c r="S1390" s="10" t="s">
        <v>8346</v>
      </c>
      <c r="T1390" t="s">
        <v>8347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5">
        <f t="shared" si="86"/>
        <v>42595.480983796297</v>
      </c>
      <c r="R1391" s="15">
        <f t="shared" si="87"/>
        <v>42565.480983796297</v>
      </c>
      <c r="S1391" s="10" t="s">
        <v>8346</v>
      </c>
      <c r="T1391" t="s">
        <v>8347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5">
        <f t="shared" si="86"/>
        <v>42121.716666666667</v>
      </c>
      <c r="R1392" s="15">
        <f t="shared" si="87"/>
        <v>42087.803310185183</v>
      </c>
      <c r="S1392" s="10" t="s">
        <v>8346</v>
      </c>
      <c r="T1392" t="s">
        <v>8347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5">
        <f t="shared" si="86"/>
        <v>42238.207638888889</v>
      </c>
      <c r="R1393" s="15">
        <f t="shared" si="87"/>
        <v>42193.650671296295</v>
      </c>
      <c r="S1393" s="10" t="s">
        <v>8346</v>
      </c>
      <c r="T1393" t="s">
        <v>8347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5">
        <f t="shared" si="86"/>
        <v>42432.154930555553</v>
      </c>
      <c r="R1394" s="15">
        <f t="shared" si="87"/>
        <v>42401.154930555553</v>
      </c>
      <c r="S1394" s="10" t="s">
        <v>8346</v>
      </c>
      <c r="T1394" t="s">
        <v>8347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5">
        <f t="shared" si="86"/>
        <v>42583.681979166664</v>
      </c>
      <c r="R1395" s="15">
        <f t="shared" si="87"/>
        <v>42553.681979166664</v>
      </c>
      <c r="S1395" s="10" t="s">
        <v>8346</v>
      </c>
      <c r="T1395" t="s">
        <v>8347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5">
        <f t="shared" si="86"/>
        <v>42795.125</v>
      </c>
      <c r="R1396" s="15">
        <f t="shared" si="87"/>
        <v>42752.144976851851</v>
      </c>
      <c r="S1396" s="10" t="s">
        <v>8346</v>
      </c>
      <c r="T1396" t="s">
        <v>8347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5">
        <f t="shared" si="86"/>
        <v>42749.90834490741</v>
      </c>
      <c r="R1397" s="15">
        <f t="shared" si="87"/>
        <v>42719.90834490741</v>
      </c>
      <c r="S1397" s="10" t="s">
        <v>8346</v>
      </c>
      <c r="T1397" t="s">
        <v>8347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5">
        <f t="shared" si="86"/>
        <v>42048.99863425926</v>
      </c>
      <c r="R1398" s="15">
        <f t="shared" si="87"/>
        <v>42018.99863425926</v>
      </c>
      <c r="S1398" s="10" t="s">
        <v>8346</v>
      </c>
      <c r="T1398" t="s">
        <v>8347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5">
        <f t="shared" si="86"/>
        <v>42670.888194444444</v>
      </c>
      <c r="R1399" s="15">
        <f t="shared" si="87"/>
        <v>42640.917939814812</v>
      </c>
      <c r="S1399" s="10" t="s">
        <v>8346</v>
      </c>
      <c r="T1399" t="s">
        <v>8347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5">
        <f t="shared" si="86"/>
        <v>42556.874236111107</v>
      </c>
      <c r="R1400" s="15">
        <f t="shared" si="87"/>
        <v>42526.874236111107</v>
      </c>
      <c r="S1400" s="10" t="s">
        <v>8346</v>
      </c>
      <c r="T1400" t="s">
        <v>8347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5">
        <f t="shared" si="86"/>
        <v>41919.004317129627</v>
      </c>
      <c r="R1401" s="15">
        <f t="shared" si="87"/>
        <v>41889.004317129627</v>
      </c>
      <c r="S1401" s="10" t="s">
        <v>8346</v>
      </c>
      <c r="T1401" t="s">
        <v>8347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5">
        <f t="shared" si="86"/>
        <v>42533.229166666672</v>
      </c>
      <c r="R1402" s="15">
        <f t="shared" si="87"/>
        <v>42498.341122685189</v>
      </c>
      <c r="S1402" s="10" t="s">
        <v>8346</v>
      </c>
      <c r="T1402" t="s">
        <v>8347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5">
        <f t="shared" si="86"/>
        <v>41420.99622685185</v>
      </c>
      <c r="R1403" s="15">
        <f t="shared" si="87"/>
        <v>41399.99622685185</v>
      </c>
      <c r="S1403" s="10" t="s">
        <v>8346</v>
      </c>
      <c r="T1403" t="s">
        <v>8347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5">
        <f t="shared" si="86"/>
        <v>42125.011701388896</v>
      </c>
      <c r="R1404" s="15">
        <f t="shared" si="87"/>
        <v>42065.053368055553</v>
      </c>
      <c r="S1404" s="10" t="s">
        <v>8346</v>
      </c>
      <c r="T1404" t="s">
        <v>8347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5">
        <f t="shared" si="86"/>
        <v>41481.062905092593</v>
      </c>
      <c r="R1405" s="15">
        <f t="shared" si="87"/>
        <v>41451.062905092593</v>
      </c>
      <c r="S1405" s="10" t="s">
        <v>8346</v>
      </c>
      <c r="T1405" t="s">
        <v>8347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5">
        <f t="shared" si="86"/>
        <v>42057.510243055556</v>
      </c>
      <c r="R1406" s="15">
        <f t="shared" si="87"/>
        <v>42032.510243055556</v>
      </c>
      <c r="S1406" s="10" t="s">
        <v>8343</v>
      </c>
      <c r="T1406" t="s">
        <v>8362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5">
        <f t="shared" si="86"/>
        <v>41971.722233796296</v>
      </c>
      <c r="R1407" s="15">
        <f t="shared" si="87"/>
        <v>41941.680567129632</v>
      </c>
      <c r="S1407" s="10" t="s">
        <v>8343</v>
      </c>
      <c r="T1407" t="s">
        <v>8362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5">
        <f t="shared" si="86"/>
        <v>42350.416666666672</v>
      </c>
      <c r="R1408" s="15">
        <f t="shared" si="87"/>
        <v>42297.432951388888</v>
      </c>
      <c r="S1408" s="10" t="s">
        <v>8343</v>
      </c>
      <c r="T1408" t="s">
        <v>8362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5">
        <f t="shared" si="86"/>
        <v>41863.536782407406</v>
      </c>
      <c r="R1409" s="15">
        <f t="shared" si="87"/>
        <v>41838.536782407406</v>
      </c>
      <c r="S1409" s="10" t="s">
        <v>8343</v>
      </c>
      <c r="T1409" t="s">
        <v>8362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5">
        <f t="shared" si="86"/>
        <v>42321.913842592592</v>
      </c>
      <c r="R1410" s="15">
        <f t="shared" si="87"/>
        <v>42291.872175925921</v>
      </c>
      <c r="S1410" s="10" t="s">
        <v>8343</v>
      </c>
      <c r="T1410" t="s">
        <v>8362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5">
        <f t="shared" ref="Q1411:Q1474" si="90">(((I1411/60)/60)/24)+DATE(1970,1,1)</f>
        <v>42005.175173611111</v>
      </c>
      <c r="R1411" s="15">
        <f t="shared" ref="R1411:R1474" si="91">(((J1411/60)/60)/24)+DATE(1970,1,1)</f>
        <v>41945.133506944447</v>
      </c>
      <c r="S1411" s="10" t="s">
        <v>8343</v>
      </c>
      <c r="T1411" t="s">
        <v>8362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5">
        <f t="shared" si="90"/>
        <v>42524.318518518514</v>
      </c>
      <c r="R1412" s="15">
        <f t="shared" si="91"/>
        <v>42479.318518518514</v>
      </c>
      <c r="S1412" s="10" t="s">
        <v>8343</v>
      </c>
      <c r="T1412" t="s">
        <v>8362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5">
        <f t="shared" si="90"/>
        <v>42041.059027777781</v>
      </c>
      <c r="R1413" s="15">
        <f t="shared" si="91"/>
        <v>42013.059027777781</v>
      </c>
      <c r="S1413" s="10" t="s">
        <v>8343</v>
      </c>
      <c r="T1413" t="s">
        <v>8362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5">
        <f t="shared" si="90"/>
        <v>41977.063645833332</v>
      </c>
      <c r="R1414" s="15">
        <f t="shared" si="91"/>
        <v>41947.063645833332</v>
      </c>
      <c r="S1414" s="10" t="s">
        <v>8343</v>
      </c>
      <c r="T1414" t="s">
        <v>8362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5">
        <f t="shared" si="90"/>
        <v>42420.437152777777</v>
      </c>
      <c r="R1415" s="15">
        <f t="shared" si="91"/>
        <v>42360.437152777777</v>
      </c>
      <c r="S1415" s="10" t="s">
        <v>8343</v>
      </c>
      <c r="T1415" t="s">
        <v>8362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5">
        <f t="shared" si="90"/>
        <v>42738.25309027778</v>
      </c>
      <c r="R1416" s="15">
        <f t="shared" si="91"/>
        <v>42708.25309027778</v>
      </c>
      <c r="S1416" s="10" t="s">
        <v>8343</v>
      </c>
      <c r="T1416" t="s">
        <v>8362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5">
        <f t="shared" si="90"/>
        <v>42232.675821759258</v>
      </c>
      <c r="R1417" s="15">
        <f t="shared" si="91"/>
        <v>42192.675821759258</v>
      </c>
      <c r="S1417" s="10" t="s">
        <v>8343</v>
      </c>
      <c r="T1417" t="s">
        <v>8362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5">
        <f t="shared" si="90"/>
        <v>42329.967812499999</v>
      </c>
      <c r="R1418" s="15">
        <f t="shared" si="91"/>
        <v>42299.926145833335</v>
      </c>
      <c r="S1418" s="10" t="s">
        <v>8343</v>
      </c>
      <c r="T1418" t="s">
        <v>8362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5">
        <f t="shared" si="90"/>
        <v>42262.465972222228</v>
      </c>
      <c r="R1419" s="15">
        <f t="shared" si="91"/>
        <v>42232.15016203704</v>
      </c>
      <c r="S1419" s="10" t="s">
        <v>8343</v>
      </c>
      <c r="T1419" t="s">
        <v>8362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5">
        <f t="shared" si="90"/>
        <v>42425.456412037034</v>
      </c>
      <c r="R1420" s="15">
        <f t="shared" si="91"/>
        <v>42395.456412037034</v>
      </c>
      <c r="S1420" s="10" t="s">
        <v>8343</v>
      </c>
      <c r="T1420" t="s">
        <v>8362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5">
        <f t="shared" si="90"/>
        <v>42652.456238425926</v>
      </c>
      <c r="R1421" s="15">
        <f t="shared" si="91"/>
        <v>42622.456238425926</v>
      </c>
      <c r="S1421" s="10" t="s">
        <v>8343</v>
      </c>
      <c r="T1421" t="s">
        <v>8362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5">
        <f t="shared" si="90"/>
        <v>42549.667662037042</v>
      </c>
      <c r="R1422" s="15">
        <f t="shared" si="91"/>
        <v>42524.667662037042</v>
      </c>
      <c r="S1422" s="10" t="s">
        <v>8343</v>
      </c>
      <c r="T1422" t="s">
        <v>8362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5">
        <f t="shared" si="90"/>
        <v>42043.915613425925</v>
      </c>
      <c r="R1423" s="15">
        <f t="shared" si="91"/>
        <v>42013.915613425925</v>
      </c>
      <c r="S1423" s="10" t="s">
        <v>8343</v>
      </c>
      <c r="T1423" t="s">
        <v>8362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5">
        <f t="shared" si="90"/>
        <v>42634.239629629628</v>
      </c>
      <c r="R1424" s="15">
        <f t="shared" si="91"/>
        <v>42604.239629629628</v>
      </c>
      <c r="S1424" s="10" t="s">
        <v>8343</v>
      </c>
      <c r="T1424" t="s">
        <v>8362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5">
        <f t="shared" si="90"/>
        <v>42370.360312500001</v>
      </c>
      <c r="R1425" s="15">
        <f t="shared" si="91"/>
        <v>42340.360312500001</v>
      </c>
      <c r="S1425" s="10" t="s">
        <v>8343</v>
      </c>
      <c r="T1425" t="s">
        <v>8362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5">
        <f t="shared" si="90"/>
        <v>42689.759282407409</v>
      </c>
      <c r="R1426" s="15">
        <f t="shared" si="91"/>
        <v>42676.717615740738</v>
      </c>
      <c r="S1426" s="10" t="s">
        <v>8343</v>
      </c>
      <c r="T1426" t="s">
        <v>8362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5">
        <f t="shared" si="90"/>
        <v>42123.131469907406</v>
      </c>
      <c r="R1427" s="15">
        <f t="shared" si="91"/>
        <v>42093.131469907406</v>
      </c>
      <c r="S1427" s="10" t="s">
        <v>8343</v>
      </c>
      <c r="T1427" t="s">
        <v>8362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5">
        <f t="shared" si="90"/>
        <v>42240.390277777777</v>
      </c>
      <c r="R1428" s="15">
        <f t="shared" si="91"/>
        <v>42180.390277777777</v>
      </c>
      <c r="S1428" s="10" t="s">
        <v>8343</v>
      </c>
      <c r="T1428" t="s">
        <v>8362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5">
        <f t="shared" si="90"/>
        <v>42631.851678240739</v>
      </c>
      <c r="R1429" s="15">
        <f t="shared" si="91"/>
        <v>42601.851678240739</v>
      </c>
      <c r="S1429" s="10" t="s">
        <v>8343</v>
      </c>
      <c r="T1429" t="s">
        <v>8362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5">
        <f t="shared" si="90"/>
        <v>42462.338159722218</v>
      </c>
      <c r="R1430" s="15">
        <f t="shared" si="91"/>
        <v>42432.379826388889</v>
      </c>
      <c r="S1430" s="10" t="s">
        <v>8343</v>
      </c>
      <c r="T1430" t="s">
        <v>8362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5">
        <f t="shared" si="90"/>
        <v>42104.060671296291</v>
      </c>
      <c r="R1431" s="15">
        <f t="shared" si="91"/>
        <v>42074.060671296291</v>
      </c>
      <c r="S1431" s="10" t="s">
        <v>8343</v>
      </c>
      <c r="T1431" t="s">
        <v>8362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5">
        <f t="shared" si="90"/>
        <v>41992.813518518517</v>
      </c>
      <c r="R1432" s="15">
        <f t="shared" si="91"/>
        <v>41961.813518518517</v>
      </c>
      <c r="S1432" s="10" t="s">
        <v>8343</v>
      </c>
      <c r="T1432" t="s">
        <v>8362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5">
        <f t="shared" si="90"/>
        <v>42334.252500000002</v>
      </c>
      <c r="R1433" s="15">
        <f t="shared" si="91"/>
        <v>42304.210833333331</v>
      </c>
      <c r="S1433" s="10" t="s">
        <v>8343</v>
      </c>
      <c r="T1433" t="s">
        <v>8362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5">
        <f t="shared" si="90"/>
        <v>42205.780416666668</v>
      </c>
      <c r="R1434" s="15">
        <f t="shared" si="91"/>
        <v>42175.780416666668</v>
      </c>
      <c r="S1434" s="10" t="s">
        <v>8343</v>
      </c>
      <c r="T1434" t="s">
        <v>8362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5">
        <f t="shared" si="90"/>
        <v>42714.458333333328</v>
      </c>
      <c r="R1435" s="15">
        <f t="shared" si="91"/>
        <v>42673.625868055555</v>
      </c>
      <c r="S1435" s="10" t="s">
        <v>8343</v>
      </c>
      <c r="T1435" t="s">
        <v>8362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5">
        <f t="shared" si="90"/>
        <v>42163.625</v>
      </c>
      <c r="R1436" s="15">
        <f t="shared" si="91"/>
        <v>42142.767106481479</v>
      </c>
      <c r="S1436" s="10" t="s">
        <v>8343</v>
      </c>
      <c r="T1436" t="s">
        <v>8362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5">
        <f t="shared" si="90"/>
        <v>42288.780324074076</v>
      </c>
      <c r="R1437" s="15">
        <f t="shared" si="91"/>
        <v>42258.780324074076</v>
      </c>
      <c r="S1437" s="10" t="s">
        <v>8343</v>
      </c>
      <c r="T1437" t="s">
        <v>8362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5">
        <f t="shared" si="90"/>
        <v>42421.35019675926</v>
      </c>
      <c r="R1438" s="15">
        <f t="shared" si="91"/>
        <v>42391.35019675926</v>
      </c>
      <c r="S1438" s="10" t="s">
        <v>8343</v>
      </c>
      <c r="T1438" t="s">
        <v>8362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5">
        <f t="shared" si="90"/>
        <v>41833.207638888889</v>
      </c>
      <c r="R1439" s="15">
        <f t="shared" si="91"/>
        <v>41796.531701388885</v>
      </c>
      <c r="S1439" s="10" t="s">
        <v>8343</v>
      </c>
      <c r="T1439" t="s">
        <v>8362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5">
        <f t="shared" si="90"/>
        <v>42487.579861111109</v>
      </c>
      <c r="R1440" s="15">
        <f t="shared" si="91"/>
        <v>42457.871516203704</v>
      </c>
      <c r="S1440" s="10" t="s">
        <v>8343</v>
      </c>
      <c r="T1440" t="s">
        <v>8362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5">
        <f t="shared" si="90"/>
        <v>42070.829872685179</v>
      </c>
      <c r="R1441" s="15">
        <f t="shared" si="91"/>
        <v>42040.829872685179</v>
      </c>
      <c r="S1441" s="10" t="s">
        <v>8343</v>
      </c>
      <c r="T1441" t="s">
        <v>8362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5">
        <f t="shared" si="90"/>
        <v>42516.748414351852</v>
      </c>
      <c r="R1442" s="15">
        <f t="shared" si="91"/>
        <v>42486.748414351852</v>
      </c>
      <c r="S1442" s="10" t="s">
        <v>8343</v>
      </c>
      <c r="T1442" t="s">
        <v>8362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5">
        <f t="shared" si="90"/>
        <v>42258.765844907408</v>
      </c>
      <c r="R1443" s="15">
        <f t="shared" si="91"/>
        <v>42198.765844907408</v>
      </c>
      <c r="S1443" s="10" t="s">
        <v>8343</v>
      </c>
      <c r="T1443" t="s">
        <v>8362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5">
        <f t="shared" si="90"/>
        <v>42515.64534722222</v>
      </c>
      <c r="R1444" s="15">
        <f t="shared" si="91"/>
        <v>42485.64534722222</v>
      </c>
      <c r="S1444" s="10" t="s">
        <v>8343</v>
      </c>
      <c r="T1444" t="s">
        <v>8362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5">
        <f t="shared" si="90"/>
        <v>42737.926030092596</v>
      </c>
      <c r="R1445" s="15">
        <f t="shared" si="91"/>
        <v>42707.926030092596</v>
      </c>
      <c r="S1445" s="10" t="s">
        <v>8343</v>
      </c>
      <c r="T1445" t="s">
        <v>8362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5">
        <f t="shared" si="90"/>
        <v>42259.873402777783</v>
      </c>
      <c r="R1446" s="15">
        <f t="shared" si="91"/>
        <v>42199.873402777783</v>
      </c>
      <c r="S1446" s="10" t="s">
        <v>8343</v>
      </c>
      <c r="T1446" t="s">
        <v>8362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5">
        <f t="shared" si="90"/>
        <v>42169.542303240742</v>
      </c>
      <c r="R1447" s="15">
        <f t="shared" si="91"/>
        <v>42139.542303240742</v>
      </c>
      <c r="S1447" s="10" t="s">
        <v>8343</v>
      </c>
      <c r="T1447" t="s">
        <v>8362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5">
        <f t="shared" si="90"/>
        <v>42481.447662037041</v>
      </c>
      <c r="R1448" s="15">
        <f t="shared" si="91"/>
        <v>42461.447662037041</v>
      </c>
      <c r="S1448" s="10" t="s">
        <v>8343</v>
      </c>
      <c r="T1448" t="s">
        <v>8362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5">
        <f t="shared" si="90"/>
        <v>42559.730717592596</v>
      </c>
      <c r="R1449" s="15">
        <f t="shared" si="91"/>
        <v>42529.730717592596</v>
      </c>
      <c r="S1449" s="10" t="s">
        <v>8343</v>
      </c>
      <c r="T1449" t="s">
        <v>8362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5">
        <f t="shared" si="90"/>
        <v>42146.225694444445</v>
      </c>
      <c r="R1450" s="15">
        <f t="shared" si="91"/>
        <v>42115.936550925922</v>
      </c>
      <c r="S1450" s="10" t="s">
        <v>8343</v>
      </c>
      <c r="T1450" t="s">
        <v>8362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5">
        <f t="shared" si="90"/>
        <v>42134.811400462961</v>
      </c>
      <c r="R1451" s="15">
        <f t="shared" si="91"/>
        <v>42086.811400462961</v>
      </c>
      <c r="S1451" s="10" t="s">
        <v>8343</v>
      </c>
      <c r="T1451" t="s">
        <v>8362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5">
        <f t="shared" si="90"/>
        <v>42420.171261574069</v>
      </c>
      <c r="R1452" s="15">
        <f t="shared" si="91"/>
        <v>42390.171261574069</v>
      </c>
      <c r="S1452" s="10" t="s">
        <v>8343</v>
      </c>
      <c r="T1452" t="s">
        <v>8362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5">
        <f t="shared" si="90"/>
        <v>41962.00068287037</v>
      </c>
      <c r="R1453" s="15">
        <f t="shared" si="91"/>
        <v>41931.959016203706</v>
      </c>
      <c r="S1453" s="10" t="s">
        <v>8343</v>
      </c>
      <c r="T1453" t="s">
        <v>8362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5">
        <f t="shared" si="90"/>
        <v>41848.703275462962</v>
      </c>
      <c r="R1454" s="15">
        <f t="shared" si="91"/>
        <v>41818.703275462962</v>
      </c>
      <c r="S1454" s="10" t="s">
        <v>8343</v>
      </c>
      <c r="T1454" t="s">
        <v>8362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5">
        <f t="shared" si="90"/>
        <v>42840.654479166667</v>
      </c>
      <c r="R1455" s="15">
        <f t="shared" si="91"/>
        <v>42795.696145833332</v>
      </c>
      <c r="S1455" s="10" t="s">
        <v>8343</v>
      </c>
      <c r="T1455" t="s">
        <v>8362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5">
        <f t="shared" si="90"/>
        <v>42484.915972222225</v>
      </c>
      <c r="R1456" s="15">
        <f t="shared" si="91"/>
        <v>42463.866666666669</v>
      </c>
      <c r="S1456" s="10" t="s">
        <v>8343</v>
      </c>
      <c r="T1456" t="s">
        <v>8362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5">
        <f t="shared" si="90"/>
        <v>41887.568749999999</v>
      </c>
      <c r="R1457" s="15">
        <f t="shared" si="91"/>
        <v>41832.672685185185</v>
      </c>
      <c r="S1457" s="10" t="s">
        <v>8343</v>
      </c>
      <c r="T1457" t="s">
        <v>8362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5">
        <f t="shared" si="90"/>
        <v>42738.668576388889</v>
      </c>
      <c r="R1458" s="15">
        <f t="shared" si="91"/>
        <v>42708.668576388889</v>
      </c>
      <c r="S1458" s="10" t="s">
        <v>8343</v>
      </c>
      <c r="T1458" t="s">
        <v>8362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5">
        <f t="shared" si="90"/>
        <v>42319.938009259262</v>
      </c>
      <c r="R1459" s="15">
        <f t="shared" si="91"/>
        <v>42289.89634259259</v>
      </c>
      <c r="S1459" s="10" t="s">
        <v>8343</v>
      </c>
      <c r="T1459" t="s">
        <v>8362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5">
        <f t="shared" si="90"/>
        <v>41862.166666666664</v>
      </c>
      <c r="R1460" s="15">
        <f t="shared" si="91"/>
        <v>41831.705555555556</v>
      </c>
      <c r="S1460" s="10" t="s">
        <v>8343</v>
      </c>
      <c r="T1460" t="s">
        <v>8362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5">
        <f t="shared" si="90"/>
        <v>42340.725694444445</v>
      </c>
      <c r="R1461" s="15">
        <f t="shared" si="91"/>
        <v>42312.204814814817</v>
      </c>
      <c r="S1461" s="10" t="s">
        <v>8343</v>
      </c>
      <c r="T1461" t="s">
        <v>8362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5">
        <f t="shared" si="90"/>
        <v>41973.989583333328</v>
      </c>
      <c r="R1462" s="15">
        <f t="shared" si="91"/>
        <v>41915.896967592591</v>
      </c>
      <c r="S1462" s="10" t="s">
        <v>8343</v>
      </c>
      <c r="T1462" t="s">
        <v>8362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5">
        <f t="shared" si="90"/>
        <v>41933</v>
      </c>
      <c r="R1463" s="15">
        <f t="shared" si="91"/>
        <v>41899.645300925928</v>
      </c>
      <c r="S1463" s="10" t="s">
        <v>8343</v>
      </c>
      <c r="T1463" t="s">
        <v>8363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5">
        <f t="shared" si="90"/>
        <v>41374.662858796299</v>
      </c>
      <c r="R1464" s="15">
        <f t="shared" si="91"/>
        <v>41344.662858796299</v>
      </c>
      <c r="S1464" s="10" t="s">
        <v>8343</v>
      </c>
      <c r="T1464" t="s">
        <v>8363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5">
        <f t="shared" si="90"/>
        <v>41371.869652777779</v>
      </c>
      <c r="R1465" s="15">
        <f t="shared" si="91"/>
        <v>41326.911319444444</v>
      </c>
      <c r="S1465" s="10" t="s">
        <v>8343</v>
      </c>
      <c r="T1465" t="s">
        <v>8363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5">
        <f t="shared" si="90"/>
        <v>41321.661550925928</v>
      </c>
      <c r="R1466" s="15">
        <f t="shared" si="91"/>
        <v>41291.661550925928</v>
      </c>
      <c r="S1466" s="10" t="s">
        <v>8343</v>
      </c>
      <c r="T1466" t="s">
        <v>8363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5">
        <f t="shared" si="90"/>
        <v>40990.125</v>
      </c>
      <c r="R1467" s="15">
        <f t="shared" si="91"/>
        <v>40959.734398148146</v>
      </c>
      <c r="S1467" s="10" t="s">
        <v>8343</v>
      </c>
      <c r="T1467" t="s">
        <v>8363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5">
        <f t="shared" si="90"/>
        <v>42381.208333333328</v>
      </c>
      <c r="R1468" s="15">
        <f t="shared" si="91"/>
        <v>42340.172060185185</v>
      </c>
      <c r="S1468" s="10" t="s">
        <v>8343</v>
      </c>
      <c r="T1468" t="s">
        <v>8363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5">
        <f t="shared" si="90"/>
        <v>40993.760243055556</v>
      </c>
      <c r="R1469" s="15">
        <f t="shared" si="91"/>
        <v>40933.80190972222</v>
      </c>
      <c r="S1469" s="10" t="s">
        <v>8343</v>
      </c>
      <c r="T1469" t="s">
        <v>8363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5">
        <f t="shared" si="90"/>
        <v>40706.014456018522</v>
      </c>
      <c r="R1470" s="15">
        <f t="shared" si="91"/>
        <v>40646.014456018522</v>
      </c>
      <c r="S1470" s="10" t="s">
        <v>8343</v>
      </c>
      <c r="T1470" t="s">
        <v>8363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5">
        <f t="shared" si="90"/>
        <v>41320.598483796297</v>
      </c>
      <c r="R1471" s="15">
        <f t="shared" si="91"/>
        <v>41290.598483796297</v>
      </c>
      <c r="S1471" s="10" t="s">
        <v>8343</v>
      </c>
      <c r="T1471" t="s">
        <v>8363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5">
        <f t="shared" si="90"/>
        <v>41271.827118055553</v>
      </c>
      <c r="R1472" s="15">
        <f t="shared" si="91"/>
        <v>41250.827118055553</v>
      </c>
      <c r="S1472" s="10" t="s">
        <v>8343</v>
      </c>
      <c r="T1472" t="s">
        <v>8363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5">
        <f t="shared" si="90"/>
        <v>42103.957569444443</v>
      </c>
      <c r="R1473" s="15">
        <f t="shared" si="91"/>
        <v>42073.957569444443</v>
      </c>
      <c r="S1473" s="10" t="s">
        <v>8343</v>
      </c>
      <c r="T1473" t="s">
        <v>8363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5">
        <f t="shared" si="90"/>
        <v>41563.542858796296</v>
      </c>
      <c r="R1474" s="15">
        <f t="shared" si="91"/>
        <v>41533.542858796296</v>
      </c>
      <c r="S1474" s="10" t="s">
        <v>8343</v>
      </c>
      <c r="T1474" t="s">
        <v>8363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5">
        <f t="shared" ref="Q1475:Q1538" si="94">(((I1475/60)/60)/24)+DATE(1970,1,1)</f>
        <v>40969.979618055557</v>
      </c>
      <c r="R1475" s="15">
        <f t="shared" ref="R1475:R1538" si="95">(((J1475/60)/60)/24)+DATE(1970,1,1)</f>
        <v>40939.979618055557</v>
      </c>
      <c r="S1475" s="10" t="s">
        <v>8343</v>
      </c>
      <c r="T1475" t="s">
        <v>8363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5">
        <f t="shared" si="94"/>
        <v>41530.727916666663</v>
      </c>
      <c r="R1476" s="15">
        <f t="shared" si="95"/>
        <v>41500.727916666663</v>
      </c>
      <c r="S1476" s="10" t="s">
        <v>8343</v>
      </c>
      <c r="T1476" t="s">
        <v>8363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5">
        <f t="shared" si="94"/>
        <v>41993.207638888889</v>
      </c>
      <c r="R1477" s="15">
        <f t="shared" si="95"/>
        <v>41960.722951388889</v>
      </c>
      <c r="S1477" s="10" t="s">
        <v>8343</v>
      </c>
      <c r="T1477" t="s">
        <v>8363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5">
        <f t="shared" si="94"/>
        <v>40796.041921296295</v>
      </c>
      <c r="R1478" s="15">
        <f t="shared" si="95"/>
        <v>40766.041921296295</v>
      </c>
      <c r="S1478" s="10" t="s">
        <v>8343</v>
      </c>
      <c r="T1478" t="s">
        <v>8363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5">
        <f t="shared" si="94"/>
        <v>40900.125</v>
      </c>
      <c r="R1479" s="15">
        <f t="shared" si="95"/>
        <v>40840.615787037037</v>
      </c>
      <c r="S1479" s="10" t="s">
        <v>8343</v>
      </c>
      <c r="T1479" t="s">
        <v>8363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5">
        <f t="shared" si="94"/>
        <v>41408.871678240743</v>
      </c>
      <c r="R1480" s="15">
        <f t="shared" si="95"/>
        <v>41394.871678240743</v>
      </c>
      <c r="S1480" s="10" t="s">
        <v>8343</v>
      </c>
      <c r="T1480" t="s">
        <v>8363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5">
        <f t="shared" si="94"/>
        <v>41769.165972222225</v>
      </c>
      <c r="R1481" s="15">
        <f t="shared" si="95"/>
        <v>41754.745243055557</v>
      </c>
      <c r="S1481" s="10" t="s">
        <v>8343</v>
      </c>
      <c r="T1481" t="s">
        <v>8363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5">
        <f t="shared" si="94"/>
        <v>41481.708333333336</v>
      </c>
      <c r="R1482" s="15">
        <f t="shared" si="95"/>
        <v>41464.934016203704</v>
      </c>
      <c r="S1482" s="10" t="s">
        <v>8343</v>
      </c>
      <c r="T1482" t="s">
        <v>8363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5">
        <f t="shared" si="94"/>
        <v>41580.922974537039</v>
      </c>
      <c r="R1483" s="15">
        <f t="shared" si="95"/>
        <v>41550.922974537039</v>
      </c>
      <c r="S1483" s="10" t="s">
        <v>8343</v>
      </c>
      <c r="T1483" t="s">
        <v>8345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5">
        <f t="shared" si="94"/>
        <v>41159.32708333333</v>
      </c>
      <c r="R1484" s="15">
        <f t="shared" si="95"/>
        <v>41136.85805555556</v>
      </c>
      <c r="S1484" s="10" t="s">
        <v>8343</v>
      </c>
      <c r="T1484" t="s">
        <v>8345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5">
        <f t="shared" si="94"/>
        <v>42573.192997685182</v>
      </c>
      <c r="R1485" s="15">
        <f t="shared" si="95"/>
        <v>42548.192997685182</v>
      </c>
      <c r="S1485" s="10" t="s">
        <v>8343</v>
      </c>
      <c r="T1485" t="s">
        <v>8345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5">
        <f t="shared" si="94"/>
        <v>41111.618750000001</v>
      </c>
      <c r="R1486" s="15">
        <f t="shared" si="95"/>
        <v>41053.200960648144</v>
      </c>
      <c r="S1486" s="10" t="s">
        <v>8343</v>
      </c>
      <c r="T1486" t="s">
        <v>8345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5">
        <f t="shared" si="94"/>
        <v>42175.795983796299</v>
      </c>
      <c r="R1487" s="15">
        <f t="shared" si="95"/>
        <v>42130.795983796299</v>
      </c>
      <c r="S1487" s="10" t="s">
        <v>8343</v>
      </c>
      <c r="T1487" t="s">
        <v>8345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5">
        <f t="shared" si="94"/>
        <v>42062.168530092589</v>
      </c>
      <c r="R1488" s="15">
        <f t="shared" si="95"/>
        <v>42032.168530092589</v>
      </c>
      <c r="S1488" s="10" t="s">
        <v>8343</v>
      </c>
      <c r="T1488" t="s">
        <v>8345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5">
        <f t="shared" si="94"/>
        <v>42584.917488425926</v>
      </c>
      <c r="R1489" s="15">
        <f t="shared" si="95"/>
        <v>42554.917488425926</v>
      </c>
      <c r="S1489" s="10" t="s">
        <v>8343</v>
      </c>
      <c r="T1489" t="s">
        <v>8345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5">
        <f t="shared" si="94"/>
        <v>41644.563194444447</v>
      </c>
      <c r="R1490" s="15">
        <f t="shared" si="95"/>
        <v>41614.563194444447</v>
      </c>
      <c r="S1490" s="10" t="s">
        <v>8343</v>
      </c>
      <c r="T1490" t="s">
        <v>8345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5">
        <f t="shared" si="94"/>
        <v>41228.653379629628</v>
      </c>
      <c r="R1491" s="15">
        <f t="shared" si="95"/>
        <v>41198.611712962964</v>
      </c>
      <c r="S1491" s="10" t="s">
        <v>8343</v>
      </c>
      <c r="T1491" t="s">
        <v>8345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5">
        <f t="shared" si="94"/>
        <v>41549.561041666668</v>
      </c>
      <c r="R1492" s="15">
        <f t="shared" si="95"/>
        <v>41520.561041666668</v>
      </c>
      <c r="S1492" s="10" t="s">
        <v>8343</v>
      </c>
      <c r="T1492" t="s">
        <v>8345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5">
        <f t="shared" si="94"/>
        <v>42050.651388888888</v>
      </c>
      <c r="R1493" s="15">
        <f t="shared" si="95"/>
        <v>41991.713460648149</v>
      </c>
      <c r="S1493" s="10" t="s">
        <v>8343</v>
      </c>
      <c r="T1493" t="s">
        <v>8345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5">
        <f t="shared" si="94"/>
        <v>40712.884791666671</v>
      </c>
      <c r="R1494" s="15">
        <f t="shared" si="95"/>
        <v>40682.884791666671</v>
      </c>
      <c r="S1494" s="10" t="s">
        <v>8343</v>
      </c>
      <c r="T1494" t="s">
        <v>8345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5">
        <f t="shared" si="94"/>
        <v>41441.866608796299</v>
      </c>
      <c r="R1495" s="15">
        <f t="shared" si="95"/>
        <v>41411.866608796299</v>
      </c>
      <c r="S1495" s="10" t="s">
        <v>8343</v>
      </c>
      <c r="T1495" t="s">
        <v>8345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5">
        <f t="shared" si="94"/>
        <v>42097.651388888888</v>
      </c>
      <c r="R1496" s="15">
        <f t="shared" si="95"/>
        <v>42067.722372685181</v>
      </c>
      <c r="S1496" s="10" t="s">
        <v>8343</v>
      </c>
      <c r="T1496" t="s">
        <v>8345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5">
        <f t="shared" si="94"/>
        <v>40782.789710648147</v>
      </c>
      <c r="R1497" s="15">
        <f t="shared" si="95"/>
        <v>40752.789710648147</v>
      </c>
      <c r="S1497" s="10" t="s">
        <v>8343</v>
      </c>
      <c r="T1497" t="s">
        <v>8345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5">
        <f t="shared" si="94"/>
        <v>41898.475219907406</v>
      </c>
      <c r="R1498" s="15">
        <f t="shared" si="95"/>
        <v>41838.475219907406</v>
      </c>
      <c r="S1498" s="10" t="s">
        <v>8343</v>
      </c>
      <c r="T1498" t="s">
        <v>8345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5">
        <f t="shared" si="94"/>
        <v>41486.821527777778</v>
      </c>
      <c r="R1499" s="15">
        <f t="shared" si="95"/>
        <v>41444.64261574074</v>
      </c>
      <c r="S1499" s="10" t="s">
        <v>8343</v>
      </c>
      <c r="T1499" t="s">
        <v>8345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5">
        <f t="shared" si="94"/>
        <v>41885.983541666668</v>
      </c>
      <c r="R1500" s="15">
        <f t="shared" si="95"/>
        <v>41840.983541666668</v>
      </c>
      <c r="S1500" s="10" t="s">
        <v>8343</v>
      </c>
      <c r="T1500" t="s">
        <v>8345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5">
        <f t="shared" si="94"/>
        <v>42587.007326388892</v>
      </c>
      <c r="R1501" s="15">
        <f t="shared" si="95"/>
        <v>42527.007326388892</v>
      </c>
      <c r="S1501" s="10" t="s">
        <v>8343</v>
      </c>
      <c r="T1501" t="s">
        <v>8345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5">
        <f t="shared" si="94"/>
        <v>41395.904594907406</v>
      </c>
      <c r="R1502" s="15">
        <f t="shared" si="95"/>
        <v>41365.904594907406</v>
      </c>
      <c r="S1502" s="10" t="s">
        <v>8343</v>
      </c>
      <c r="T1502" t="s">
        <v>8345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5">
        <f t="shared" si="94"/>
        <v>42193.583599537036</v>
      </c>
      <c r="R1503" s="15">
        <f t="shared" si="95"/>
        <v>42163.583599537036</v>
      </c>
      <c r="S1503" s="10" t="s">
        <v>8359</v>
      </c>
      <c r="T1503" t="s">
        <v>8360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5">
        <f t="shared" si="94"/>
        <v>42454.916666666672</v>
      </c>
      <c r="R1504" s="15">
        <f t="shared" si="95"/>
        <v>42426.542592592596</v>
      </c>
      <c r="S1504" s="10" t="s">
        <v>8359</v>
      </c>
      <c r="T1504" t="s">
        <v>8360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5">
        <f t="shared" si="94"/>
        <v>42666.347233796296</v>
      </c>
      <c r="R1505" s="15">
        <f t="shared" si="95"/>
        <v>42606.347233796296</v>
      </c>
      <c r="S1505" s="10" t="s">
        <v>8359</v>
      </c>
      <c r="T1505" t="s">
        <v>8360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5">
        <f t="shared" si="94"/>
        <v>41800.356249999997</v>
      </c>
      <c r="R1506" s="15">
        <f t="shared" si="95"/>
        <v>41772.657685185186</v>
      </c>
      <c r="S1506" s="10" t="s">
        <v>8359</v>
      </c>
      <c r="T1506" t="s">
        <v>8360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5">
        <f t="shared" si="94"/>
        <v>42451.834027777775</v>
      </c>
      <c r="R1507" s="15">
        <f t="shared" si="95"/>
        <v>42414.44332175926</v>
      </c>
      <c r="S1507" s="10" t="s">
        <v>8359</v>
      </c>
      <c r="T1507" t="s">
        <v>8360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5">
        <f t="shared" si="94"/>
        <v>41844.785925925928</v>
      </c>
      <c r="R1508" s="15">
        <f t="shared" si="95"/>
        <v>41814.785925925928</v>
      </c>
      <c r="S1508" s="10" t="s">
        <v>8359</v>
      </c>
      <c r="T1508" t="s">
        <v>8360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5">
        <f t="shared" si="94"/>
        <v>40313.340277777781</v>
      </c>
      <c r="R1509" s="15">
        <f t="shared" si="95"/>
        <v>40254.450335648151</v>
      </c>
      <c r="S1509" s="10" t="s">
        <v>8359</v>
      </c>
      <c r="T1509" t="s">
        <v>8360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5">
        <f t="shared" si="94"/>
        <v>41817.614363425928</v>
      </c>
      <c r="R1510" s="15">
        <f t="shared" si="95"/>
        <v>41786.614363425928</v>
      </c>
      <c r="S1510" s="10" t="s">
        <v>8359</v>
      </c>
      <c r="T1510" t="s">
        <v>8360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5">
        <f t="shared" si="94"/>
        <v>42780.957638888889</v>
      </c>
      <c r="R1511" s="15">
        <f t="shared" si="95"/>
        <v>42751.533391203702</v>
      </c>
      <c r="S1511" s="10" t="s">
        <v>8359</v>
      </c>
      <c r="T1511" t="s">
        <v>8360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5">
        <f t="shared" si="94"/>
        <v>41839.385162037033</v>
      </c>
      <c r="R1512" s="15">
        <f t="shared" si="95"/>
        <v>41809.385162037033</v>
      </c>
      <c r="S1512" s="10" t="s">
        <v>8359</v>
      </c>
      <c r="T1512" t="s">
        <v>8360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5">
        <f t="shared" si="94"/>
        <v>42326.625046296293</v>
      </c>
      <c r="R1513" s="15">
        <f t="shared" si="95"/>
        <v>42296.583379629628</v>
      </c>
      <c r="S1513" s="10" t="s">
        <v>8359</v>
      </c>
      <c r="T1513" t="s">
        <v>8360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5">
        <f t="shared" si="94"/>
        <v>42771.684479166666</v>
      </c>
      <c r="R1514" s="15">
        <f t="shared" si="95"/>
        <v>42741.684479166666</v>
      </c>
      <c r="S1514" s="10" t="s">
        <v>8359</v>
      </c>
      <c r="T1514" t="s">
        <v>8360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5">
        <f t="shared" si="94"/>
        <v>41836.637337962966</v>
      </c>
      <c r="R1515" s="15">
        <f t="shared" si="95"/>
        <v>41806.637337962966</v>
      </c>
      <c r="S1515" s="10" t="s">
        <v>8359</v>
      </c>
      <c r="T1515" t="s">
        <v>8360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5">
        <f t="shared" si="94"/>
        <v>42274.597685185188</v>
      </c>
      <c r="R1516" s="15">
        <f t="shared" si="95"/>
        <v>42234.597685185188</v>
      </c>
      <c r="S1516" s="10" t="s">
        <v>8359</v>
      </c>
      <c r="T1516" t="s">
        <v>8360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5">
        <f t="shared" si="94"/>
        <v>42445.211770833332</v>
      </c>
      <c r="R1517" s="15">
        <f t="shared" si="95"/>
        <v>42415.253437499996</v>
      </c>
      <c r="S1517" s="10" t="s">
        <v>8359</v>
      </c>
      <c r="T1517" t="s">
        <v>8360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5">
        <f t="shared" si="94"/>
        <v>42649.583333333328</v>
      </c>
      <c r="R1518" s="15">
        <f t="shared" si="95"/>
        <v>42619.466342592597</v>
      </c>
      <c r="S1518" s="10" t="s">
        <v>8359</v>
      </c>
      <c r="T1518" t="s">
        <v>8360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5">
        <f t="shared" si="94"/>
        <v>41979.25</v>
      </c>
      <c r="R1519" s="15">
        <f t="shared" si="95"/>
        <v>41948.56658564815</v>
      </c>
      <c r="S1519" s="10" t="s">
        <v>8359</v>
      </c>
      <c r="T1519" t="s">
        <v>8360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5">
        <f t="shared" si="94"/>
        <v>41790.8200462963</v>
      </c>
      <c r="R1520" s="15">
        <f t="shared" si="95"/>
        <v>41760.8200462963</v>
      </c>
      <c r="S1520" s="10" t="s">
        <v>8359</v>
      </c>
      <c r="T1520" t="s">
        <v>8360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5">
        <f t="shared" si="94"/>
        <v>41810.915972222225</v>
      </c>
      <c r="R1521" s="15">
        <f t="shared" si="95"/>
        <v>41782.741701388892</v>
      </c>
      <c r="S1521" s="10" t="s">
        <v>8359</v>
      </c>
      <c r="T1521" t="s">
        <v>8360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5">
        <f t="shared" si="94"/>
        <v>41992.166666666672</v>
      </c>
      <c r="R1522" s="15">
        <f t="shared" si="95"/>
        <v>41955.857789351852</v>
      </c>
      <c r="S1522" s="10" t="s">
        <v>8359</v>
      </c>
      <c r="T1522" t="s">
        <v>8360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5">
        <f t="shared" si="94"/>
        <v>42528.167719907404</v>
      </c>
      <c r="R1523" s="15">
        <f t="shared" si="95"/>
        <v>42493.167719907404</v>
      </c>
      <c r="S1523" s="10" t="s">
        <v>8359</v>
      </c>
      <c r="T1523" t="s">
        <v>8360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5">
        <f t="shared" si="94"/>
        <v>41929.830312500002</v>
      </c>
      <c r="R1524" s="15">
        <f t="shared" si="95"/>
        <v>41899.830312500002</v>
      </c>
      <c r="S1524" s="10" t="s">
        <v>8359</v>
      </c>
      <c r="T1524" t="s">
        <v>8360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5">
        <f t="shared" si="94"/>
        <v>41996</v>
      </c>
      <c r="R1525" s="15">
        <f t="shared" si="95"/>
        <v>41964.751342592594</v>
      </c>
      <c r="S1525" s="10" t="s">
        <v>8359</v>
      </c>
      <c r="T1525" t="s">
        <v>8360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5">
        <f t="shared" si="94"/>
        <v>42786.501041666663</v>
      </c>
      <c r="R1526" s="15">
        <f t="shared" si="95"/>
        <v>42756.501041666663</v>
      </c>
      <c r="S1526" s="10" t="s">
        <v>8359</v>
      </c>
      <c r="T1526" t="s">
        <v>8360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5">
        <f t="shared" si="94"/>
        <v>42600.702986111108</v>
      </c>
      <c r="R1527" s="15">
        <f t="shared" si="95"/>
        <v>42570.702986111108</v>
      </c>
      <c r="S1527" s="10" t="s">
        <v>8359</v>
      </c>
      <c r="T1527" t="s">
        <v>8360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5">
        <f t="shared" si="94"/>
        <v>42388.276006944448</v>
      </c>
      <c r="R1528" s="15">
        <f t="shared" si="95"/>
        <v>42339.276006944448</v>
      </c>
      <c r="S1528" s="10" t="s">
        <v>8359</v>
      </c>
      <c r="T1528" t="s">
        <v>8360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5">
        <f t="shared" si="94"/>
        <v>42808.558865740735</v>
      </c>
      <c r="R1529" s="15">
        <f t="shared" si="95"/>
        <v>42780.600532407407</v>
      </c>
      <c r="S1529" s="10" t="s">
        <v>8359</v>
      </c>
      <c r="T1529" t="s">
        <v>8360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5">
        <f t="shared" si="94"/>
        <v>42767</v>
      </c>
      <c r="R1530" s="15">
        <f t="shared" si="95"/>
        <v>42736.732893518521</v>
      </c>
      <c r="S1530" s="10" t="s">
        <v>8359</v>
      </c>
      <c r="T1530" t="s">
        <v>8360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5">
        <f t="shared" si="94"/>
        <v>42082.587037037039</v>
      </c>
      <c r="R1531" s="15">
        <f t="shared" si="95"/>
        <v>42052.628703703704</v>
      </c>
      <c r="S1531" s="10" t="s">
        <v>8359</v>
      </c>
      <c r="T1531" t="s">
        <v>8360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5">
        <f t="shared" si="94"/>
        <v>42300.767303240747</v>
      </c>
      <c r="R1532" s="15">
        <f t="shared" si="95"/>
        <v>42275.767303240747</v>
      </c>
      <c r="S1532" s="10" t="s">
        <v>8359</v>
      </c>
      <c r="T1532" t="s">
        <v>8360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5">
        <f t="shared" si="94"/>
        <v>41974.125</v>
      </c>
      <c r="R1533" s="15">
        <f t="shared" si="95"/>
        <v>41941.802384259259</v>
      </c>
      <c r="S1533" s="10" t="s">
        <v>8359</v>
      </c>
      <c r="T1533" t="s">
        <v>8360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5">
        <f t="shared" si="94"/>
        <v>42415.625</v>
      </c>
      <c r="R1534" s="15">
        <f t="shared" si="95"/>
        <v>42391.475289351853</v>
      </c>
      <c r="S1534" s="10" t="s">
        <v>8359</v>
      </c>
      <c r="T1534" t="s">
        <v>8360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5">
        <f t="shared" si="94"/>
        <v>42492.165972222225</v>
      </c>
      <c r="R1535" s="15">
        <f t="shared" si="95"/>
        <v>42443.00204861111</v>
      </c>
      <c r="S1535" s="10" t="s">
        <v>8359</v>
      </c>
      <c r="T1535" t="s">
        <v>8360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5">
        <f t="shared" si="94"/>
        <v>42251.67432870371</v>
      </c>
      <c r="R1536" s="15">
        <f t="shared" si="95"/>
        <v>42221.67432870371</v>
      </c>
      <c r="S1536" s="10" t="s">
        <v>8359</v>
      </c>
      <c r="T1536" t="s">
        <v>8360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5">
        <f t="shared" si="94"/>
        <v>42513.916666666672</v>
      </c>
      <c r="R1537" s="15">
        <f t="shared" si="95"/>
        <v>42484.829062500001</v>
      </c>
      <c r="S1537" s="10" t="s">
        <v>8359</v>
      </c>
      <c r="T1537" t="s">
        <v>8360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5">
        <f t="shared" si="94"/>
        <v>42243.802199074074</v>
      </c>
      <c r="R1538" s="15">
        <f t="shared" si="95"/>
        <v>42213.802199074074</v>
      </c>
      <c r="S1538" s="10" t="s">
        <v>8359</v>
      </c>
      <c r="T1538" t="s">
        <v>8360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5">
        <f t="shared" ref="Q1539:Q1602" si="98">(((I1539/60)/60)/24)+DATE(1970,1,1)</f>
        <v>42588.75</v>
      </c>
      <c r="R1539" s="15">
        <f t="shared" ref="R1539:R1602" si="99">(((J1539/60)/60)/24)+DATE(1970,1,1)</f>
        <v>42552.315127314811</v>
      </c>
      <c r="S1539" s="10" t="s">
        <v>8359</v>
      </c>
      <c r="T1539" t="s">
        <v>8360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5">
        <f t="shared" si="98"/>
        <v>42026.782060185185</v>
      </c>
      <c r="R1540" s="15">
        <f t="shared" si="99"/>
        <v>41981.782060185185</v>
      </c>
      <c r="S1540" s="10" t="s">
        <v>8359</v>
      </c>
      <c r="T1540" t="s">
        <v>8360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5">
        <f t="shared" si="98"/>
        <v>42738.919201388882</v>
      </c>
      <c r="R1541" s="15">
        <f t="shared" si="99"/>
        <v>42705.919201388882</v>
      </c>
      <c r="S1541" s="10" t="s">
        <v>8359</v>
      </c>
      <c r="T1541" t="s">
        <v>8360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5">
        <f t="shared" si="98"/>
        <v>41969.052083333328</v>
      </c>
      <c r="R1542" s="15">
        <f t="shared" si="99"/>
        <v>41939.00712962963</v>
      </c>
      <c r="S1542" s="10" t="s">
        <v>8359</v>
      </c>
      <c r="T1542" t="s">
        <v>8360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5">
        <f t="shared" si="98"/>
        <v>42004.712245370371</v>
      </c>
      <c r="R1543" s="15">
        <f t="shared" si="99"/>
        <v>41974.712245370371</v>
      </c>
      <c r="S1543" s="10" t="s">
        <v>8359</v>
      </c>
      <c r="T1543" t="s">
        <v>8364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5">
        <f t="shared" si="98"/>
        <v>42185.996527777781</v>
      </c>
      <c r="R1544" s="15">
        <f t="shared" si="99"/>
        <v>42170.996527777781</v>
      </c>
      <c r="S1544" s="10" t="s">
        <v>8359</v>
      </c>
      <c r="T1544" t="s">
        <v>8364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5">
        <f t="shared" si="98"/>
        <v>41965.551319444443</v>
      </c>
      <c r="R1545" s="15">
        <f t="shared" si="99"/>
        <v>41935.509652777779</v>
      </c>
      <c r="S1545" s="10" t="s">
        <v>8359</v>
      </c>
      <c r="T1545" t="s">
        <v>8364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5">
        <f t="shared" si="98"/>
        <v>42095.012499999997</v>
      </c>
      <c r="R1546" s="15">
        <f t="shared" si="99"/>
        <v>42053.051203703704</v>
      </c>
      <c r="S1546" s="10" t="s">
        <v>8359</v>
      </c>
      <c r="T1546" t="s">
        <v>8364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5">
        <f t="shared" si="98"/>
        <v>42065.886111111111</v>
      </c>
      <c r="R1547" s="15">
        <f t="shared" si="99"/>
        <v>42031.884652777779</v>
      </c>
      <c r="S1547" s="10" t="s">
        <v>8359</v>
      </c>
      <c r="T1547" t="s">
        <v>8364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5">
        <f t="shared" si="98"/>
        <v>41899.212951388887</v>
      </c>
      <c r="R1548" s="15">
        <f t="shared" si="99"/>
        <v>41839.212951388887</v>
      </c>
      <c r="S1548" s="10" t="s">
        <v>8359</v>
      </c>
      <c r="T1548" t="s">
        <v>8364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5">
        <f t="shared" si="98"/>
        <v>42789.426875000005</v>
      </c>
      <c r="R1549" s="15">
        <f t="shared" si="99"/>
        <v>42782.426875000005</v>
      </c>
      <c r="S1549" s="10" t="s">
        <v>8359</v>
      </c>
      <c r="T1549" t="s">
        <v>8364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5">
        <f t="shared" si="98"/>
        <v>42316.923842592587</v>
      </c>
      <c r="R1550" s="15">
        <f t="shared" si="99"/>
        <v>42286.88217592593</v>
      </c>
      <c r="S1550" s="10" t="s">
        <v>8359</v>
      </c>
      <c r="T1550" t="s">
        <v>8364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5">
        <f t="shared" si="98"/>
        <v>42311.177766203706</v>
      </c>
      <c r="R1551" s="15">
        <f t="shared" si="99"/>
        <v>42281.136099537034</v>
      </c>
      <c r="S1551" s="10" t="s">
        <v>8359</v>
      </c>
      <c r="T1551" t="s">
        <v>8364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5">
        <f t="shared" si="98"/>
        <v>42502.449467592596</v>
      </c>
      <c r="R1552" s="15">
        <f t="shared" si="99"/>
        <v>42472.449467592596</v>
      </c>
      <c r="S1552" s="10" t="s">
        <v>8359</v>
      </c>
      <c r="T1552" t="s">
        <v>8364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5">
        <f t="shared" si="98"/>
        <v>42151.824525462958</v>
      </c>
      <c r="R1553" s="15">
        <f t="shared" si="99"/>
        <v>42121.824525462958</v>
      </c>
      <c r="S1553" s="10" t="s">
        <v>8359</v>
      </c>
      <c r="T1553" t="s">
        <v>8364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5">
        <f t="shared" si="98"/>
        <v>41913.165972222225</v>
      </c>
      <c r="R1554" s="15">
        <f t="shared" si="99"/>
        <v>41892.688750000001</v>
      </c>
      <c r="S1554" s="10" t="s">
        <v>8359</v>
      </c>
      <c r="T1554" t="s">
        <v>8364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5">
        <f t="shared" si="98"/>
        <v>42249.282951388886</v>
      </c>
      <c r="R1555" s="15">
        <f t="shared" si="99"/>
        <v>42219.282951388886</v>
      </c>
      <c r="S1555" s="10" t="s">
        <v>8359</v>
      </c>
      <c r="T1555" t="s">
        <v>8364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5">
        <f t="shared" si="98"/>
        <v>42218.252199074079</v>
      </c>
      <c r="R1556" s="15">
        <f t="shared" si="99"/>
        <v>42188.252199074079</v>
      </c>
      <c r="S1556" s="10" t="s">
        <v>8359</v>
      </c>
      <c r="T1556" t="s">
        <v>8364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5">
        <f t="shared" si="98"/>
        <v>42264.708333333328</v>
      </c>
      <c r="R1557" s="15">
        <f t="shared" si="99"/>
        <v>42241.613796296297</v>
      </c>
      <c r="S1557" s="10" t="s">
        <v>8359</v>
      </c>
      <c r="T1557" t="s">
        <v>8364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5">
        <f t="shared" si="98"/>
        <v>42555.153055555551</v>
      </c>
      <c r="R1558" s="15">
        <f t="shared" si="99"/>
        <v>42525.153055555551</v>
      </c>
      <c r="S1558" s="10" t="s">
        <v>8359</v>
      </c>
      <c r="T1558" t="s">
        <v>8364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5">
        <f t="shared" si="98"/>
        <v>41902.65315972222</v>
      </c>
      <c r="R1559" s="15">
        <f t="shared" si="99"/>
        <v>41871.65315972222</v>
      </c>
      <c r="S1559" s="10" t="s">
        <v>8359</v>
      </c>
      <c r="T1559" t="s">
        <v>8364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5">
        <f t="shared" si="98"/>
        <v>42244.508333333331</v>
      </c>
      <c r="R1560" s="15">
        <f t="shared" si="99"/>
        <v>42185.397673611107</v>
      </c>
      <c r="S1560" s="10" t="s">
        <v>8359</v>
      </c>
      <c r="T1560" t="s">
        <v>8364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5">
        <f t="shared" si="98"/>
        <v>42123.05322916666</v>
      </c>
      <c r="R1561" s="15">
        <f t="shared" si="99"/>
        <v>42108.05322916666</v>
      </c>
      <c r="S1561" s="10" t="s">
        <v>8359</v>
      </c>
      <c r="T1561" t="s">
        <v>8364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5">
        <f t="shared" si="98"/>
        <v>41956.062418981484</v>
      </c>
      <c r="R1562" s="15">
        <f t="shared" si="99"/>
        <v>41936.020752314813</v>
      </c>
      <c r="S1562" s="10" t="s">
        <v>8359</v>
      </c>
      <c r="T1562" t="s">
        <v>8364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5">
        <f t="shared" si="98"/>
        <v>41585.083368055559</v>
      </c>
      <c r="R1563" s="15">
        <f t="shared" si="99"/>
        <v>41555.041701388887</v>
      </c>
      <c r="S1563" s="10" t="s">
        <v>8343</v>
      </c>
      <c r="T1563" t="s">
        <v>8365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5">
        <f t="shared" si="98"/>
        <v>40149.034722222219</v>
      </c>
      <c r="R1564" s="15">
        <f t="shared" si="99"/>
        <v>40079.566157407404</v>
      </c>
      <c r="S1564" s="10" t="s">
        <v>8343</v>
      </c>
      <c r="T1564" t="s">
        <v>8365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5">
        <f t="shared" si="98"/>
        <v>41712.700821759259</v>
      </c>
      <c r="R1565" s="15">
        <f t="shared" si="99"/>
        <v>41652.742488425924</v>
      </c>
      <c r="S1565" s="10" t="s">
        <v>8343</v>
      </c>
      <c r="T1565" t="s">
        <v>8365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5">
        <f t="shared" si="98"/>
        <v>42152.836805555555</v>
      </c>
      <c r="R1566" s="15">
        <f t="shared" si="99"/>
        <v>42121.367002314815</v>
      </c>
      <c r="S1566" s="10" t="s">
        <v>8343</v>
      </c>
      <c r="T1566" t="s">
        <v>8365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5">
        <f t="shared" si="98"/>
        <v>40702.729872685188</v>
      </c>
      <c r="R1567" s="15">
        <f t="shared" si="99"/>
        <v>40672.729872685188</v>
      </c>
      <c r="S1567" s="10" t="s">
        <v>8343</v>
      </c>
      <c r="T1567" t="s">
        <v>8365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5">
        <f t="shared" si="98"/>
        <v>42578.916666666672</v>
      </c>
      <c r="R1568" s="15">
        <f t="shared" si="99"/>
        <v>42549.916712962964</v>
      </c>
      <c r="S1568" s="10" t="s">
        <v>8343</v>
      </c>
      <c r="T1568" t="s">
        <v>8365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5">
        <f t="shared" si="98"/>
        <v>41687</v>
      </c>
      <c r="R1569" s="15">
        <f t="shared" si="99"/>
        <v>41671.936863425923</v>
      </c>
      <c r="S1569" s="10" t="s">
        <v>8343</v>
      </c>
      <c r="T1569" t="s">
        <v>8365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5">
        <f t="shared" si="98"/>
        <v>41997.062326388885</v>
      </c>
      <c r="R1570" s="15">
        <f t="shared" si="99"/>
        <v>41962.062326388885</v>
      </c>
      <c r="S1570" s="10" t="s">
        <v>8343</v>
      </c>
      <c r="T1570" t="s">
        <v>8365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5">
        <f t="shared" si="98"/>
        <v>41419.679560185185</v>
      </c>
      <c r="R1571" s="15">
        <f t="shared" si="99"/>
        <v>41389.679560185185</v>
      </c>
      <c r="S1571" s="10" t="s">
        <v>8343</v>
      </c>
      <c r="T1571" t="s">
        <v>8365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5">
        <f t="shared" si="98"/>
        <v>42468.771782407406</v>
      </c>
      <c r="R1572" s="15">
        <f t="shared" si="99"/>
        <v>42438.813449074078</v>
      </c>
      <c r="S1572" s="10" t="s">
        <v>8343</v>
      </c>
      <c r="T1572" t="s">
        <v>8365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5">
        <f t="shared" si="98"/>
        <v>42174.769479166673</v>
      </c>
      <c r="R1573" s="15">
        <f t="shared" si="99"/>
        <v>42144.769479166673</v>
      </c>
      <c r="S1573" s="10" t="s">
        <v>8343</v>
      </c>
      <c r="T1573" t="s">
        <v>8365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5">
        <f t="shared" si="98"/>
        <v>42428.999305555553</v>
      </c>
      <c r="R1574" s="15">
        <f t="shared" si="99"/>
        <v>42404.033090277779</v>
      </c>
      <c r="S1574" s="10" t="s">
        <v>8343</v>
      </c>
      <c r="T1574" t="s">
        <v>8365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5">
        <f t="shared" si="98"/>
        <v>42826.165972222225</v>
      </c>
      <c r="R1575" s="15">
        <f t="shared" si="99"/>
        <v>42786.000023148154</v>
      </c>
      <c r="S1575" s="10" t="s">
        <v>8343</v>
      </c>
      <c r="T1575" t="s">
        <v>8365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5">
        <f t="shared" si="98"/>
        <v>42052.927418981482</v>
      </c>
      <c r="R1576" s="15">
        <f t="shared" si="99"/>
        <v>42017.927418981482</v>
      </c>
      <c r="S1576" s="10" t="s">
        <v>8343</v>
      </c>
      <c r="T1576" t="s">
        <v>8365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5">
        <f t="shared" si="98"/>
        <v>41829.524259259262</v>
      </c>
      <c r="R1577" s="15">
        <f t="shared" si="99"/>
        <v>41799.524259259262</v>
      </c>
      <c r="S1577" s="10" t="s">
        <v>8343</v>
      </c>
      <c r="T1577" t="s">
        <v>8365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5">
        <f t="shared" si="98"/>
        <v>42185.879259259258</v>
      </c>
      <c r="R1578" s="15">
        <f t="shared" si="99"/>
        <v>42140.879259259258</v>
      </c>
      <c r="S1578" s="10" t="s">
        <v>8343</v>
      </c>
      <c r="T1578" t="s">
        <v>8365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5">
        <f t="shared" si="98"/>
        <v>41114.847777777781</v>
      </c>
      <c r="R1579" s="15">
        <f t="shared" si="99"/>
        <v>41054.847777777781</v>
      </c>
      <c r="S1579" s="10" t="s">
        <v>8343</v>
      </c>
      <c r="T1579" t="s">
        <v>8365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5">
        <f t="shared" si="98"/>
        <v>40423.083333333336</v>
      </c>
      <c r="R1580" s="15">
        <f t="shared" si="99"/>
        <v>40399.065868055557</v>
      </c>
      <c r="S1580" s="10" t="s">
        <v>8343</v>
      </c>
      <c r="T1580" t="s">
        <v>8365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5">
        <f t="shared" si="98"/>
        <v>41514.996423611112</v>
      </c>
      <c r="R1581" s="15">
        <f t="shared" si="99"/>
        <v>41481.996423611112</v>
      </c>
      <c r="S1581" s="10" t="s">
        <v>8343</v>
      </c>
      <c r="T1581" t="s">
        <v>8365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5">
        <f t="shared" si="98"/>
        <v>41050.050069444449</v>
      </c>
      <c r="R1582" s="15">
        <f t="shared" si="99"/>
        <v>40990.050069444449</v>
      </c>
      <c r="S1582" s="10" t="s">
        <v>8343</v>
      </c>
      <c r="T1582" t="s">
        <v>8365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5">
        <f t="shared" si="98"/>
        <v>42357.448958333334</v>
      </c>
      <c r="R1583" s="15">
        <f t="shared" si="99"/>
        <v>42325.448958333334</v>
      </c>
      <c r="S1583" s="10" t="s">
        <v>8359</v>
      </c>
      <c r="T1583" t="s">
        <v>8366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5">
        <f t="shared" si="98"/>
        <v>42303.888888888891</v>
      </c>
      <c r="R1584" s="15">
        <f t="shared" si="99"/>
        <v>42246.789965277778</v>
      </c>
      <c r="S1584" s="10" t="s">
        <v>8359</v>
      </c>
      <c r="T1584" t="s">
        <v>8366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5">
        <f t="shared" si="98"/>
        <v>41907.904988425929</v>
      </c>
      <c r="R1585" s="15">
        <f t="shared" si="99"/>
        <v>41877.904988425929</v>
      </c>
      <c r="S1585" s="10" t="s">
        <v>8359</v>
      </c>
      <c r="T1585" t="s">
        <v>8366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5">
        <f t="shared" si="98"/>
        <v>41789.649317129632</v>
      </c>
      <c r="R1586" s="15">
        <f t="shared" si="99"/>
        <v>41779.649317129632</v>
      </c>
      <c r="S1586" s="10" t="s">
        <v>8359</v>
      </c>
      <c r="T1586" t="s">
        <v>8366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5">
        <f t="shared" si="98"/>
        <v>42729.458333333328</v>
      </c>
      <c r="R1587" s="15">
        <f t="shared" si="99"/>
        <v>42707.895462962959</v>
      </c>
      <c r="S1587" s="10" t="s">
        <v>8359</v>
      </c>
      <c r="T1587" t="s">
        <v>8366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5">
        <f t="shared" si="98"/>
        <v>42099.062754629631</v>
      </c>
      <c r="R1588" s="15">
        <f t="shared" si="99"/>
        <v>42069.104421296302</v>
      </c>
      <c r="S1588" s="10" t="s">
        <v>8359</v>
      </c>
      <c r="T1588" t="s">
        <v>8366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5">
        <f t="shared" si="98"/>
        <v>41986.950983796298</v>
      </c>
      <c r="R1589" s="15">
        <f t="shared" si="99"/>
        <v>41956.950983796298</v>
      </c>
      <c r="S1589" s="10" t="s">
        <v>8359</v>
      </c>
      <c r="T1589" t="s">
        <v>8366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5">
        <f t="shared" si="98"/>
        <v>42035.841666666667</v>
      </c>
      <c r="R1590" s="15">
        <f t="shared" si="99"/>
        <v>42005.24998842593</v>
      </c>
      <c r="S1590" s="10" t="s">
        <v>8359</v>
      </c>
      <c r="T1590" t="s">
        <v>8366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5">
        <f t="shared" si="98"/>
        <v>42286.984791666662</v>
      </c>
      <c r="R1591" s="15">
        <f t="shared" si="99"/>
        <v>42256.984791666662</v>
      </c>
      <c r="S1591" s="10" t="s">
        <v>8359</v>
      </c>
      <c r="T1591" t="s">
        <v>8366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5">
        <f t="shared" si="98"/>
        <v>42270.857222222221</v>
      </c>
      <c r="R1592" s="15">
        <f t="shared" si="99"/>
        <v>42240.857222222221</v>
      </c>
      <c r="S1592" s="10" t="s">
        <v>8359</v>
      </c>
      <c r="T1592" t="s">
        <v>8366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5">
        <f t="shared" si="98"/>
        <v>42463.68450231482</v>
      </c>
      <c r="R1593" s="15">
        <f t="shared" si="99"/>
        <v>42433.726168981477</v>
      </c>
      <c r="S1593" s="10" t="s">
        <v>8359</v>
      </c>
      <c r="T1593" t="s">
        <v>8366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5">
        <f t="shared" si="98"/>
        <v>42091.031076388885</v>
      </c>
      <c r="R1594" s="15">
        <f t="shared" si="99"/>
        <v>42046.072743055556</v>
      </c>
      <c r="S1594" s="10" t="s">
        <v>8359</v>
      </c>
      <c r="T1594" t="s">
        <v>8366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5">
        <f t="shared" si="98"/>
        <v>42063.845543981486</v>
      </c>
      <c r="R1595" s="15">
        <f t="shared" si="99"/>
        <v>42033.845543981486</v>
      </c>
      <c r="S1595" s="10" t="s">
        <v>8359</v>
      </c>
      <c r="T1595" t="s">
        <v>8366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5">
        <f t="shared" si="98"/>
        <v>42505.681249999994</v>
      </c>
      <c r="R1596" s="15">
        <f t="shared" si="99"/>
        <v>42445.712754629625</v>
      </c>
      <c r="S1596" s="10" t="s">
        <v>8359</v>
      </c>
      <c r="T1596" t="s">
        <v>8366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5">
        <f t="shared" si="98"/>
        <v>41808.842361111114</v>
      </c>
      <c r="R1597" s="15">
        <f t="shared" si="99"/>
        <v>41780.050092592595</v>
      </c>
      <c r="S1597" s="10" t="s">
        <v>8359</v>
      </c>
      <c r="T1597" t="s">
        <v>8366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5">
        <f t="shared" si="98"/>
        <v>41986.471863425926</v>
      </c>
      <c r="R1598" s="15">
        <f t="shared" si="99"/>
        <v>41941.430196759262</v>
      </c>
      <c r="S1598" s="10" t="s">
        <v>8359</v>
      </c>
      <c r="T1598" t="s">
        <v>8366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5">
        <f t="shared" si="98"/>
        <v>42633.354131944448</v>
      </c>
      <c r="R1599" s="15">
        <f t="shared" si="99"/>
        <v>42603.354131944448</v>
      </c>
      <c r="S1599" s="10" t="s">
        <v>8359</v>
      </c>
      <c r="T1599" t="s">
        <v>8366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5">
        <f t="shared" si="98"/>
        <v>42211.667337962965</v>
      </c>
      <c r="R1600" s="15">
        <f t="shared" si="99"/>
        <v>42151.667337962965</v>
      </c>
      <c r="S1600" s="10" t="s">
        <v>8359</v>
      </c>
      <c r="T1600" t="s">
        <v>8366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5">
        <f t="shared" si="98"/>
        <v>42468.497407407413</v>
      </c>
      <c r="R1601" s="15">
        <f t="shared" si="99"/>
        <v>42438.53907407407</v>
      </c>
      <c r="S1601" s="10" t="s">
        <v>8359</v>
      </c>
      <c r="T1601" t="s">
        <v>8366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5">
        <f t="shared" si="98"/>
        <v>41835.21597222222</v>
      </c>
      <c r="R1602" s="15">
        <f t="shared" si="99"/>
        <v>41791.057314814818</v>
      </c>
      <c r="S1602" s="10" t="s">
        <v>8359</v>
      </c>
      <c r="T1602" t="s">
        <v>8366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5">
        <f t="shared" ref="Q1603:Q1666" si="102">(((I1603/60)/60)/24)+DATE(1970,1,1)</f>
        <v>40668.092974537038</v>
      </c>
      <c r="R1603" s="15">
        <f t="shared" ref="R1603:R1666" si="103">(((J1603/60)/60)/24)+DATE(1970,1,1)</f>
        <v>40638.092974537038</v>
      </c>
      <c r="S1603" s="10" t="s">
        <v>8346</v>
      </c>
      <c r="T1603" t="s">
        <v>8347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5">
        <f t="shared" si="102"/>
        <v>40830.958333333336</v>
      </c>
      <c r="R1604" s="15">
        <f t="shared" si="103"/>
        <v>40788.297650462962</v>
      </c>
      <c r="S1604" s="10" t="s">
        <v>8346</v>
      </c>
      <c r="T1604" t="s">
        <v>8347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5">
        <f t="shared" si="102"/>
        <v>40936.169664351852</v>
      </c>
      <c r="R1605" s="15">
        <f t="shared" si="103"/>
        <v>40876.169664351852</v>
      </c>
      <c r="S1605" s="10" t="s">
        <v>8346</v>
      </c>
      <c r="T1605" t="s">
        <v>8347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5">
        <f t="shared" si="102"/>
        <v>40985.80364583333</v>
      </c>
      <c r="R1606" s="15">
        <f t="shared" si="103"/>
        <v>40945.845312500001</v>
      </c>
      <c r="S1606" s="10" t="s">
        <v>8346</v>
      </c>
      <c r="T1606" t="s">
        <v>8347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5">
        <f t="shared" si="102"/>
        <v>40756.291666666664</v>
      </c>
      <c r="R1607" s="15">
        <f t="shared" si="103"/>
        <v>40747.012881944444</v>
      </c>
      <c r="S1607" s="10" t="s">
        <v>8346</v>
      </c>
      <c r="T1607" t="s">
        <v>8347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5">
        <f t="shared" si="102"/>
        <v>40626.069884259261</v>
      </c>
      <c r="R1608" s="15">
        <f t="shared" si="103"/>
        <v>40536.111550925925</v>
      </c>
      <c r="S1608" s="10" t="s">
        <v>8346</v>
      </c>
      <c r="T1608" t="s">
        <v>8347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5">
        <f t="shared" si="102"/>
        <v>41074.80846064815</v>
      </c>
      <c r="R1609" s="15">
        <f t="shared" si="103"/>
        <v>41053.80846064815</v>
      </c>
      <c r="S1609" s="10" t="s">
        <v>8346</v>
      </c>
      <c r="T1609" t="s">
        <v>8347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5">
        <f t="shared" si="102"/>
        <v>41640.226388888892</v>
      </c>
      <c r="R1610" s="15">
        <f t="shared" si="103"/>
        <v>41607.83085648148</v>
      </c>
      <c r="S1610" s="10" t="s">
        <v>8346</v>
      </c>
      <c r="T1610" t="s">
        <v>8347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5">
        <f t="shared" si="102"/>
        <v>40849.333333333336</v>
      </c>
      <c r="R1611" s="15">
        <f t="shared" si="103"/>
        <v>40796.001261574071</v>
      </c>
      <c r="S1611" s="10" t="s">
        <v>8346</v>
      </c>
      <c r="T1611" t="s">
        <v>8347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5">
        <f t="shared" si="102"/>
        <v>41258.924884259257</v>
      </c>
      <c r="R1612" s="15">
        <f t="shared" si="103"/>
        <v>41228.924884259257</v>
      </c>
      <c r="S1612" s="10" t="s">
        <v>8346</v>
      </c>
      <c r="T1612" t="s">
        <v>8347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5">
        <f t="shared" si="102"/>
        <v>41430.00037037037</v>
      </c>
      <c r="R1613" s="15">
        <f t="shared" si="103"/>
        <v>41409.00037037037</v>
      </c>
      <c r="S1613" s="10" t="s">
        <v>8346</v>
      </c>
      <c r="T1613" t="s">
        <v>8347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5">
        <f t="shared" si="102"/>
        <v>41276.874814814815</v>
      </c>
      <c r="R1614" s="15">
        <f t="shared" si="103"/>
        <v>41246.874814814815</v>
      </c>
      <c r="S1614" s="10" t="s">
        <v>8346</v>
      </c>
      <c r="T1614" t="s">
        <v>8347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5">
        <f t="shared" si="102"/>
        <v>41112.069467592592</v>
      </c>
      <c r="R1615" s="15">
        <f t="shared" si="103"/>
        <v>41082.069467592592</v>
      </c>
      <c r="S1615" s="10" t="s">
        <v>8346</v>
      </c>
      <c r="T1615" t="s">
        <v>8347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5">
        <f t="shared" si="102"/>
        <v>41854.708333333336</v>
      </c>
      <c r="R1616" s="15">
        <f t="shared" si="103"/>
        <v>41794.981122685182</v>
      </c>
      <c r="S1616" s="10" t="s">
        <v>8346</v>
      </c>
      <c r="T1616" t="s">
        <v>8347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5">
        <f t="shared" si="102"/>
        <v>40890.092546296299</v>
      </c>
      <c r="R1617" s="15">
        <f t="shared" si="103"/>
        <v>40845.050879629627</v>
      </c>
      <c r="S1617" s="10" t="s">
        <v>8346</v>
      </c>
      <c r="T1617" t="s">
        <v>8347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5">
        <f t="shared" si="102"/>
        <v>41235.916666666664</v>
      </c>
      <c r="R1618" s="15">
        <f t="shared" si="103"/>
        <v>41194.715520833335</v>
      </c>
      <c r="S1618" s="10" t="s">
        <v>8346</v>
      </c>
      <c r="T1618" t="s">
        <v>8347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5">
        <f t="shared" si="102"/>
        <v>41579.791666666664</v>
      </c>
      <c r="R1619" s="15">
        <f t="shared" si="103"/>
        <v>41546.664212962962</v>
      </c>
      <c r="S1619" s="10" t="s">
        <v>8346</v>
      </c>
      <c r="T1619" t="s">
        <v>8347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5">
        <f t="shared" si="102"/>
        <v>41341.654340277775</v>
      </c>
      <c r="R1620" s="15">
        <f t="shared" si="103"/>
        <v>41301.654340277775</v>
      </c>
      <c r="S1620" s="10" t="s">
        <v>8346</v>
      </c>
      <c r="T1620" t="s">
        <v>8347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5">
        <f t="shared" si="102"/>
        <v>41897.18618055556</v>
      </c>
      <c r="R1621" s="15">
        <f t="shared" si="103"/>
        <v>41876.18618055556</v>
      </c>
      <c r="S1621" s="10" t="s">
        <v>8346</v>
      </c>
      <c r="T1621" t="s">
        <v>8347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5">
        <f t="shared" si="102"/>
        <v>41328.339583333334</v>
      </c>
      <c r="R1622" s="15">
        <f t="shared" si="103"/>
        <v>41321.339583333334</v>
      </c>
      <c r="S1622" s="10" t="s">
        <v>8346</v>
      </c>
      <c r="T1622" t="s">
        <v>8347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5">
        <f t="shared" si="102"/>
        <v>41057.165972222225</v>
      </c>
      <c r="R1623" s="15">
        <f t="shared" si="103"/>
        <v>41003.60665509259</v>
      </c>
      <c r="S1623" s="10" t="s">
        <v>8346</v>
      </c>
      <c r="T1623" t="s">
        <v>8347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5">
        <f t="shared" si="102"/>
        <v>41990.332638888889</v>
      </c>
      <c r="R1624" s="15">
        <f t="shared" si="103"/>
        <v>41950.29483796296</v>
      </c>
      <c r="S1624" s="10" t="s">
        <v>8346</v>
      </c>
      <c r="T1624" t="s">
        <v>8347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5">
        <f t="shared" si="102"/>
        <v>41513.688530092593</v>
      </c>
      <c r="R1625" s="15">
        <f t="shared" si="103"/>
        <v>41453.688530092593</v>
      </c>
      <c r="S1625" s="10" t="s">
        <v>8346</v>
      </c>
      <c r="T1625" t="s">
        <v>8347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5">
        <f t="shared" si="102"/>
        <v>41283.367303240739</v>
      </c>
      <c r="R1626" s="15">
        <f t="shared" si="103"/>
        <v>41243.367303240739</v>
      </c>
      <c r="S1626" s="10" t="s">
        <v>8346</v>
      </c>
      <c r="T1626" t="s">
        <v>8347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5">
        <f t="shared" si="102"/>
        <v>41163.699687500004</v>
      </c>
      <c r="R1627" s="15">
        <f t="shared" si="103"/>
        <v>41135.699687500004</v>
      </c>
      <c r="S1627" s="10" t="s">
        <v>8346</v>
      </c>
      <c r="T1627" t="s">
        <v>8347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5">
        <f t="shared" si="102"/>
        <v>41609.889664351853</v>
      </c>
      <c r="R1628" s="15">
        <f t="shared" si="103"/>
        <v>41579.847997685189</v>
      </c>
      <c r="S1628" s="10" t="s">
        <v>8346</v>
      </c>
      <c r="T1628" t="s">
        <v>8347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5">
        <f t="shared" si="102"/>
        <v>41239.207638888889</v>
      </c>
      <c r="R1629" s="15">
        <f t="shared" si="103"/>
        <v>41205.707048611112</v>
      </c>
      <c r="S1629" s="10" t="s">
        <v>8346</v>
      </c>
      <c r="T1629" t="s">
        <v>8347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5">
        <f t="shared" si="102"/>
        <v>41807.737060185187</v>
      </c>
      <c r="R1630" s="15">
        <f t="shared" si="103"/>
        <v>41774.737060185187</v>
      </c>
      <c r="S1630" s="10" t="s">
        <v>8346</v>
      </c>
      <c r="T1630" t="s">
        <v>8347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5">
        <f t="shared" si="102"/>
        <v>41690.867280092592</v>
      </c>
      <c r="R1631" s="15">
        <f t="shared" si="103"/>
        <v>41645.867280092592</v>
      </c>
      <c r="S1631" s="10" t="s">
        <v>8346</v>
      </c>
      <c r="T1631" t="s">
        <v>8347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5">
        <f t="shared" si="102"/>
        <v>40970.290972222225</v>
      </c>
      <c r="R1632" s="15">
        <f t="shared" si="103"/>
        <v>40939.837673611109</v>
      </c>
      <c r="S1632" s="10" t="s">
        <v>8346</v>
      </c>
      <c r="T1632" t="s">
        <v>8347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5">
        <f t="shared" si="102"/>
        <v>41194.859502314815</v>
      </c>
      <c r="R1633" s="15">
        <f t="shared" si="103"/>
        <v>41164.859502314815</v>
      </c>
      <c r="S1633" s="10" t="s">
        <v>8346</v>
      </c>
      <c r="T1633" t="s">
        <v>8347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5">
        <f t="shared" si="102"/>
        <v>40810.340902777774</v>
      </c>
      <c r="R1634" s="15">
        <f t="shared" si="103"/>
        <v>40750.340902777774</v>
      </c>
      <c r="S1634" s="10" t="s">
        <v>8346</v>
      </c>
      <c r="T1634" t="s">
        <v>8347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5">
        <f t="shared" si="102"/>
        <v>40924.208333333336</v>
      </c>
      <c r="R1635" s="15">
        <f t="shared" si="103"/>
        <v>40896.883750000001</v>
      </c>
      <c r="S1635" s="10" t="s">
        <v>8346</v>
      </c>
      <c r="T1635" t="s">
        <v>8347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5">
        <f t="shared" si="102"/>
        <v>40696.249305555553</v>
      </c>
      <c r="R1636" s="15">
        <f t="shared" si="103"/>
        <v>40658.189826388887</v>
      </c>
      <c r="S1636" s="10" t="s">
        <v>8346</v>
      </c>
      <c r="T1636" t="s">
        <v>8347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5">
        <f t="shared" si="102"/>
        <v>42562.868761574078</v>
      </c>
      <c r="R1637" s="15">
        <f t="shared" si="103"/>
        <v>42502.868761574078</v>
      </c>
      <c r="S1637" s="10" t="s">
        <v>8346</v>
      </c>
      <c r="T1637" t="s">
        <v>8347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5">
        <f t="shared" si="102"/>
        <v>40706.166666666664</v>
      </c>
      <c r="R1638" s="15">
        <f t="shared" si="103"/>
        <v>40663.08666666667</v>
      </c>
      <c r="S1638" s="10" t="s">
        <v>8346</v>
      </c>
      <c r="T1638" t="s">
        <v>8347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5">
        <f t="shared" si="102"/>
        <v>40178.98541666667</v>
      </c>
      <c r="R1639" s="15">
        <f t="shared" si="103"/>
        <v>40122.751620370371</v>
      </c>
      <c r="S1639" s="10" t="s">
        <v>8346</v>
      </c>
      <c r="T1639" t="s">
        <v>8347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5">
        <f t="shared" si="102"/>
        <v>41333.892361111109</v>
      </c>
      <c r="R1640" s="15">
        <f t="shared" si="103"/>
        <v>41288.68712962963</v>
      </c>
      <c r="S1640" s="10" t="s">
        <v>8346</v>
      </c>
      <c r="T1640" t="s">
        <v>8347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5">
        <f t="shared" si="102"/>
        <v>40971.652372685188</v>
      </c>
      <c r="R1641" s="15">
        <f t="shared" si="103"/>
        <v>40941.652372685188</v>
      </c>
      <c r="S1641" s="10" t="s">
        <v>8346</v>
      </c>
      <c r="T1641" t="s">
        <v>8347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5">
        <f t="shared" si="102"/>
        <v>40393.082638888889</v>
      </c>
      <c r="R1642" s="15">
        <f t="shared" si="103"/>
        <v>40379.23096064815</v>
      </c>
      <c r="S1642" s="10" t="s">
        <v>8346</v>
      </c>
      <c r="T1642" t="s">
        <v>8347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5">
        <f t="shared" si="102"/>
        <v>41992.596574074079</v>
      </c>
      <c r="R1643" s="15">
        <f t="shared" si="103"/>
        <v>41962.596574074079</v>
      </c>
      <c r="S1643" s="10" t="s">
        <v>8346</v>
      </c>
      <c r="T1643" t="s">
        <v>8367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5">
        <f t="shared" si="102"/>
        <v>40708.024618055555</v>
      </c>
      <c r="R1644" s="15">
        <f t="shared" si="103"/>
        <v>40688.024618055555</v>
      </c>
      <c r="S1644" s="10" t="s">
        <v>8346</v>
      </c>
      <c r="T1644" t="s">
        <v>8367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5">
        <f t="shared" si="102"/>
        <v>41176.824212962965</v>
      </c>
      <c r="R1645" s="15">
        <f t="shared" si="103"/>
        <v>41146.824212962965</v>
      </c>
      <c r="S1645" s="10" t="s">
        <v>8346</v>
      </c>
      <c r="T1645" t="s">
        <v>8367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5">
        <f t="shared" si="102"/>
        <v>41235.101388888892</v>
      </c>
      <c r="R1646" s="15">
        <f t="shared" si="103"/>
        <v>41175.05972222222</v>
      </c>
      <c r="S1646" s="10" t="s">
        <v>8346</v>
      </c>
      <c r="T1646" t="s">
        <v>8367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5">
        <f t="shared" si="102"/>
        <v>41535.617361111108</v>
      </c>
      <c r="R1647" s="15">
        <f t="shared" si="103"/>
        <v>41521.617361111108</v>
      </c>
      <c r="S1647" s="10" t="s">
        <v>8346</v>
      </c>
      <c r="T1647" t="s">
        <v>8367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5">
        <f t="shared" si="102"/>
        <v>41865.757638888892</v>
      </c>
      <c r="R1648" s="15">
        <f t="shared" si="103"/>
        <v>41833.450266203705</v>
      </c>
      <c r="S1648" s="10" t="s">
        <v>8346</v>
      </c>
      <c r="T1648" t="s">
        <v>8367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5">
        <f t="shared" si="102"/>
        <v>41069.409456018519</v>
      </c>
      <c r="R1649" s="15">
        <f t="shared" si="103"/>
        <v>41039.409456018519</v>
      </c>
      <c r="S1649" s="10" t="s">
        <v>8346</v>
      </c>
      <c r="T1649" t="s">
        <v>8367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5">
        <f t="shared" si="102"/>
        <v>40622.662986111114</v>
      </c>
      <c r="R1650" s="15">
        <f t="shared" si="103"/>
        <v>40592.704652777778</v>
      </c>
      <c r="S1650" s="10" t="s">
        <v>8346</v>
      </c>
      <c r="T1650" t="s">
        <v>8367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5">
        <f t="shared" si="102"/>
        <v>41782.684664351851</v>
      </c>
      <c r="R1651" s="15">
        <f t="shared" si="103"/>
        <v>41737.684664351851</v>
      </c>
      <c r="S1651" s="10" t="s">
        <v>8346</v>
      </c>
      <c r="T1651" t="s">
        <v>8367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5">
        <f t="shared" si="102"/>
        <v>41556.435613425929</v>
      </c>
      <c r="R1652" s="15">
        <f t="shared" si="103"/>
        <v>41526.435613425929</v>
      </c>
      <c r="S1652" s="10" t="s">
        <v>8346</v>
      </c>
      <c r="T1652" t="s">
        <v>8367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5">
        <f t="shared" si="102"/>
        <v>40659.290972222225</v>
      </c>
      <c r="R1653" s="15">
        <f t="shared" si="103"/>
        <v>40625.900694444441</v>
      </c>
      <c r="S1653" s="10" t="s">
        <v>8346</v>
      </c>
      <c r="T1653" t="s">
        <v>8367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5">
        <f t="shared" si="102"/>
        <v>41602.534641203703</v>
      </c>
      <c r="R1654" s="15">
        <f t="shared" si="103"/>
        <v>41572.492974537039</v>
      </c>
      <c r="S1654" s="10" t="s">
        <v>8346</v>
      </c>
      <c r="T1654" t="s">
        <v>8367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5">
        <f t="shared" si="102"/>
        <v>40657.834444444445</v>
      </c>
      <c r="R1655" s="15">
        <f t="shared" si="103"/>
        <v>40626.834444444445</v>
      </c>
      <c r="S1655" s="10" t="s">
        <v>8346</v>
      </c>
      <c r="T1655" t="s">
        <v>8367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5">
        <f t="shared" si="102"/>
        <v>41017.890740740739</v>
      </c>
      <c r="R1656" s="15">
        <f t="shared" si="103"/>
        <v>40987.890740740739</v>
      </c>
      <c r="S1656" s="10" t="s">
        <v>8346</v>
      </c>
      <c r="T1656" t="s">
        <v>8367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5">
        <f t="shared" si="102"/>
        <v>41004.750231481477</v>
      </c>
      <c r="R1657" s="15">
        <f t="shared" si="103"/>
        <v>40974.791898148149</v>
      </c>
      <c r="S1657" s="10" t="s">
        <v>8346</v>
      </c>
      <c r="T1657" t="s">
        <v>8367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5">
        <f t="shared" si="102"/>
        <v>41256.928842592592</v>
      </c>
      <c r="R1658" s="15">
        <f t="shared" si="103"/>
        <v>41226.928842592592</v>
      </c>
      <c r="S1658" s="10" t="s">
        <v>8346</v>
      </c>
      <c r="T1658" t="s">
        <v>8367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5">
        <f t="shared" si="102"/>
        <v>41053.782037037039</v>
      </c>
      <c r="R1659" s="15">
        <f t="shared" si="103"/>
        <v>41023.782037037039</v>
      </c>
      <c r="S1659" s="10" t="s">
        <v>8346</v>
      </c>
      <c r="T1659" t="s">
        <v>8367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5">
        <f t="shared" si="102"/>
        <v>41261.597222222219</v>
      </c>
      <c r="R1660" s="15">
        <f t="shared" si="103"/>
        <v>41223.22184027778</v>
      </c>
      <c r="S1660" s="10" t="s">
        <v>8346</v>
      </c>
      <c r="T1660" t="s">
        <v>8367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5">
        <f t="shared" si="102"/>
        <v>41625.5</v>
      </c>
      <c r="R1661" s="15">
        <f t="shared" si="103"/>
        <v>41596.913437499999</v>
      </c>
      <c r="S1661" s="10" t="s">
        <v>8346</v>
      </c>
      <c r="T1661" t="s">
        <v>8367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5">
        <f t="shared" si="102"/>
        <v>42490.915972222225</v>
      </c>
      <c r="R1662" s="15">
        <f t="shared" si="103"/>
        <v>42459.693865740745</v>
      </c>
      <c r="S1662" s="10" t="s">
        <v>8346</v>
      </c>
      <c r="T1662" t="s">
        <v>8367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5">
        <f t="shared" si="102"/>
        <v>42386.875</v>
      </c>
      <c r="R1663" s="15">
        <f t="shared" si="103"/>
        <v>42343.998043981483</v>
      </c>
      <c r="S1663" s="10" t="s">
        <v>8346</v>
      </c>
      <c r="T1663" t="s">
        <v>8367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5">
        <f t="shared" si="102"/>
        <v>40908.239999999998</v>
      </c>
      <c r="R1664" s="15">
        <f t="shared" si="103"/>
        <v>40848.198333333334</v>
      </c>
      <c r="S1664" s="10" t="s">
        <v>8346</v>
      </c>
      <c r="T1664" t="s">
        <v>8367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5">
        <f t="shared" si="102"/>
        <v>42036.02207175926</v>
      </c>
      <c r="R1665" s="15">
        <f t="shared" si="103"/>
        <v>42006.02207175926</v>
      </c>
      <c r="S1665" s="10" t="s">
        <v>8346</v>
      </c>
      <c r="T1665" t="s">
        <v>8367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5">
        <f t="shared" si="102"/>
        <v>40984.165972222225</v>
      </c>
      <c r="R1666" s="15">
        <f t="shared" si="103"/>
        <v>40939.761782407404</v>
      </c>
      <c r="S1666" s="10" t="s">
        <v>8346</v>
      </c>
      <c r="T1666" t="s">
        <v>8367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5">
        <f t="shared" ref="Q1667:Q1730" si="106">(((I1667/60)/60)/24)+DATE(1970,1,1)</f>
        <v>40596.125</v>
      </c>
      <c r="R1667" s="15">
        <f t="shared" ref="R1667:R1730" si="107">(((J1667/60)/60)/24)+DATE(1970,1,1)</f>
        <v>40564.649456018517</v>
      </c>
      <c r="S1667" s="10" t="s">
        <v>8346</v>
      </c>
      <c r="T1667" t="s">
        <v>8367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5">
        <f t="shared" si="106"/>
        <v>41361.211493055554</v>
      </c>
      <c r="R1668" s="15">
        <f t="shared" si="107"/>
        <v>41331.253159722226</v>
      </c>
      <c r="S1668" s="10" t="s">
        <v>8346</v>
      </c>
      <c r="T1668" t="s">
        <v>8367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5">
        <f t="shared" si="106"/>
        <v>41709.290972222225</v>
      </c>
      <c r="R1669" s="15">
        <f t="shared" si="107"/>
        <v>41682.0705787037</v>
      </c>
      <c r="S1669" s="10" t="s">
        <v>8346</v>
      </c>
      <c r="T1669" t="s">
        <v>8367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5">
        <f t="shared" si="106"/>
        <v>40875.191423611112</v>
      </c>
      <c r="R1670" s="15">
        <f t="shared" si="107"/>
        <v>40845.14975694444</v>
      </c>
      <c r="S1670" s="10" t="s">
        <v>8346</v>
      </c>
      <c r="T1670" t="s">
        <v>8367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5">
        <f t="shared" si="106"/>
        <v>42521.885138888887</v>
      </c>
      <c r="R1671" s="15">
        <f t="shared" si="107"/>
        <v>42461.885138888887</v>
      </c>
      <c r="S1671" s="10" t="s">
        <v>8346</v>
      </c>
      <c r="T1671" t="s">
        <v>8367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5">
        <f t="shared" si="106"/>
        <v>40364.166666666664</v>
      </c>
      <c r="R1672" s="15">
        <f t="shared" si="107"/>
        <v>40313.930543981485</v>
      </c>
      <c r="S1672" s="10" t="s">
        <v>8346</v>
      </c>
      <c r="T1672" t="s">
        <v>8367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5">
        <f t="shared" si="106"/>
        <v>42583.54414351852</v>
      </c>
      <c r="R1673" s="15">
        <f t="shared" si="107"/>
        <v>42553.54414351852</v>
      </c>
      <c r="S1673" s="10" t="s">
        <v>8346</v>
      </c>
      <c r="T1673" t="s">
        <v>8367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5">
        <f t="shared" si="106"/>
        <v>41064.656597222223</v>
      </c>
      <c r="R1674" s="15">
        <f t="shared" si="107"/>
        <v>41034.656597222223</v>
      </c>
      <c r="S1674" s="10" t="s">
        <v>8346</v>
      </c>
      <c r="T1674" t="s">
        <v>8367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5">
        <f t="shared" si="106"/>
        <v>42069.878379629634</v>
      </c>
      <c r="R1675" s="15">
        <f t="shared" si="107"/>
        <v>42039.878379629634</v>
      </c>
      <c r="S1675" s="10" t="s">
        <v>8346</v>
      </c>
      <c r="T1675" t="s">
        <v>8367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5">
        <f t="shared" si="106"/>
        <v>42600.290972222225</v>
      </c>
      <c r="R1676" s="15">
        <f t="shared" si="107"/>
        <v>42569.605393518519</v>
      </c>
      <c r="S1676" s="10" t="s">
        <v>8346</v>
      </c>
      <c r="T1676" t="s">
        <v>8367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5">
        <f t="shared" si="106"/>
        <v>40832.918749999997</v>
      </c>
      <c r="R1677" s="15">
        <f t="shared" si="107"/>
        <v>40802.733101851853</v>
      </c>
      <c r="S1677" s="10" t="s">
        <v>8346</v>
      </c>
      <c r="T1677" t="s">
        <v>8367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5">
        <f t="shared" si="106"/>
        <v>41020.165972222225</v>
      </c>
      <c r="R1678" s="15">
        <f t="shared" si="107"/>
        <v>40973.72623842593</v>
      </c>
      <c r="S1678" s="10" t="s">
        <v>8346</v>
      </c>
      <c r="T1678" t="s">
        <v>8367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5">
        <f t="shared" si="106"/>
        <v>42476.249305555553</v>
      </c>
      <c r="R1679" s="15">
        <f t="shared" si="107"/>
        <v>42416.407129629632</v>
      </c>
      <c r="S1679" s="10" t="s">
        <v>8346</v>
      </c>
      <c r="T1679" t="s">
        <v>8367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5">
        <f t="shared" si="106"/>
        <v>41676.854988425926</v>
      </c>
      <c r="R1680" s="15">
        <f t="shared" si="107"/>
        <v>41662.854988425926</v>
      </c>
      <c r="S1680" s="10" t="s">
        <v>8346</v>
      </c>
      <c r="T1680" t="s">
        <v>8367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5">
        <f t="shared" si="106"/>
        <v>40746.068807870368</v>
      </c>
      <c r="R1681" s="15">
        <f t="shared" si="107"/>
        <v>40723.068807870368</v>
      </c>
      <c r="S1681" s="10" t="s">
        <v>8346</v>
      </c>
      <c r="T1681" t="s">
        <v>8367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5">
        <f t="shared" si="106"/>
        <v>41832.757719907408</v>
      </c>
      <c r="R1682" s="15">
        <f t="shared" si="107"/>
        <v>41802.757719907408</v>
      </c>
      <c r="S1682" s="10" t="s">
        <v>8346</v>
      </c>
      <c r="T1682" t="s">
        <v>8367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5">
        <f t="shared" si="106"/>
        <v>42823.083333333328</v>
      </c>
      <c r="R1683" s="15">
        <f t="shared" si="107"/>
        <v>42774.121342592596</v>
      </c>
      <c r="S1683" s="10" t="s">
        <v>8346</v>
      </c>
      <c r="T1683" t="s">
        <v>8368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5">
        <f t="shared" si="106"/>
        <v>42839.171990740739</v>
      </c>
      <c r="R1684" s="15">
        <f t="shared" si="107"/>
        <v>42779.21365740741</v>
      </c>
      <c r="S1684" s="10" t="s">
        <v>8346</v>
      </c>
      <c r="T1684" t="s">
        <v>8368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5">
        <f t="shared" si="106"/>
        <v>42832.781689814816</v>
      </c>
      <c r="R1685" s="15">
        <f t="shared" si="107"/>
        <v>42808.781689814816</v>
      </c>
      <c r="S1685" s="10" t="s">
        <v>8346</v>
      </c>
      <c r="T1685" t="s">
        <v>8368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5">
        <f t="shared" si="106"/>
        <v>42811.773622685185</v>
      </c>
      <c r="R1686" s="15">
        <f t="shared" si="107"/>
        <v>42783.815289351856</v>
      </c>
      <c r="S1686" s="10" t="s">
        <v>8346</v>
      </c>
      <c r="T1686" t="s">
        <v>8368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5">
        <f t="shared" si="106"/>
        <v>42818.208599537036</v>
      </c>
      <c r="R1687" s="15">
        <f t="shared" si="107"/>
        <v>42788.2502662037</v>
      </c>
      <c r="S1687" s="10" t="s">
        <v>8346</v>
      </c>
      <c r="T1687" t="s">
        <v>8368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5">
        <f t="shared" si="106"/>
        <v>42852.802303240736</v>
      </c>
      <c r="R1688" s="15">
        <f t="shared" si="107"/>
        <v>42792.843969907408</v>
      </c>
      <c r="S1688" s="10" t="s">
        <v>8346</v>
      </c>
      <c r="T1688" t="s">
        <v>8368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5">
        <f t="shared" si="106"/>
        <v>42835.84375</v>
      </c>
      <c r="R1689" s="15">
        <f t="shared" si="107"/>
        <v>42802.046817129631</v>
      </c>
      <c r="S1689" s="10" t="s">
        <v>8346</v>
      </c>
      <c r="T1689" t="s">
        <v>8368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5">
        <f t="shared" si="106"/>
        <v>42834.492986111116</v>
      </c>
      <c r="R1690" s="15">
        <f t="shared" si="107"/>
        <v>42804.534652777773</v>
      </c>
      <c r="S1690" s="10" t="s">
        <v>8346</v>
      </c>
      <c r="T1690" t="s">
        <v>8368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5">
        <f t="shared" si="106"/>
        <v>42810.900810185187</v>
      </c>
      <c r="R1691" s="15">
        <f t="shared" si="107"/>
        <v>42780.942476851851</v>
      </c>
      <c r="S1691" s="10" t="s">
        <v>8346</v>
      </c>
      <c r="T1691" t="s">
        <v>8368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5">
        <f t="shared" si="106"/>
        <v>42831.389374999999</v>
      </c>
      <c r="R1692" s="15">
        <f t="shared" si="107"/>
        <v>42801.43104166667</v>
      </c>
      <c r="S1692" s="10" t="s">
        <v>8346</v>
      </c>
      <c r="T1692" t="s">
        <v>8368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5">
        <f t="shared" si="106"/>
        <v>42828.041666666672</v>
      </c>
      <c r="R1693" s="15">
        <f t="shared" si="107"/>
        <v>42795.701481481476</v>
      </c>
      <c r="S1693" s="10" t="s">
        <v>8346</v>
      </c>
      <c r="T1693" t="s">
        <v>8368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5">
        <f t="shared" si="106"/>
        <v>42820.999305555553</v>
      </c>
      <c r="R1694" s="15">
        <f t="shared" si="107"/>
        <v>42788.151238425926</v>
      </c>
      <c r="S1694" s="10" t="s">
        <v>8346</v>
      </c>
      <c r="T1694" t="s">
        <v>8368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5">
        <f t="shared" si="106"/>
        <v>42834.833333333328</v>
      </c>
      <c r="R1695" s="15">
        <f t="shared" si="107"/>
        <v>42803.920277777783</v>
      </c>
      <c r="S1695" s="10" t="s">
        <v>8346</v>
      </c>
      <c r="T1695" t="s">
        <v>8368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5">
        <f t="shared" si="106"/>
        <v>42821.191666666666</v>
      </c>
      <c r="R1696" s="15">
        <f t="shared" si="107"/>
        <v>42791.669837962967</v>
      </c>
      <c r="S1696" s="10" t="s">
        <v>8346</v>
      </c>
      <c r="T1696" t="s">
        <v>8368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5">
        <f t="shared" si="106"/>
        <v>42835.041666666672</v>
      </c>
      <c r="R1697" s="15">
        <f t="shared" si="107"/>
        <v>42801.031412037039</v>
      </c>
      <c r="S1697" s="10" t="s">
        <v>8346</v>
      </c>
      <c r="T1697" t="s">
        <v>8368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5">
        <f t="shared" si="106"/>
        <v>42826.027905092589</v>
      </c>
      <c r="R1698" s="15">
        <f t="shared" si="107"/>
        <v>42796.069571759261</v>
      </c>
      <c r="S1698" s="10" t="s">
        <v>8346</v>
      </c>
      <c r="T1698" t="s">
        <v>8368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5">
        <f t="shared" si="106"/>
        <v>42834.991296296299</v>
      </c>
      <c r="R1699" s="15">
        <f t="shared" si="107"/>
        <v>42805.032962962956</v>
      </c>
      <c r="S1699" s="10" t="s">
        <v>8346</v>
      </c>
      <c r="T1699" t="s">
        <v>8368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5">
        <f t="shared" si="106"/>
        <v>42820.147916666669</v>
      </c>
      <c r="R1700" s="15">
        <f t="shared" si="107"/>
        <v>42796.207870370374</v>
      </c>
      <c r="S1700" s="10" t="s">
        <v>8346</v>
      </c>
      <c r="T1700" t="s">
        <v>8368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5">
        <f t="shared" si="106"/>
        <v>42836.863946759258</v>
      </c>
      <c r="R1701" s="15">
        <f t="shared" si="107"/>
        <v>42806.863946759258</v>
      </c>
      <c r="S1701" s="10" t="s">
        <v>8346</v>
      </c>
      <c r="T1701" t="s">
        <v>8368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5">
        <f t="shared" si="106"/>
        <v>42826.166666666672</v>
      </c>
      <c r="R1702" s="15">
        <f t="shared" si="107"/>
        <v>42796.071643518517</v>
      </c>
      <c r="S1702" s="10" t="s">
        <v>8346</v>
      </c>
      <c r="T1702" t="s">
        <v>8368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5">
        <f t="shared" si="106"/>
        <v>42019.664409722223</v>
      </c>
      <c r="R1703" s="15">
        <f t="shared" si="107"/>
        <v>41989.664409722223</v>
      </c>
      <c r="S1703" s="10" t="s">
        <v>8346</v>
      </c>
      <c r="T1703" t="s">
        <v>8368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5">
        <f t="shared" si="106"/>
        <v>42093.828125</v>
      </c>
      <c r="R1704" s="15">
        <f t="shared" si="107"/>
        <v>42063.869791666672</v>
      </c>
      <c r="S1704" s="10" t="s">
        <v>8346</v>
      </c>
      <c r="T1704" t="s">
        <v>8368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5">
        <f t="shared" si="106"/>
        <v>42247.281678240746</v>
      </c>
      <c r="R1705" s="15">
        <f t="shared" si="107"/>
        <v>42187.281678240746</v>
      </c>
      <c r="S1705" s="10" t="s">
        <v>8346</v>
      </c>
      <c r="T1705" t="s">
        <v>8368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5">
        <f t="shared" si="106"/>
        <v>42051.139733796299</v>
      </c>
      <c r="R1706" s="15">
        <f t="shared" si="107"/>
        <v>42021.139733796299</v>
      </c>
      <c r="S1706" s="10" t="s">
        <v>8346</v>
      </c>
      <c r="T1706" t="s">
        <v>8368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5">
        <f t="shared" si="106"/>
        <v>42256.666666666672</v>
      </c>
      <c r="R1707" s="15">
        <f t="shared" si="107"/>
        <v>42245.016736111109</v>
      </c>
      <c r="S1707" s="10" t="s">
        <v>8346</v>
      </c>
      <c r="T1707" t="s">
        <v>8368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5">
        <f t="shared" si="106"/>
        <v>42239.306388888886</v>
      </c>
      <c r="R1708" s="15">
        <f t="shared" si="107"/>
        <v>42179.306388888886</v>
      </c>
      <c r="S1708" s="10" t="s">
        <v>8346</v>
      </c>
      <c r="T1708" t="s">
        <v>8368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5">
        <f t="shared" si="106"/>
        <v>42457.679340277777</v>
      </c>
      <c r="R1709" s="15">
        <f t="shared" si="107"/>
        <v>42427.721006944441</v>
      </c>
      <c r="S1709" s="10" t="s">
        <v>8346</v>
      </c>
      <c r="T1709" t="s">
        <v>8368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5">
        <f t="shared" si="106"/>
        <v>42491.866967592592</v>
      </c>
      <c r="R1710" s="15">
        <f t="shared" si="107"/>
        <v>42451.866967592592</v>
      </c>
      <c r="S1710" s="10" t="s">
        <v>8346</v>
      </c>
      <c r="T1710" t="s">
        <v>8368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5">
        <f t="shared" si="106"/>
        <v>41882.818749999999</v>
      </c>
      <c r="R1711" s="15">
        <f t="shared" si="107"/>
        <v>41841.56381944444</v>
      </c>
      <c r="S1711" s="10" t="s">
        <v>8346</v>
      </c>
      <c r="T1711" t="s">
        <v>8368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5">
        <f t="shared" si="106"/>
        <v>42387.541666666672</v>
      </c>
      <c r="R1712" s="15">
        <f t="shared" si="107"/>
        <v>42341.59129629629</v>
      </c>
      <c r="S1712" s="10" t="s">
        <v>8346</v>
      </c>
      <c r="T1712" t="s">
        <v>8368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5">
        <f t="shared" si="106"/>
        <v>41883.646226851852</v>
      </c>
      <c r="R1713" s="15">
        <f t="shared" si="107"/>
        <v>41852.646226851852</v>
      </c>
      <c r="S1713" s="10" t="s">
        <v>8346</v>
      </c>
      <c r="T1713" t="s">
        <v>8368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5">
        <f t="shared" si="106"/>
        <v>42185.913807870369</v>
      </c>
      <c r="R1714" s="15">
        <f t="shared" si="107"/>
        <v>42125.913807870369</v>
      </c>
      <c r="S1714" s="10" t="s">
        <v>8346</v>
      </c>
      <c r="T1714" t="s">
        <v>8368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5">
        <f t="shared" si="106"/>
        <v>41917.801064814819</v>
      </c>
      <c r="R1715" s="15">
        <f t="shared" si="107"/>
        <v>41887.801064814819</v>
      </c>
      <c r="S1715" s="10" t="s">
        <v>8346</v>
      </c>
      <c r="T1715" t="s">
        <v>8368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5">
        <f t="shared" si="106"/>
        <v>42125.918530092589</v>
      </c>
      <c r="R1716" s="15">
        <f t="shared" si="107"/>
        <v>42095.918530092589</v>
      </c>
      <c r="S1716" s="10" t="s">
        <v>8346</v>
      </c>
      <c r="T1716" t="s">
        <v>8368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5">
        <f t="shared" si="106"/>
        <v>42094.140277777777</v>
      </c>
      <c r="R1717" s="15">
        <f t="shared" si="107"/>
        <v>42064.217418981483</v>
      </c>
      <c r="S1717" s="10" t="s">
        <v>8346</v>
      </c>
      <c r="T1717" t="s">
        <v>8368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5">
        <f t="shared" si="106"/>
        <v>42713.619201388887</v>
      </c>
      <c r="R1718" s="15">
        <f t="shared" si="107"/>
        <v>42673.577534722222</v>
      </c>
      <c r="S1718" s="10" t="s">
        <v>8346</v>
      </c>
      <c r="T1718" t="s">
        <v>8368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5">
        <f t="shared" si="106"/>
        <v>42481.166666666672</v>
      </c>
      <c r="R1719" s="15">
        <f t="shared" si="107"/>
        <v>42460.98192129629</v>
      </c>
      <c r="S1719" s="10" t="s">
        <v>8346</v>
      </c>
      <c r="T1719" t="s">
        <v>8368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5">
        <f t="shared" si="106"/>
        <v>42504.207638888889</v>
      </c>
      <c r="R1720" s="15">
        <f t="shared" si="107"/>
        <v>42460.610520833332</v>
      </c>
      <c r="S1720" s="10" t="s">
        <v>8346</v>
      </c>
      <c r="T1720" t="s">
        <v>8368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5">
        <f t="shared" si="106"/>
        <v>41899.534618055557</v>
      </c>
      <c r="R1721" s="15">
        <f t="shared" si="107"/>
        <v>41869.534618055557</v>
      </c>
      <c r="S1721" s="10" t="s">
        <v>8346</v>
      </c>
      <c r="T1721" t="s">
        <v>8368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5">
        <f t="shared" si="106"/>
        <v>41952.824895833335</v>
      </c>
      <c r="R1722" s="15">
        <f t="shared" si="107"/>
        <v>41922.783229166671</v>
      </c>
      <c r="S1722" s="10" t="s">
        <v>8346</v>
      </c>
      <c r="T1722" t="s">
        <v>8368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5">
        <f t="shared" si="106"/>
        <v>42349.461377314816</v>
      </c>
      <c r="R1723" s="15">
        <f t="shared" si="107"/>
        <v>42319.461377314816</v>
      </c>
      <c r="S1723" s="10" t="s">
        <v>8346</v>
      </c>
      <c r="T1723" t="s">
        <v>8368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5">
        <f t="shared" si="106"/>
        <v>42463.006944444445</v>
      </c>
      <c r="R1724" s="15">
        <f t="shared" si="107"/>
        <v>42425.960983796293</v>
      </c>
      <c r="S1724" s="10" t="s">
        <v>8346</v>
      </c>
      <c r="T1724" t="s">
        <v>8368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5">
        <f t="shared" si="106"/>
        <v>42186.25</v>
      </c>
      <c r="R1725" s="15">
        <f t="shared" si="107"/>
        <v>42129.82540509259</v>
      </c>
      <c r="S1725" s="10" t="s">
        <v>8346</v>
      </c>
      <c r="T1725" t="s">
        <v>8368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5">
        <f t="shared" si="106"/>
        <v>41942.932430555556</v>
      </c>
      <c r="R1726" s="15">
        <f t="shared" si="107"/>
        <v>41912.932430555556</v>
      </c>
      <c r="S1726" s="10" t="s">
        <v>8346</v>
      </c>
      <c r="T1726" t="s">
        <v>8368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5">
        <f t="shared" si="106"/>
        <v>41875.968159722222</v>
      </c>
      <c r="R1727" s="15">
        <f t="shared" si="107"/>
        <v>41845.968159722222</v>
      </c>
      <c r="S1727" s="10" t="s">
        <v>8346</v>
      </c>
      <c r="T1727" t="s">
        <v>8368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5">
        <f t="shared" si="106"/>
        <v>41817.919722222221</v>
      </c>
      <c r="R1728" s="15">
        <f t="shared" si="107"/>
        <v>41788.919722222221</v>
      </c>
      <c r="S1728" s="10" t="s">
        <v>8346</v>
      </c>
      <c r="T1728" t="s">
        <v>8368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5">
        <f t="shared" si="106"/>
        <v>42099.458333333328</v>
      </c>
      <c r="R1729" s="15">
        <f t="shared" si="107"/>
        <v>42044.927974537044</v>
      </c>
      <c r="S1729" s="10" t="s">
        <v>8346</v>
      </c>
      <c r="T1729" t="s">
        <v>8368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5">
        <f t="shared" si="106"/>
        <v>42298.625856481478</v>
      </c>
      <c r="R1730" s="15">
        <f t="shared" si="107"/>
        <v>42268.625856481478</v>
      </c>
      <c r="S1730" s="10" t="s">
        <v>8346</v>
      </c>
      <c r="T1730" t="s">
        <v>8368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5">
        <f t="shared" ref="Q1731:Q1794" si="110">(((I1731/60)/60)/24)+DATE(1970,1,1)</f>
        <v>42531.052152777775</v>
      </c>
      <c r="R1731" s="15">
        <f t="shared" ref="R1731:R1794" si="111">(((J1731/60)/60)/24)+DATE(1970,1,1)</f>
        <v>42471.052152777775</v>
      </c>
      <c r="S1731" s="10" t="s">
        <v>8346</v>
      </c>
      <c r="T1731" t="s">
        <v>8368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5">
        <f t="shared" si="110"/>
        <v>42302.087766203709</v>
      </c>
      <c r="R1732" s="15">
        <f t="shared" si="111"/>
        <v>42272.087766203709</v>
      </c>
      <c r="S1732" s="10" t="s">
        <v>8346</v>
      </c>
      <c r="T1732" t="s">
        <v>8368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5">
        <f t="shared" si="110"/>
        <v>42166.625</v>
      </c>
      <c r="R1733" s="15">
        <f t="shared" si="111"/>
        <v>42152.906851851847</v>
      </c>
      <c r="S1733" s="10" t="s">
        <v>8346</v>
      </c>
      <c r="T1733" t="s">
        <v>8368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5">
        <f t="shared" si="110"/>
        <v>42385.208333333328</v>
      </c>
      <c r="R1734" s="15">
        <f t="shared" si="111"/>
        <v>42325.683807870373</v>
      </c>
      <c r="S1734" s="10" t="s">
        <v>8346</v>
      </c>
      <c r="T1734" t="s">
        <v>8368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5">
        <f t="shared" si="110"/>
        <v>42626.895833333328</v>
      </c>
      <c r="R1735" s="15">
        <f t="shared" si="111"/>
        <v>42614.675625000003</v>
      </c>
      <c r="S1735" s="10" t="s">
        <v>8346</v>
      </c>
      <c r="T1735" t="s">
        <v>8368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5">
        <f t="shared" si="110"/>
        <v>42132.036527777775</v>
      </c>
      <c r="R1736" s="15">
        <f t="shared" si="111"/>
        <v>42102.036527777775</v>
      </c>
      <c r="S1736" s="10" t="s">
        <v>8346</v>
      </c>
      <c r="T1736" t="s">
        <v>8368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5">
        <f t="shared" si="110"/>
        <v>42589.814178240747</v>
      </c>
      <c r="R1737" s="15">
        <f t="shared" si="111"/>
        <v>42559.814178240747</v>
      </c>
      <c r="S1737" s="10" t="s">
        <v>8346</v>
      </c>
      <c r="T1737" t="s">
        <v>8368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5">
        <f t="shared" si="110"/>
        <v>42316.90315972222</v>
      </c>
      <c r="R1738" s="15">
        <f t="shared" si="111"/>
        <v>42286.861493055556</v>
      </c>
      <c r="S1738" s="10" t="s">
        <v>8346</v>
      </c>
      <c r="T1738" t="s">
        <v>8368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5">
        <f t="shared" si="110"/>
        <v>42205.948981481488</v>
      </c>
      <c r="R1739" s="15">
        <f t="shared" si="111"/>
        <v>42175.948981481488</v>
      </c>
      <c r="S1739" s="10" t="s">
        <v>8346</v>
      </c>
      <c r="T1739" t="s">
        <v>8368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5">
        <f t="shared" si="110"/>
        <v>41914.874328703707</v>
      </c>
      <c r="R1740" s="15">
        <f t="shared" si="111"/>
        <v>41884.874328703707</v>
      </c>
      <c r="S1740" s="10" t="s">
        <v>8346</v>
      </c>
      <c r="T1740" t="s">
        <v>8368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5">
        <f t="shared" si="110"/>
        <v>42494.832546296297</v>
      </c>
      <c r="R1741" s="15">
        <f t="shared" si="111"/>
        <v>42435.874212962968</v>
      </c>
      <c r="S1741" s="10" t="s">
        <v>8346</v>
      </c>
      <c r="T1741" t="s">
        <v>8368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5">
        <f t="shared" si="110"/>
        <v>42201.817384259266</v>
      </c>
      <c r="R1742" s="15">
        <f t="shared" si="111"/>
        <v>42171.817384259266</v>
      </c>
      <c r="S1742" s="10" t="s">
        <v>8346</v>
      </c>
      <c r="T1742" t="s">
        <v>8368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5">
        <f t="shared" si="110"/>
        <v>42165.628136574072</v>
      </c>
      <c r="R1743" s="15">
        <f t="shared" si="111"/>
        <v>42120.628136574072</v>
      </c>
      <c r="S1743" s="10" t="s">
        <v>8359</v>
      </c>
      <c r="T1743" t="s">
        <v>8360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5">
        <f t="shared" si="110"/>
        <v>42742.875</v>
      </c>
      <c r="R1744" s="15">
        <f t="shared" si="111"/>
        <v>42710.876967592587</v>
      </c>
      <c r="S1744" s="10" t="s">
        <v>8359</v>
      </c>
      <c r="T1744" t="s">
        <v>8360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5">
        <f t="shared" si="110"/>
        <v>42609.165972222225</v>
      </c>
      <c r="R1745" s="15">
        <f t="shared" si="111"/>
        <v>42586.925636574073</v>
      </c>
      <c r="S1745" s="10" t="s">
        <v>8359</v>
      </c>
      <c r="T1745" t="s">
        <v>8360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5">
        <f t="shared" si="110"/>
        <v>42071.563391203701</v>
      </c>
      <c r="R1746" s="15">
        <f t="shared" si="111"/>
        <v>42026.605057870373</v>
      </c>
      <c r="S1746" s="10" t="s">
        <v>8359</v>
      </c>
      <c r="T1746" t="s">
        <v>8360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5">
        <f t="shared" si="110"/>
        <v>42726.083333333328</v>
      </c>
      <c r="R1747" s="15">
        <f t="shared" si="111"/>
        <v>42690.259699074071</v>
      </c>
      <c r="S1747" s="10" t="s">
        <v>8359</v>
      </c>
      <c r="T1747" t="s">
        <v>8360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5">
        <f t="shared" si="110"/>
        <v>42698.083333333328</v>
      </c>
      <c r="R1748" s="15">
        <f t="shared" si="111"/>
        <v>42668.176701388889</v>
      </c>
      <c r="S1748" s="10" t="s">
        <v>8359</v>
      </c>
      <c r="T1748" t="s">
        <v>8360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5">
        <f t="shared" si="110"/>
        <v>42321.625</v>
      </c>
      <c r="R1749" s="15">
        <f t="shared" si="111"/>
        <v>42292.435532407413</v>
      </c>
      <c r="S1749" s="10" t="s">
        <v>8359</v>
      </c>
      <c r="T1749" t="s">
        <v>8360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5">
        <f t="shared" si="110"/>
        <v>42249.950729166667</v>
      </c>
      <c r="R1750" s="15">
        <f t="shared" si="111"/>
        <v>42219.950729166667</v>
      </c>
      <c r="S1750" s="10" t="s">
        <v>8359</v>
      </c>
      <c r="T1750" t="s">
        <v>8360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5">
        <f t="shared" si="110"/>
        <v>42795.791666666672</v>
      </c>
      <c r="R1751" s="15">
        <f t="shared" si="111"/>
        <v>42758.975937499999</v>
      </c>
      <c r="S1751" s="10" t="s">
        <v>8359</v>
      </c>
      <c r="T1751" t="s">
        <v>8360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5">
        <f t="shared" si="110"/>
        <v>42479.836851851855</v>
      </c>
      <c r="R1752" s="15">
        <f t="shared" si="111"/>
        <v>42454.836851851855</v>
      </c>
      <c r="S1752" s="10" t="s">
        <v>8359</v>
      </c>
      <c r="T1752" t="s">
        <v>8360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5">
        <f t="shared" si="110"/>
        <v>42082.739849537036</v>
      </c>
      <c r="R1753" s="15">
        <f t="shared" si="111"/>
        <v>42052.7815162037</v>
      </c>
      <c r="S1753" s="10" t="s">
        <v>8359</v>
      </c>
      <c r="T1753" t="s">
        <v>8360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5">
        <f t="shared" si="110"/>
        <v>42657.253263888888</v>
      </c>
      <c r="R1754" s="15">
        <f t="shared" si="111"/>
        <v>42627.253263888888</v>
      </c>
      <c r="S1754" s="10" t="s">
        <v>8359</v>
      </c>
      <c r="T1754" t="s">
        <v>8360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5">
        <f t="shared" si="110"/>
        <v>42450.707962962959</v>
      </c>
      <c r="R1755" s="15">
        <f t="shared" si="111"/>
        <v>42420.74962962963</v>
      </c>
      <c r="S1755" s="10" t="s">
        <v>8359</v>
      </c>
      <c r="T1755" t="s">
        <v>8360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5">
        <f t="shared" si="110"/>
        <v>42097.835104166668</v>
      </c>
      <c r="R1756" s="15">
        <f t="shared" si="111"/>
        <v>42067.876770833333</v>
      </c>
      <c r="S1756" s="10" t="s">
        <v>8359</v>
      </c>
      <c r="T1756" t="s">
        <v>8360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5">
        <f t="shared" si="110"/>
        <v>42282.788900462961</v>
      </c>
      <c r="R1757" s="15">
        <f t="shared" si="111"/>
        <v>42252.788900462961</v>
      </c>
      <c r="S1757" s="10" t="s">
        <v>8359</v>
      </c>
      <c r="T1757" t="s">
        <v>8360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5">
        <f t="shared" si="110"/>
        <v>42611.167465277773</v>
      </c>
      <c r="R1758" s="15">
        <f t="shared" si="111"/>
        <v>42571.167465277773</v>
      </c>
      <c r="S1758" s="10" t="s">
        <v>8359</v>
      </c>
      <c r="T1758" t="s">
        <v>8360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5">
        <f t="shared" si="110"/>
        <v>42763.811805555553</v>
      </c>
      <c r="R1759" s="15">
        <f t="shared" si="111"/>
        <v>42733.827349537038</v>
      </c>
      <c r="S1759" s="10" t="s">
        <v>8359</v>
      </c>
      <c r="T1759" t="s">
        <v>8360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5">
        <f t="shared" si="110"/>
        <v>42565.955925925926</v>
      </c>
      <c r="R1760" s="15">
        <f t="shared" si="111"/>
        <v>42505.955925925926</v>
      </c>
      <c r="S1760" s="10" t="s">
        <v>8359</v>
      </c>
      <c r="T1760" t="s">
        <v>8360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5">
        <f t="shared" si="110"/>
        <v>42088.787372685183</v>
      </c>
      <c r="R1761" s="15">
        <f t="shared" si="111"/>
        <v>42068.829039351855</v>
      </c>
      <c r="S1761" s="10" t="s">
        <v>8359</v>
      </c>
      <c r="T1761" t="s">
        <v>8360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5">
        <f t="shared" si="110"/>
        <v>42425.67260416667</v>
      </c>
      <c r="R1762" s="15">
        <f t="shared" si="111"/>
        <v>42405.67260416667</v>
      </c>
      <c r="S1762" s="10" t="s">
        <v>8359</v>
      </c>
      <c r="T1762" t="s">
        <v>8360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5">
        <f t="shared" si="110"/>
        <v>42259.567824074074</v>
      </c>
      <c r="R1763" s="15">
        <f t="shared" si="111"/>
        <v>42209.567824074074</v>
      </c>
      <c r="S1763" s="10" t="s">
        <v>8359</v>
      </c>
      <c r="T1763" t="s">
        <v>8360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5">
        <f t="shared" si="110"/>
        <v>42440.982002314813</v>
      </c>
      <c r="R1764" s="15">
        <f t="shared" si="111"/>
        <v>42410.982002314813</v>
      </c>
      <c r="S1764" s="10" t="s">
        <v>8359</v>
      </c>
      <c r="T1764" t="s">
        <v>8360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5">
        <f t="shared" si="110"/>
        <v>42666.868518518517</v>
      </c>
      <c r="R1765" s="15">
        <f t="shared" si="111"/>
        <v>42636.868518518517</v>
      </c>
      <c r="S1765" s="10" t="s">
        <v>8359</v>
      </c>
      <c r="T1765" t="s">
        <v>8360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5">
        <f t="shared" si="110"/>
        <v>41854.485868055555</v>
      </c>
      <c r="R1766" s="15">
        <f t="shared" si="111"/>
        <v>41825.485868055555</v>
      </c>
      <c r="S1766" s="10" t="s">
        <v>8359</v>
      </c>
      <c r="T1766" t="s">
        <v>8360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5">
        <f t="shared" si="110"/>
        <v>41864.980462962965</v>
      </c>
      <c r="R1767" s="15">
        <f t="shared" si="111"/>
        <v>41834.980462962965</v>
      </c>
      <c r="S1767" s="10" t="s">
        <v>8359</v>
      </c>
      <c r="T1767" t="s">
        <v>8360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5">
        <f t="shared" si="110"/>
        <v>41876.859814814816</v>
      </c>
      <c r="R1768" s="15">
        <f t="shared" si="111"/>
        <v>41855.859814814816</v>
      </c>
      <c r="S1768" s="10" t="s">
        <v>8359</v>
      </c>
      <c r="T1768" t="s">
        <v>8360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5">
        <f t="shared" si="110"/>
        <v>41854.658379629633</v>
      </c>
      <c r="R1769" s="15">
        <f t="shared" si="111"/>
        <v>41824.658379629633</v>
      </c>
      <c r="S1769" s="10" t="s">
        <v>8359</v>
      </c>
      <c r="T1769" t="s">
        <v>8360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5">
        <f t="shared" si="110"/>
        <v>41909.560694444444</v>
      </c>
      <c r="R1770" s="15">
        <f t="shared" si="111"/>
        <v>41849.560694444444</v>
      </c>
      <c r="S1770" s="10" t="s">
        <v>8359</v>
      </c>
      <c r="T1770" t="s">
        <v>8360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5">
        <f t="shared" si="110"/>
        <v>42017.818969907406</v>
      </c>
      <c r="R1771" s="15">
        <f t="shared" si="111"/>
        <v>41987.818969907406</v>
      </c>
      <c r="S1771" s="10" t="s">
        <v>8359</v>
      </c>
      <c r="T1771" t="s">
        <v>8360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5">
        <f t="shared" si="110"/>
        <v>41926.780023148152</v>
      </c>
      <c r="R1772" s="15">
        <f t="shared" si="111"/>
        <v>41891.780023148152</v>
      </c>
      <c r="S1772" s="10" t="s">
        <v>8359</v>
      </c>
      <c r="T1772" t="s">
        <v>8360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5">
        <f t="shared" si="110"/>
        <v>41935.979629629634</v>
      </c>
      <c r="R1773" s="15">
        <f t="shared" si="111"/>
        <v>41905.979629629634</v>
      </c>
      <c r="S1773" s="10" t="s">
        <v>8359</v>
      </c>
      <c r="T1773" t="s">
        <v>8360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5">
        <f t="shared" si="110"/>
        <v>41826.718009259261</v>
      </c>
      <c r="R1774" s="15">
        <f t="shared" si="111"/>
        <v>41766.718009259261</v>
      </c>
      <c r="S1774" s="10" t="s">
        <v>8359</v>
      </c>
      <c r="T1774" t="s">
        <v>8360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5">
        <f t="shared" si="110"/>
        <v>42023.760393518518</v>
      </c>
      <c r="R1775" s="15">
        <f t="shared" si="111"/>
        <v>41978.760393518518</v>
      </c>
      <c r="S1775" s="10" t="s">
        <v>8359</v>
      </c>
      <c r="T1775" t="s">
        <v>8360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5">
        <f t="shared" si="110"/>
        <v>41972.624305555553</v>
      </c>
      <c r="R1776" s="15">
        <f t="shared" si="111"/>
        <v>41930.218657407408</v>
      </c>
      <c r="S1776" s="10" t="s">
        <v>8359</v>
      </c>
      <c r="T1776" t="s">
        <v>8360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5">
        <f t="shared" si="110"/>
        <v>41936.976388888892</v>
      </c>
      <c r="R1777" s="15">
        <f t="shared" si="111"/>
        <v>41891.976388888892</v>
      </c>
      <c r="S1777" s="10" t="s">
        <v>8359</v>
      </c>
      <c r="T1777" t="s">
        <v>8360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5">
        <f t="shared" si="110"/>
        <v>41941.95684027778</v>
      </c>
      <c r="R1778" s="15">
        <f t="shared" si="111"/>
        <v>41905.95684027778</v>
      </c>
      <c r="S1778" s="10" t="s">
        <v>8359</v>
      </c>
      <c r="T1778" t="s">
        <v>8360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5">
        <f t="shared" si="110"/>
        <v>42055.357094907406</v>
      </c>
      <c r="R1779" s="15">
        <f t="shared" si="111"/>
        <v>42025.357094907406</v>
      </c>
      <c r="S1779" s="10" t="s">
        <v>8359</v>
      </c>
      <c r="T1779" t="s">
        <v>8360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5">
        <f t="shared" si="110"/>
        <v>42090.821701388893</v>
      </c>
      <c r="R1780" s="15">
        <f t="shared" si="111"/>
        <v>42045.86336805555</v>
      </c>
      <c r="S1780" s="10" t="s">
        <v>8359</v>
      </c>
      <c r="T1780" t="s">
        <v>8360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5">
        <f t="shared" si="110"/>
        <v>42615.691898148143</v>
      </c>
      <c r="R1781" s="15">
        <f t="shared" si="111"/>
        <v>42585.691898148143</v>
      </c>
      <c r="S1781" s="10" t="s">
        <v>8359</v>
      </c>
      <c r="T1781" t="s">
        <v>8360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5">
        <f t="shared" si="110"/>
        <v>42553.600810185191</v>
      </c>
      <c r="R1782" s="15">
        <f t="shared" si="111"/>
        <v>42493.600810185191</v>
      </c>
      <c r="S1782" s="10" t="s">
        <v>8359</v>
      </c>
      <c r="T1782" t="s">
        <v>8360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5">
        <f t="shared" si="110"/>
        <v>42628.617418981477</v>
      </c>
      <c r="R1783" s="15">
        <f t="shared" si="111"/>
        <v>42597.617418981477</v>
      </c>
      <c r="S1783" s="10" t="s">
        <v>8359</v>
      </c>
      <c r="T1783" t="s">
        <v>8360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5">
        <f t="shared" si="110"/>
        <v>42421.575104166666</v>
      </c>
      <c r="R1784" s="15">
        <f t="shared" si="111"/>
        <v>42388.575104166666</v>
      </c>
      <c r="S1784" s="10" t="s">
        <v>8359</v>
      </c>
      <c r="T1784" t="s">
        <v>8360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5">
        <f t="shared" si="110"/>
        <v>42145.949976851851</v>
      </c>
      <c r="R1785" s="15">
        <f t="shared" si="111"/>
        <v>42115.949976851851</v>
      </c>
      <c r="S1785" s="10" t="s">
        <v>8359</v>
      </c>
      <c r="T1785" t="s">
        <v>8360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5">
        <f t="shared" si="110"/>
        <v>42035.142361111109</v>
      </c>
      <c r="R1786" s="15">
        <f t="shared" si="111"/>
        <v>42003.655555555553</v>
      </c>
      <c r="S1786" s="10" t="s">
        <v>8359</v>
      </c>
      <c r="T1786" t="s">
        <v>8360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5">
        <f t="shared" si="110"/>
        <v>41928</v>
      </c>
      <c r="R1787" s="15">
        <f t="shared" si="111"/>
        <v>41897.134895833333</v>
      </c>
      <c r="S1787" s="10" t="s">
        <v>8359</v>
      </c>
      <c r="T1787" t="s">
        <v>8360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5">
        <f t="shared" si="110"/>
        <v>41988.550659722227</v>
      </c>
      <c r="R1788" s="15">
        <f t="shared" si="111"/>
        <v>41958.550659722227</v>
      </c>
      <c r="S1788" s="10" t="s">
        <v>8359</v>
      </c>
      <c r="T1788" t="s">
        <v>8360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5">
        <f t="shared" si="110"/>
        <v>42098.613854166666</v>
      </c>
      <c r="R1789" s="15">
        <f t="shared" si="111"/>
        <v>42068.65552083333</v>
      </c>
      <c r="S1789" s="10" t="s">
        <v>8359</v>
      </c>
      <c r="T1789" t="s">
        <v>8360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5">
        <f t="shared" si="110"/>
        <v>41943.94840277778</v>
      </c>
      <c r="R1790" s="15">
        <f t="shared" si="111"/>
        <v>41913.94840277778</v>
      </c>
      <c r="S1790" s="10" t="s">
        <v>8359</v>
      </c>
      <c r="T1790" t="s">
        <v>8360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5">
        <f t="shared" si="110"/>
        <v>42016.250034722223</v>
      </c>
      <c r="R1791" s="15">
        <f t="shared" si="111"/>
        <v>41956.250034722223</v>
      </c>
      <c r="S1791" s="10" t="s">
        <v>8359</v>
      </c>
      <c r="T1791" t="s">
        <v>8360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5">
        <f t="shared" si="110"/>
        <v>42040.674513888895</v>
      </c>
      <c r="R1792" s="15">
        <f t="shared" si="111"/>
        <v>42010.674513888895</v>
      </c>
      <c r="S1792" s="10" t="s">
        <v>8359</v>
      </c>
      <c r="T1792" t="s">
        <v>8360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5">
        <f t="shared" si="110"/>
        <v>42033.740335648152</v>
      </c>
      <c r="R1793" s="15">
        <f t="shared" si="111"/>
        <v>41973.740335648152</v>
      </c>
      <c r="S1793" s="10" t="s">
        <v>8359</v>
      </c>
      <c r="T1793" t="s">
        <v>8360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5">
        <f t="shared" si="110"/>
        <v>42226.290972222225</v>
      </c>
      <c r="R1794" s="15">
        <f t="shared" si="111"/>
        <v>42189.031041666662</v>
      </c>
      <c r="S1794" s="10" t="s">
        <v>8359</v>
      </c>
      <c r="T1794" t="s">
        <v>8360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5">
        <f t="shared" ref="Q1795:Q1858" si="114">(((I1795/60)/60)/24)+DATE(1970,1,1)</f>
        <v>41970.933333333334</v>
      </c>
      <c r="R1795" s="15">
        <f t="shared" ref="R1795:R1858" si="115">(((J1795/60)/60)/24)+DATE(1970,1,1)</f>
        <v>41940.89166666667</v>
      </c>
      <c r="S1795" s="10" t="s">
        <v>8359</v>
      </c>
      <c r="T1795" t="s">
        <v>8360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5">
        <f t="shared" si="114"/>
        <v>42046.551180555558</v>
      </c>
      <c r="R1796" s="15">
        <f t="shared" si="115"/>
        <v>42011.551180555558</v>
      </c>
      <c r="S1796" s="10" t="s">
        <v>8359</v>
      </c>
      <c r="T1796" t="s">
        <v>8360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5">
        <f t="shared" si="114"/>
        <v>42657.666666666672</v>
      </c>
      <c r="R1797" s="15">
        <f t="shared" si="115"/>
        <v>42628.288668981477</v>
      </c>
      <c r="S1797" s="10" t="s">
        <v>8359</v>
      </c>
      <c r="T1797" t="s">
        <v>8360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5">
        <f t="shared" si="114"/>
        <v>42575.439421296294</v>
      </c>
      <c r="R1798" s="15">
        <f t="shared" si="115"/>
        <v>42515.439421296294</v>
      </c>
      <c r="S1798" s="10" t="s">
        <v>8359</v>
      </c>
      <c r="T1798" t="s">
        <v>8360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5">
        <f t="shared" si="114"/>
        <v>42719.56931712963</v>
      </c>
      <c r="R1799" s="15">
        <f t="shared" si="115"/>
        <v>42689.56931712963</v>
      </c>
      <c r="S1799" s="10" t="s">
        <v>8359</v>
      </c>
      <c r="T1799" t="s">
        <v>8360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5">
        <f t="shared" si="114"/>
        <v>42404.32677083333</v>
      </c>
      <c r="R1800" s="15">
        <f t="shared" si="115"/>
        <v>42344.32677083333</v>
      </c>
      <c r="S1800" s="10" t="s">
        <v>8359</v>
      </c>
      <c r="T1800" t="s">
        <v>8360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5">
        <f t="shared" si="114"/>
        <v>41954.884351851855</v>
      </c>
      <c r="R1801" s="15">
        <f t="shared" si="115"/>
        <v>41934.842685185184</v>
      </c>
      <c r="S1801" s="10" t="s">
        <v>8359</v>
      </c>
      <c r="T1801" t="s">
        <v>8360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5">
        <f t="shared" si="114"/>
        <v>42653.606134259258</v>
      </c>
      <c r="R1802" s="15">
        <f t="shared" si="115"/>
        <v>42623.606134259258</v>
      </c>
      <c r="S1802" s="10" t="s">
        <v>8359</v>
      </c>
      <c r="T1802" t="s">
        <v>8360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5">
        <f t="shared" si="114"/>
        <v>42353.506944444445</v>
      </c>
      <c r="R1803" s="15">
        <f t="shared" si="115"/>
        <v>42321.660509259258</v>
      </c>
      <c r="S1803" s="10" t="s">
        <v>8359</v>
      </c>
      <c r="T1803" t="s">
        <v>8360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5">
        <f t="shared" si="114"/>
        <v>42182.915972222225</v>
      </c>
      <c r="R1804" s="15">
        <f t="shared" si="115"/>
        <v>42159.47256944445</v>
      </c>
      <c r="S1804" s="10" t="s">
        <v>8359</v>
      </c>
      <c r="T1804" t="s">
        <v>8360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5">
        <f t="shared" si="114"/>
        <v>42049.071550925932</v>
      </c>
      <c r="R1805" s="15">
        <f t="shared" si="115"/>
        <v>42018.071550925932</v>
      </c>
      <c r="S1805" s="10" t="s">
        <v>8359</v>
      </c>
      <c r="T1805" t="s">
        <v>8360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5">
        <f t="shared" si="114"/>
        <v>42322.719953703709</v>
      </c>
      <c r="R1806" s="15">
        <f t="shared" si="115"/>
        <v>42282.678287037037</v>
      </c>
      <c r="S1806" s="10" t="s">
        <v>8359</v>
      </c>
      <c r="T1806" t="s">
        <v>8360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5">
        <f t="shared" si="114"/>
        <v>42279.75</v>
      </c>
      <c r="R1807" s="15">
        <f t="shared" si="115"/>
        <v>42247.803912037038</v>
      </c>
      <c r="S1807" s="10" t="s">
        <v>8359</v>
      </c>
      <c r="T1807" t="s">
        <v>8360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5">
        <f t="shared" si="114"/>
        <v>41912.638298611113</v>
      </c>
      <c r="R1808" s="15">
        <f t="shared" si="115"/>
        <v>41877.638298611113</v>
      </c>
      <c r="S1808" s="10" t="s">
        <v>8359</v>
      </c>
      <c r="T1808" t="s">
        <v>8360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5">
        <f t="shared" si="114"/>
        <v>41910.068437499998</v>
      </c>
      <c r="R1809" s="15">
        <f t="shared" si="115"/>
        <v>41880.068437499998</v>
      </c>
      <c r="S1809" s="10" t="s">
        <v>8359</v>
      </c>
      <c r="T1809" t="s">
        <v>8360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5">
        <f t="shared" si="114"/>
        <v>42777.680902777778</v>
      </c>
      <c r="R1810" s="15">
        <f t="shared" si="115"/>
        <v>42742.680902777778</v>
      </c>
      <c r="S1810" s="10" t="s">
        <v>8359</v>
      </c>
      <c r="T1810" t="s">
        <v>8360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5">
        <f t="shared" si="114"/>
        <v>42064.907858796301</v>
      </c>
      <c r="R1811" s="15">
        <f t="shared" si="115"/>
        <v>42029.907858796301</v>
      </c>
      <c r="S1811" s="10" t="s">
        <v>8359</v>
      </c>
      <c r="T1811" t="s">
        <v>8360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5">
        <f t="shared" si="114"/>
        <v>41872.91002314815</v>
      </c>
      <c r="R1812" s="15">
        <f t="shared" si="115"/>
        <v>41860.91002314815</v>
      </c>
      <c r="S1812" s="10" t="s">
        <v>8359</v>
      </c>
      <c r="T1812" t="s">
        <v>8360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5">
        <f t="shared" si="114"/>
        <v>41936.166666666664</v>
      </c>
      <c r="R1813" s="15">
        <f t="shared" si="115"/>
        <v>41876.433680555558</v>
      </c>
      <c r="S1813" s="10" t="s">
        <v>8359</v>
      </c>
      <c r="T1813" t="s">
        <v>8360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5">
        <f t="shared" si="114"/>
        <v>42554.318703703699</v>
      </c>
      <c r="R1814" s="15">
        <f t="shared" si="115"/>
        <v>42524.318703703699</v>
      </c>
      <c r="S1814" s="10" t="s">
        <v>8359</v>
      </c>
      <c r="T1814" t="s">
        <v>8360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5">
        <f t="shared" si="114"/>
        <v>41859.889027777775</v>
      </c>
      <c r="R1815" s="15">
        <f t="shared" si="115"/>
        <v>41829.889027777775</v>
      </c>
      <c r="S1815" s="10" t="s">
        <v>8359</v>
      </c>
      <c r="T1815" t="s">
        <v>8360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5">
        <f t="shared" si="114"/>
        <v>42063.314074074078</v>
      </c>
      <c r="R1816" s="15">
        <f t="shared" si="115"/>
        <v>42033.314074074078</v>
      </c>
      <c r="S1816" s="10" t="s">
        <v>8359</v>
      </c>
      <c r="T1816" t="s">
        <v>8360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5">
        <f t="shared" si="114"/>
        <v>42186.906678240746</v>
      </c>
      <c r="R1817" s="15">
        <f t="shared" si="115"/>
        <v>42172.906678240746</v>
      </c>
      <c r="S1817" s="10" t="s">
        <v>8359</v>
      </c>
      <c r="T1817" t="s">
        <v>8360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5">
        <f t="shared" si="114"/>
        <v>42576.791666666672</v>
      </c>
      <c r="R1818" s="15">
        <f t="shared" si="115"/>
        <v>42548.876192129625</v>
      </c>
      <c r="S1818" s="10" t="s">
        <v>8359</v>
      </c>
      <c r="T1818" t="s">
        <v>8360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5">
        <f t="shared" si="114"/>
        <v>42765.290972222225</v>
      </c>
      <c r="R1819" s="15">
        <f t="shared" si="115"/>
        <v>42705.662118055552</v>
      </c>
      <c r="S1819" s="10" t="s">
        <v>8359</v>
      </c>
      <c r="T1819" t="s">
        <v>8360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5">
        <f t="shared" si="114"/>
        <v>42097.192708333328</v>
      </c>
      <c r="R1820" s="15">
        <f t="shared" si="115"/>
        <v>42067.234375</v>
      </c>
      <c r="S1820" s="10" t="s">
        <v>8359</v>
      </c>
      <c r="T1820" t="s">
        <v>8360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5">
        <f t="shared" si="114"/>
        <v>41850.752268518518</v>
      </c>
      <c r="R1821" s="15">
        <f t="shared" si="115"/>
        <v>41820.752268518518</v>
      </c>
      <c r="S1821" s="10" t="s">
        <v>8359</v>
      </c>
      <c r="T1821" t="s">
        <v>8360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5">
        <f t="shared" si="114"/>
        <v>42095.042708333334</v>
      </c>
      <c r="R1822" s="15">
        <f t="shared" si="115"/>
        <v>42065.084375000006</v>
      </c>
      <c r="S1822" s="10" t="s">
        <v>8359</v>
      </c>
      <c r="T1822" t="s">
        <v>8360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5">
        <f t="shared" si="114"/>
        <v>40971.319062499999</v>
      </c>
      <c r="R1823" s="15">
        <f t="shared" si="115"/>
        <v>40926.319062499999</v>
      </c>
      <c r="S1823" s="10" t="s">
        <v>8346</v>
      </c>
      <c r="T1823" t="s">
        <v>8347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5">
        <f t="shared" si="114"/>
        <v>41670.792361111111</v>
      </c>
      <c r="R1824" s="15">
        <f t="shared" si="115"/>
        <v>41634.797013888885</v>
      </c>
      <c r="S1824" s="10" t="s">
        <v>8346</v>
      </c>
      <c r="T1824" t="s">
        <v>8347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5">
        <f t="shared" si="114"/>
        <v>41206.684907407405</v>
      </c>
      <c r="R1825" s="15">
        <f t="shared" si="115"/>
        <v>41176.684907407405</v>
      </c>
      <c r="S1825" s="10" t="s">
        <v>8346</v>
      </c>
      <c r="T1825" t="s">
        <v>8347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5">
        <f t="shared" si="114"/>
        <v>41647.088888888888</v>
      </c>
      <c r="R1826" s="15">
        <f t="shared" si="115"/>
        <v>41626.916284722225</v>
      </c>
      <c r="S1826" s="10" t="s">
        <v>8346</v>
      </c>
      <c r="T1826" t="s">
        <v>8347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5">
        <f t="shared" si="114"/>
        <v>41466.83452546296</v>
      </c>
      <c r="R1827" s="15">
        <f t="shared" si="115"/>
        <v>41443.83452546296</v>
      </c>
      <c r="S1827" s="10" t="s">
        <v>8346</v>
      </c>
      <c r="T1827" t="s">
        <v>8347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5">
        <f t="shared" si="114"/>
        <v>41687.923807870371</v>
      </c>
      <c r="R1828" s="15">
        <f t="shared" si="115"/>
        <v>41657.923807870371</v>
      </c>
      <c r="S1828" s="10" t="s">
        <v>8346</v>
      </c>
      <c r="T1828" t="s">
        <v>8347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5">
        <f t="shared" si="114"/>
        <v>40605.325937499998</v>
      </c>
      <c r="R1829" s="15">
        <f t="shared" si="115"/>
        <v>40555.325937499998</v>
      </c>
      <c r="S1829" s="10" t="s">
        <v>8346</v>
      </c>
      <c r="T1829" t="s">
        <v>8347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5">
        <f t="shared" si="114"/>
        <v>41768.916666666664</v>
      </c>
      <c r="R1830" s="15">
        <f t="shared" si="115"/>
        <v>41736.899652777778</v>
      </c>
      <c r="S1830" s="10" t="s">
        <v>8346</v>
      </c>
      <c r="T1830" t="s">
        <v>8347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5">
        <f t="shared" si="114"/>
        <v>40564.916666666664</v>
      </c>
      <c r="R1831" s="15">
        <f t="shared" si="115"/>
        <v>40516.087627314817</v>
      </c>
      <c r="S1831" s="10" t="s">
        <v>8346</v>
      </c>
      <c r="T1831" t="s">
        <v>8347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5">
        <f t="shared" si="114"/>
        <v>41694.684108796297</v>
      </c>
      <c r="R1832" s="15">
        <f t="shared" si="115"/>
        <v>41664.684108796297</v>
      </c>
      <c r="S1832" s="10" t="s">
        <v>8346</v>
      </c>
      <c r="T1832" t="s">
        <v>8347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5">
        <f t="shared" si="114"/>
        <v>41041.996099537035</v>
      </c>
      <c r="R1833" s="15">
        <f t="shared" si="115"/>
        <v>41026.996099537035</v>
      </c>
      <c r="S1833" s="10" t="s">
        <v>8346</v>
      </c>
      <c r="T1833" t="s">
        <v>8347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5">
        <f t="shared" si="114"/>
        <v>40606.539664351854</v>
      </c>
      <c r="R1834" s="15">
        <f t="shared" si="115"/>
        <v>40576.539664351854</v>
      </c>
      <c r="S1834" s="10" t="s">
        <v>8346</v>
      </c>
      <c r="T1834" t="s">
        <v>8347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5">
        <f t="shared" si="114"/>
        <v>41335.332638888889</v>
      </c>
      <c r="R1835" s="15">
        <f t="shared" si="115"/>
        <v>41303.044016203705</v>
      </c>
      <c r="S1835" s="10" t="s">
        <v>8346</v>
      </c>
      <c r="T1835" t="s">
        <v>8347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5">
        <f t="shared" si="114"/>
        <v>42028.964062500003</v>
      </c>
      <c r="R1836" s="15">
        <f t="shared" si="115"/>
        <v>41988.964062500003</v>
      </c>
      <c r="S1836" s="10" t="s">
        <v>8346</v>
      </c>
      <c r="T1836" t="s">
        <v>8347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5">
        <f t="shared" si="114"/>
        <v>42460.660543981481</v>
      </c>
      <c r="R1837" s="15">
        <f t="shared" si="115"/>
        <v>42430.702210648145</v>
      </c>
      <c r="S1837" s="10" t="s">
        <v>8346</v>
      </c>
      <c r="T1837" t="s">
        <v>8347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5">
        <f t="shared" si="114"/>
        <v>41322.809363425928</v>
      </c>
      <c r="R1838" s="15">
        <f t="shared" si="115"/>
        <v>41305.809363425928</v>
      </c>
      <c r="S1838" s="10" t="s">
        <v>8346</v>
      </c>
      <c r="T1838" t="s">
        <v>8347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5">
        <f t="shared" si="114"/>
        <v>40986.006192129629</v>
      </c>
      <c r="R1839" s="15">
        <f t="shared" si="115"/>
        <v>40926.047858796301</v>
      </c>
      <c r="S1839" s="10" t="s">
        <v>8346</v>
      </c>
      <c r="T1839" t="s">
        <v>8347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5">
        <f t="shared" si="114"/>
        <v>40817.125</v>
      </c>
      <c r="R1840" s="15">
        <f t="shared" si="115"/>
        <v>40788.786539351851</v>
      </c>
      <c r="S1840" s="10" t="s">
        <v>8346</v>
      </c>
      <c r="T1840" t="s">
        <v>8347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5">
        <f t="shared" si="114"/>
        <v>42644.722013888888</v>
      </c>
      <c r="R1841" s="15">
        <f t="shared" si="115"/>
        <v>42614.722013888888</v>
      </c>
      <c r="S1841" s="10" t="s">
        <v>8346</v>
      </c>
      <c r="T1841" t="s">
        <v>8347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5">
        <f t="shared" si="114"/>
        <v>41401.207638888889</v>
      </c>
      <c r="R1842" s="15">
        <f t="shared" si="115"/>
        <v>41382.096180555556</v>
      </c>
      <c r="S1842" s="10" t="s">
        <v>8346</v>
      </c>
      <c r="T1842" t="s">
        <v>8347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5">
        <f t="shared" si="114"/>
        <v>41779.207638888889</v>
      </c>
      <c r="R1843" s="15">
        <f t="shared" si="115"/>
        <v>41745.84542824074</v>
      </c>
      <c r="S1843" s="10" t="s">
        <v>8346</v>
      </c>
      <c r="T1843" t="s">
        <v>8347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5">
        <f t="shared" si="114"/>
        <v>42065.249305555553</v>
      </c>
      <c r="R1844" s="15">
        <f t="shared" si="115"/>
        <v>42031.631724537037</v>
      </c>
      <c r="S1844" s="10" t="s">
        <v>8346</v>
      </c>
      <c r="T1844" t="s">
        <v>8347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5">
        <f t="shared" si="114"/>
        <v>40594.994837962964</v>
      </c>
      <c r="R1845" s="15">
        <f t="shared" si="115"/>
        <v>40564.994837962964</v>
      </c>
      <c r="S1845" s="10" t="s">
        <v>8346</v>
      </c>
      <c r="T1845" t="s">
        <v>8347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5">
        <f t="shared" si="114"/>
        <v>40705.125</v>
      </c>
      <c r="R1846" s="15">
        <f t="shared" si="115"/>
        <v>40666.973541666666</v>
      </c>
      <c r="S1846" s="10" t="s">
        <v>8346</v>
      </c>
      <c r="T1846" t="s">
        <v>8347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5">
        <f t="shared" si="114"/>
        <v>42538.204861111109</v>
      </c>
      <c r="R1847" s="15">
        <f t="shared" si="115"/>
        <v>42523.333310185189</v>
      </c>
      <c r="S1847" s="10" t="s">
        <v>8346</v>
      </c>
      <c r="T1847" t="s">
        <v>8347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5">
        <f t="shared" si="114"/>
        <v>41258.650196759263</v>
      </c>
      <c r="R1848" s="15">
        <f t="shared" si="115"/>
        <v>41228.650196759263</v>
      </c>
      <c r="S1848" s="10" t="s">
        <v>8346</v>
      </c>
      <c r="T1848" t="s">
        <v>8347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5">
        <f t="shared" si="114"/>
        <v>42115.236481481479</v>
      </c>
      <c r="R1849" s="15">
        <f t="shared" si="115"/>
        <v>42094.236481481479</v>
      </c>
      <c r="S1849" s="10" t="s">
        <v>8346</v>
      </c>
      <c r="T1849" t="s">
        <v>8347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5">
        <f t="shared" si="114"/>
        <v>40755.290972222225</v>
      </c>
      <c r="R1850" s="15">
        <f t="shared" si="115"/>
        <v>40691.788055555553</v>
      </c>
      <c r="S1850" s="10" t="s">
        <v>8346</v>
      </c>
      <c r="T1850" t="s">
        <v>8347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5">
        <f t="shared" si="114"/>
        <v>41199.845590277779</v>
      </c>
      <c r="R1851" s="15">
        <f t="shared" si="115"/>
        <v>41169.845590277779</v>
      </c>
      <c r="S1851" s="10" t="s">
        <v>8346</v>
      </c>
      <c r="T1851" t="s">
        <v>8347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5">
        <f t="shared" si="114"/>
        <v>41830.959490740745</v>
      </c>
      <c r="R1852" s="15">
        <f t="shared" si="115"/>
        <v>41800.959490740745</v>
      </c>
      <c r="S1852" s="10" t="s">
        <v>8346</v>
      </c>
      <c r="T1852" t="s">
        <v>8347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5">
        <f t="shared" si="114"/>
        <v>41848.041666666664</v>
      </c>
      <c r="R1853" s="15">
        <f t="shared" si="115"/>
        <v>41827.906689814816</v>
      </c>
      <c r="S1853" s="10" t="s">
        <v>8346</v>
      </c>
      <c r="T1853" t="s">
        <v>8347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5">
        <f t="shared" si="114"/>
        <v>42119</v>
      </c>
      <c r="R1854" s="15">
        <f t="shared" si="115"/>
        <v>42081.77143518519</v>
      </c>
      <c r="S1854" s="10" t="s">
        <v>8346</v>
      </c>
      <c r="T1854" t="s">
        <v>8347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5">
        <f t="shared" si="114"/>
        <v>41227.102048611108</v>
      </c>
      <c r="R1855" s="15">
        <f t="shared" si="115"/>
        <v>41177.060381944444</v>
      </c>
      <c r="S1855" s="10" t="s">
        <v>8346</v>
      </c>
      <c r="T1855" t="s">
        <v>8347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5">
        <f t="shared" si="114"/>
        <v>41418.021261574075</v>
      </c>
      <c r="R1856" s="15">
        <f t="shared" si="115"/>
        <v>41388.021261574075</v>
      </c>
      <c r="S1856" s="10" t="s">
        <v>8346</v>
      </c>
      <c r="T1856" t="s">
        <v>8347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5">
        <f t="shared" si="114"/>
        <v>41645.538657407407</v>
      </c>
      <c r="R1857" s="15">
        <f t="shared" si="115"/>
        <v>41600.538657407407</v>
      </c>
      <c r="S1857" s="10" t="s">
        <v>8346</v>
      </c>
      <c r="T1857" t="s">
        <v>8347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5">
        <f t="shared" si="114"/>
        <v>41838.854999999996</v>
      </c>
      <c r="R1858" s="15">
        <f t="shared" si="115"/>
        <v>41817.854999999996</v>
      </c>
      <c r="S1858" s="10" t="s">
        <v>8346</v>
      </c>
      <c r="T1858" t="s">
        <v>8347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5">
        <f t="shared" ref="Q1859:Q1922" si="118">(((I1859/60)/60)/24)+DATE(1970,1,1)</f>
        <v>41894.76866898148</v>
      </c>
      <c r="R1859" s="15">
        <f t="shared" ref="R1859:R1922" si="119">(((J1859/60)/60)/24)+DATE(1970,1,1)</f>
        <v>41864.76866898148</v>
      </c>
      <c r="S1859" s="10" t="s">
        <v>8346</v>
      </c>
      <c r="T1859" t="s">
        <v>8347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5">
        <f t="shared" si="118"/>
        <v>40893.242141203707</v>
      </c>
      <c r="R1860" s="15">
        <f t="shared" si="119"/>
        <v>40833.200474537036</v>
      </c>
      <c r="S1860" s="10" t="s">
        <v>8346</v>
      </c>
      <c r="T1860" t="s">
        <v>8347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5">
        <f t="shared" si="118"/>
        <v>40808.770011574074</v>
      </c>
      <c r="R1861" s="15">
        <f t="shared" si="119"/>
        <v>40778.770011574074</v>
      </c>
      <c r="S1861" s="10" t="s">
        <v>8346</v>
      </c>
      <c r="T1861" t="s">
        <v>8347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5">
        <f t="shared" si="118"/>
        <v>41676.709305555552</v>
      </c>
      <c r="R1862" s="15">
        <f t="shared" si="119"/>
        <v>41655.709305555552</v>
      </c>
      <c r="S1862" s="10" t="s">
        <v>8346</v>
      </c>
      <c r="T1862" t="s">
        <v>8347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5">
        <f t="shared" si="118"/>
        <v>42030.300243055557</v>
      </c>
      <c r="R1863" s="15">
        <f t="shared" si="119"/>
        <v>42000.300243055557</v>
      </c>
      <c r="S1863" s="10" t="s">
        <v>8354</v>
      </c>
      <c r="T1863" t="s">
        <v>8356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5">
        <f t="shared" si="118"/>
        <v>42802.3125</v>
      </c>
      <c r="R1864" s="15">
        <f t="shared" si="119"/>
        <v>42755.492754629624</v>
      </c>
      <c r="S1864" s="10" t="s">
        <v>8354</v>
      </c>
      <c r="T1864" t="s">
        <v>8356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5">
        <f t="shared" si="118"/>
        <v>41802.797280092593</v>
      </c>
      <c r="R1865" s="15">
        <f t="shared" si="119"/>
        <v>41772.797280092593</v>
      </c>
      <c r="S1865" s="10" t="s">
        <v>8354</v>
      </c>
      <c r="T1865" t="s">
        <v>8356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5">
        <f t="shared" si="118"/>
        <v>41763.716435185182</v>
      </c>
      <c r="R1866" s="15">
        <f t="shared" si="119"/>
        <v>41733.716435185182</v>
      </c>
      <c r="S1866" s="10" t="s">
        <v>8354</v>
      </c>
      <c r="T1866" t="s">
        <v>8356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5">
        <f t="shared" si="118"/>
        <v>42680.409108796302</v>
      </c>
      <c r="R1867" s="15">
        <f t="shared" si="119"/>
        <v>42645.367442129631</v>
      </c>
      <c r="S1867" s="10" t="s">
        <v>8354</v>
      </c>
      <c r="T1867" t="s">
        <v>8356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5">
        <f t="shared" si="118"/>
        <v>42795.166666666672</v>
      </c>
      <c r="R1868" s="15">
        <f t="shared" si="119"/>
        <v>42742.246493055558</v>
      </c>
      <c r="S1868" s="10" t="s">
        <v>8354</v>
      </c>
      <c r="T1868" t="s">
        <v>8356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5">
        <f t="shared" si="118"/>
        <v>42679.924907407403</v>
      </c>
      <c r="R1869" s="15">
        <f t="shared" si="119"/>
        <v>42649.924907407403</v>
      </c>
      <c r="S1869" s="10" t="s">
        <v>8354</v>
      </c>
      <c r="T1869" t="s">
        <v>8356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5">
        <f t="shared" si="118"/>
        <v>42353.332638888889</v>
      </c>
      <c r="R1870" s="15">
        <f t="shared" si="119"/>
        <v>42328.779224537036</v>
      </c>
      <c r="S1870" s="10" t="s">
        <v>8354</v>
      </c>
      <c r="T1870" t="s">
        <v>8356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5">
        <f t="shared" si="118"/>
        <v>42739.002881944441</v>
      </c>
      <c r="R1871" s="15">
        <f t="shared" si="119"/>
        <v>42709.002881944441</v>
      </c>
      <c r="S1871" s="10" t="s">
        <v>8354</v>
      </c>
      <c r="T1871" t="s">
        <v>8356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5">
        <f t="shared" si="118"/>
        <v>42400.178472222222</v>
      </c>
      <c r="R1872" s="15">
        <f t="shared" si="119"/>
        <v>42371.355729166666</v>
      </c>
      <c r="S1872" s="10" t="s">
        <v>8354</v>
      </c>
      <c r="T1872" t="s">
        <v>8356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5">
        <f t="shared" si="118"/>
        <v>41963.825243055559</v>
      </c>
      <c r="R1873" s="15">
        <f t="shared" si="119"/>
        <v>41923.783576388887</v>
      </c>
      <c r="S1873" s="10" t="s">
        <v>8354</v>
      </c>
      <c r="T1873" t="s">
        <v>8356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5">
        <f t="shared" si="118"/>
        <v>42185.129652777774</v>
      </c>
      <c r="R1874" s="15">
        <f t="shared" si="119"/>
        <v>42155.129652777774</v>
      </c>
      <c r="S1874" s="10" t="s">
        <v>8354</v>
      </c>
      <c r="T1874" t="s">
        <v>8356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5">
        <f t="shared" si="118"/>
        <v>42193.697916666672</v>
      </c>
      <c r="R1875" s="15">
        <f t="shared" si="119"/>
        <v>42164.615856481483</v>
      </c>
      <c r="S1875" s="10" t="s">
        <v>8354</v>
      </c>
      <c r="T1875" t="s">
        <v>8356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5">
        <f t="shared" si="118"/>
        <v>42549.969131944439</v>
      </c>
      <c r="R1876" s="15">
        <f t="shared" si="119"/>
        <v>42529.969131944439</v>
      </c>
      <c r="S1876" s="10" t="s">
        <v>8354</v>
      </c>
      <c r="T1876" t="s">
        <v>8356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5">
        <f t="shared" si="118"/>
        <v>42588.899398148147</v>
      </c>
      <c r="R1877" s="15">
        <f t="shared" si="119"/>
        <v>42528.899398148147</v>
      </c>
      <c r="S1877" s="10" t="s">
        <v>8354</v>
      </c>
      <c r="T1877" t="s">
        <v>8356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5">
        <f t="shared" si="118"/>
        <v>41806.284780092588</v>
      </c>
      <c r="R1878" s="15">
        <f t="shared" si="119"/>
        <v>41776.284780092588</v>
      </c>
      <c r="S1878" s="10" t="s">
        <v>8354</v>
      </c>
      <c r="T1878" t="s">
        <v>8356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5">
        <f t="shared" si="118"/>
        <v>42064.029224537036</v>
      </c>
      <c r="R1879" s="15">
        <f t="shared" si="119"/>
        <v>42035.029224537036</v>
      </c>
      <c r="S1879" s="10" t="s">
        <v>8354</v>
      </c>
      <c r="T1879" t="s">
        <v>8356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5">
        <f t="shared" si="118"/>
        <v>41803.008738425924</v>
      </c>
      <c r="R1880" s="15">
        <f t="shared" si="119"/>
        <v>41773.008738425924</v>
      </c>
      <c r="S1880" s="10" t="s">
        <v>8354</v>
      </c>
      <c r="T1880" t="s">
        <v>8356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5">
        <f t="shared" si="118"/>
        <v>42443.607974537037</v>
      </c>
      <c r="R1881" s="15">
        <f t="shared" si="119"/>
        <v>42413.649641203709</v>
      </c>
      <c r="S1881" s="10" t="s">
        <v>8354</v>
      </c>
      <c r="T1881" t="s">
        <v>8356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5">
        <f t="shared" si="118"/>
        <v>42459.525231481486</v>
      </c>
      <c r="R1882" s="15">
        <f t="shared" si="119"/>
        <v>42430.566898148143</v>
      </c>
      <c r="S1882" s="10" t="s">
        <v>8354</v>
      </c>
      <c r="T1882" t="s">
        <v>8356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5">
        <f t="shared" si="118"/>
        <v>42073.110983796301</v>
      </c>
      <c r="R1883" s="15">
        <f t="shared" si="119"/>
        <v>42043.152650462958</v>
      </c>
      <c r="S1883" s="10" t="s">
        <v>8346</v>
      </c>
      <c r="T1883" t="s">
        <v>8350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5">
        <f t="shared" si="118"/>
        <v>41100.991666666669</v>
      </c>
      <c r="R1884" s="15">
        <f t="shared" si="119"/>
        <v>41067.949212962965</v>
      </c>
      <c r="S1884" s="10" t="s">
        <v>8346</v>
      </c>
      <c r="T1884" t="s">
        <v>8350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5">
        <f t="shared" si="118"/>
        <v>41007.906342592592</v>
      </c>
      <c r="R1885" s="15">
        <f t="shared" si="119"/>
        <v>40977.948009259257</v>
      </c>
      <c r="S1885" s="10" t="s">
        <v>8346</v>
      </c>
      <c r="T1885" t="s">
        <v>8350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5">
        <f t="shared" si="118"/>
        <v>41240.5</v>
      </c>
      <c r="R1886" s="15">
        <f t="shared" si="119"/>
        <v>41205.198321759257</v>
      </c>
      <c r="S1886" s="10" t="s">
        <v>8346</v>
      </c>
      <c r="T1886" t="s">
        <v>8350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5">
        <f t="shared" si="118"/>
        <v>41131.916666666664</v>
      </c>
      <c r="R1887" s="15">
        <f t="shared" si="119"/>
        <v>41099.093865740739</v>
      </c>
      <c r="S1887" s="10" t="s">
        <v>8346</v>
      </c>
      <c r="T1887" t="s">
        <v>8350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5">
        <f t="shared" si="118"/>
        <v>41955.94835648148</v>
      </c>
      <c r="R1888" s="15">
        <f t="shared" si="119"/>
        <v>41925.906689814816</v>
      </c>
      <c r="S1888" s="10" t="s">
        <v>8346</v>
      </c>
      <c r="T1888" t="s">
        <v>8350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5">
        <f t="shared" si="118"/>
        <v>42341.895833333328</v>
      </c>
      <c r="R1889" s="15">
        <f t="shared" si="119"/>
        <v>42323.800138888888</v>
      </c>
      <c r="S1889" s="10" t="s">
        <v>8346</v>
      </c>
      <c r="T1889" t="s">
        <v>8350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5">
        <f t="shared" si="118"/>
        <v>40330.207638888889</v>
      </c>
      <c r="R1890" s="15">
        <f t="shared" si="119"/>
        <v>40299.239953703705</v>
      </c>
      <c r="S1890" s="10" t="s">
        <v>8346</v>
      </c>
      <c r="T1890" t="s">
        <v>8350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5">
        <f t="shared" si="118"/>
        <v>41344.751689814817</v>
      </c>
      <c r="R1891" s="15">
        <f t="shared" si="119"/>
        <v>41299.793356481481</v>
      </c>
      <c r="S1891" s="10" t="s">
        <v>8346</v>
      </c>
      <c r="T1891" t="s">
        <v>8350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5">
        <f t="shared" si="118"/>
        <v>41258.786203703705</v>
      </c>
      <c r="R1892" s="15">
        <f t="shared" si="119"/>
        <v>41228.786203703705</v>
      </c>
      <c r="S1892" s="10" t="s">
        <v>8346</v>
      </c>
      <c r="T1892" t="s">
        <v>8350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5">
        <f t="shared" si="118"/>
        <v>40381.25</v>
      </c>
      <c r="R1893" s="15">
        <f t="shared" si="119"/>
        <v>40335.798078703701</v>
      </c>
      <c r="S1893" s="10" t="s">
        <v>8346</v>
      </c>
      <c r="T1893" t="s">
        <v>8350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5">
        <f t="shared" si="118"/>
        <v>40701.637511574074</v>
      </c>
      <c r="R1894" s="15">
        <f t="shared" si="119"/>
        <v>40671.637511574074</v>
      </c>
      <c r="S1894" s="10" t="s">
        <v>8346</v>
      </c>
      <c r="T1894" t="s">
        <v>8350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5">
        <f t="shared" si="118"/>
        <v>40649.165972222225</v>
      </c>
      <c r="R1895" s="15">
        <f t="shared" si="119"/>
        <v>40632.94195601852</v>
      </c>
      <c r="S1895" s="10" t="s">
        <v>8346</v>
      </c>
      <c r="T1895" t="s">
        <v>8350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5">
        <f t="shared" si="118"/>
        <v>40951.904895833337</v>
      </c>
      <c r="R1896" s="15">
        <f t="shared" si="119"/>
        <v>40920.904895833337</v>
      </c>
      <c r="S1896" s="10" t="s">
        <v>8346</v>
      </c>
      <c r="T1896" t="s">
        <v>8350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5">
        <f t="shared" si="118"/>
        <v>42297.746782407412</v>
      </c>
      <c r="R1897" s="15">
        <f t="shared" si="119"/>
        <v>42267.746782407412</v>
      </c>
      <c r="S1897" s="10" t="s">
        <v>8346</v>
      </c>
      <c r="T1897" t="s">
        <v>8350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5">
        <f t="shared" si="118"/>
        <v>41011.710243055553</v>
      </c>
      <c r="R1898" s="15">
        <f t="shared" si="119"/>
        <v>40981.710243055553</v>
      </c>
      <c r="S1898" s="10" t="s">
        <v>8346</v>
      </c>
      <c r="T1898" t="s">
        <v>8350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5">
        <f t="shared" si="118"/>
        <v>41702.875</v>
      </c>
      <c r="R1899" s="15">
        <f t="shared" si="119"/>
        <v>41680.583402777782</v>
      </c>
      <c r="S1899" s="10" t="s">
        <v>8346</v>
      </c>
      <c r="T1899" t="s">
        <v>8350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5">
        <f t="shared" si="118"/>
        <v>42401.75</v>
      </c>
      <c r="R1900" s="15">
        <f t="shared" si="119"/>
        <v>42366.192974537036</v>
      </c>
      <c r="S1900" s="10" t="s">
        <v>8346</v>
      </c>
      <c r="T1900" t="s">
        <v>8350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5">
        <f t="shared" si="118"/>
        <v>42088.90006944444</v>
      </c>
      <c r="R1901" s="15">
        <f t="shared" si="119"/>
        <v>42058.941736111112</v>
      </c>
      <c r="S1901" s="10" t="s">
        <v>8346</v>
      </c>
      <c r="T1901" t="s">
        <v>8350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5">
        <f t="shared" si="118"/>
        <v>41188.415972222225</v>
      </c>
      <c r="R1902" s="15">
        <f t="shared" si="119"/>
        <v>41160.871886574074</v>
      </c>
      <c r="S1902" s="10" t="s">
        <v>8346</v>
      </c>
      <c r="T1902" t="s">
        <v>8350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5">
        <f t="shared" si="118"/>
        <v>42146.541666666672</v>
      </c>
      <c r="R1903" s="15">
        <f t="shared" si="119"/>
        <v>42116.54315972222</v>
      </c>
      <c r="S1903" s="10" t="s">
        <v>8340</v>
      </c>
      <c r="T1903" t="s">
        <v>8369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5">
        <f t="shared" si="118"/>
        <v>42067.789895833332</v>
      </c>
      <c r="R1904" s="15">
        <f t="shared" si="119"/>
        <v>42037.789895833332</v>
      </c>
      <c r="S1904" s="10" t="s">
        <v>8340</v>
      </c>
      <c r="T1904" t="s">
        <v>8369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5">
        <f t="shared" si="118"/>
        <v>42762.770729166667</v>
      </c>
      <c r="R1905" s="15">
        <f t="shared" si="119"/>
        <v>42702.770729166667</v>
      </c>
      <c r="S1905" s="10" t="s">
        <v>8340</v>
      </c>
      <c r="T1905" t="s">
        <v>8369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5">
        <f t="shared" si="118"/>
        <v>42371.685428240744</v>
      </c>
      <c r="R1906" s="15">
        <f t="shared" si="119"/>
        <v>42326.685428240744</v>
      </c>
      <c r="S1906" s="10" t="s">
        <v>8340</v>
      </c>
      <c r="T1906" t="s">
        <v>8369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5">
        <f t="shared" si="118"/>
        <v>41889.925856481481</v>
      </c>
      <c r="R1907" s="15">
        <f t="shared" si="119"/>
        <v>41859.925856481481</v>
      </c>
      <c r="S1907" s="10" t="s">
        <v>8340</v>
      </c>
      <c r="T1907" t="s">
        <v>8369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5">
        <f t="shared" si="118"/>
        <v>42544.671099537038</v>
      </c>
      <c r="R1908" s="15">
        <f t="shared" si="119"/>
        <v>42514.671099537038</v>
      </c>
      <c r="S1908" s="10" t="s">
        <v>8340</v>
      </c>
      <c r="T1908" t="s">
        <v>8369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5">
        <f t="shared" si="118"/>
        <v>41782.587094907409</v>
      </c>
      <c r="R1909" s="15">
        <f t="shared" si="119"/>
        <v>41767.587094907409</v>
      </c>
      <c r="S1909" s="10" t="s">
        <v>8340</v>
      </c>
      <c r="T1909" t="s">
        <v>8369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5">
        <f t="shared" si="118"/>
        <v>42733.917824074073</v>
      </c>
      <c r="R1910" s="15">
        <f t="shared" si="119"/>
        <v>42703.917824074073</v>
      </c>
      <c r="S1910" s="10" t="s">
        <v>8340</v>
      </c>
      <c r="T1910" t="s">
        <v>8369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5">
        <f t="shared" si="118"/>
        <v>41935.429155092592</v>
      </c>
      <c r="R1911" s="15">
        <f t="shared" si="119"/>
        <v>41905.429155092592</v>
      </c>
      <c r="S1911" s="10" t="s">
        <v>8340</v>
      </c>
      <c r="T1911" t="s">
        <v>8369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5">
        <f t="shared" si="118"/>
        <v>42308.947916666672</v>
      </c>
      <c r="R1912" s="15">
        <f t="shared" si="119"/>
        <v>42264.963159722218</v>
      </c>
      <c r="S1912" s="10" t="s">
        <v>8340</v>
      </c>
      <c r="T1912" t="s">
        <v>8369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5">
        <f t="shared" si="118"/>
        <v>41860.033958333333</v>
      </c>
      <c r="R1913" s="15">
        <f t="shared" si="119"/>
        <v>41830.033958333333</v>
      </c>
      <c r="S1913" s="10" t="s">
        <v>8340</v>
      </c>
      <c r="T1913" t="s">
        <v>8369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5">
        <f t="shared" si="118"/>
        <v>42159.226388888885</v>
      </c>
      <c r="R1914" s="15">
        <f t="shared" si="119"/>
        <v>42129.226388888885</v>
      </c>
      <c r="S1914" s="10" t="s">
        <v>8340</v>
      </c>
      <c r="T1914" t="s">
        <v>8369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5">
        <f t="shared" si="118"/>
        <v>41920.511319444442</v>
      </c>
      <c r="R1915" s="15">
        <f t="shared" si="119"/>
        <v>41890.511319444442</v>
      </c>
      <c r="S1915" s="10" t="s">
        <v>8340</v>
      </c>
      <c r="T1915" t="s">
        <v>8369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5">
        <f t="shared" si="118"/>
        <v>41944.165972222225</v>
      </c>
      <c r="R1916" s="15">
        <f t="shared" si="119"/>
        <v>41929.174456018518</v>
      </c>
      <c r="S1916" s="10" t="s">
        <v>8340</v>
      </c>
      <c r="T1916" t="s">
        <v>8369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5">
        <f t="shared" si="118"/>
        <v>41884.04886574074</v>
      </c>
      <c r="R1917" s="15">
        <f t="shared" si="119"/>
        <v>41864.04886574074</v>
      </c>
      <c r="S1917" s="10" t="s">
        <v>8340</v>
      </c>
      <c r="T1917" t="s">
        <v>8369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5">
        <f t="shared" si="118"/>
        <v>42681.758969907409</v>
      </c>
      <c r="R1918" s="15">
        <f t="shared" si="119"/>
        <v>42656.717303240745</v>
      </c>
      <c r="S1918" s="10" t="s">
        <v>8340</v>
      </c>
      <c r="T1918" t="s">
        <v>8369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5">
        <f t="shared" si="118"/>
        <v>42776.270057870366</v>
      </c>
      <c r="R1919" s="15">
        <f t="shared" si="119"/>
        <v>42746.270057870366</v>
      </c>
      <c r="S1919" s="10" t="s">
        <v>8340</v>
      </c>
      <c r="T1919" t="s">
        <v>8369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5">
        <f t="shared" si="118"/>
        <v>41863.789942129632</v>
      </c>
      <c r="R1920" s="15">
        <f t="shared" si="119"/>
        <v>41828.789942129632</v>
      </c>
      <c r="S1920" s="10" t="s">
        <v>8340</v>
      </c>
      <c r="T1920" t="s">
        <v>8369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5">
        <f t="shared" si="118"/>
        <v>42143.875567129624</v>
      </c>
      <c r="R1921" s="15">
        <f t="shared" si="119"/>
        <v>42113.875567129624</v>
      </c>
      <c r="S1921" s="10" t="s">
        <v>8340</v>
      </c>
      <c r="T1921" t="s">
        <v>8369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5">
        <f t="shared" si="118"/>
        <v>42298.958333333328</v>
      </c>
      <c r="R1922" s="15">
        <f t="shared" si="119"/>
        <v>42270.875706018516</v>
      </c>
      <c r="S1922" s="10" t="s">
        <v>8340</v>
      </c>
      <c r="T1922" t="s">
        <v>8369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5">
        <f t="shared" ref="Q1923:Q1986" si="122">(((I1923/60)/60)/24)+DATE(1970,1,1)</f>
        <v>41104.221562500003</v>
      </c>
      <c r="R1923" s="15">
        <f t="shared" ref="R1923:R1986" si="123">(((J1923/60)/60)/24)+DATE(1970,1,1)</f>
        <v>41074.221562500003</v>
      </c>
      <c r="S1923" s="10" t="s">
        <v>8346</v>
      </c>
      <c r="T1923" t="s">
        <v>8350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5">
        <f t="shared" si="122"/>
        <v>41620.255868055552</v>
      </c>
      <c r="R1924" s="15">
        <f t="shared" si="123"/>
        <v>41590.255868055552</v>
      </c>
      <c r="S1924" s="10" t="s">
        <v>8346</v>
      </c>
      <c r="T1924" t="s">
        <v>8350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5">
        <f t="shared" si="122"/>
        <v>40813.207638888889</v>
      </c>
      <c r="R1925" s="15">
        <f t="shared" si="123"/>
        <v>40772.848749999997</v>
      </c>
      <c r="S1925" s="10" t="s">
        <v>8346</v>
      </c>
      <c r="T1925" t="s">
        <v>8350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5">
        <f t="shared" si="122"/>
        <v>41654.814583333333</v>
      </c>
      <c r="R1926" s="15">
        <f t="shared" si="123"/>
        <v>41626.761053240742</v>
      </c>
      <c r="S1926" s="10" t="s">
        <v>8346</v>
      </c>
      <c r="T1926" t="s">
        <v>8350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5">
        <f t="shared" si="122"/>
        <v>41558</v>
      </c>
      <c r="R1927" s="15">
        <f t="shared" si="123"/>
        <v>41535.90148148148</v>
      </c>
      <c r="S1927" s="10" t="s">
        <v>8346</v>
      </c>
      <c r="T1927" t="s">
        <v>8350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5">
        <f t="shared" si="122"/>
        <v>40484.018055555556</v>
      </c>
      <c r="R1928" s="15">
        <f t="shared" si="123"/>
        <v>40456.954351851848</v>
      </c>
      <c r="S1928" s="10" t="s">
        <v>8346</v>
      </c>
      <c r="T1928" t="s">
        <v>8350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5">
        <f t="shared" si="122"/>
        <v>40976.207638888889</v>
      </c>
      <c r="R1929" s="15">
        <f t="shared" si="123"/>
        <v>40960.861562500002</v>
      </c>
      <c r="S1929" s="10" t="s">
        <v>8346</v>
      </c>
      <c r="T1929" t="s">
        <v>8350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5">
        <f t="shared" si="122"/>
        <v>41401.648078703707</v>
      </c>
      <c r="R1930" s="15">
        <f t="shared" si="123"/>
        <v>41371.648078703707</v>
      </c>
      <c r="S1930" s="10" t="s">
        <v>8346</v>
      </c>
      <c r="T1930" t="s">
        <v>8350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5">
        <f t="shared" si="122"/>
        <v>40729.021597222221</v>
      </c>
      <c r="R1931" s="15">
        <f t="shared" si="123"/>
        <v>40687.021597222221</v>
      </c>
      <c r="S1931" s="10" t="s">
        <v>8346</v>
      </c>
      <c r="T1931" t="s">
        <v>8350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5">
        <f t="shared" si="122"/>
        <v>41462.558819444443</v>
      </c>
      <c r="R1932" s="15">
        <f t="shared" si="123"/>
        <v>41402.558819444443</v>
      </c>
      <c r="S1932" s="10" t="s">
        <v>8346</v>
      </c>
      <c r="T1932" t="s">
        <v>8350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5">
        <f t="shared" si="122"/>
        <v>41051.145833333336</v>
      </c>
      <c r="R1933" s="15">
        <f t="shared" si="123"/>
        <v>41037.892465277779</v>
      </c>
      <c r="S1933" s="10" t="s">
        <v>8346</v>
      </c>
      <c r="T1933" t="s">
        <v>8350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5">
        <f t="shared" si="122"/>
        <v>40932.809872685182</v>
      </c>
      <c r="R1934" s="15">
        <f t="shared" si="123"/>
        <v>40911.809872685182</v>
      </c>
      <c r="S1934" s="10" t="s">
        <v>8346</v>
      </c>
      <c r="T1934" t="s">
        <v>8350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5">
        <f t="shared" si="122"/>
        <v>41909.130868055552</v>
      </c>
      <c r="R1935" s="15">
        <f t="shared" si="123"/>
        <v>41879.130868055552</v>
      </c>
      <c r="S1935" s="10" t="s">
        <v>8346</v>
      </c>
      <c r="T1935" t="s">
        <v>8350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5">
        <f t="shared" si="122"/>
        <v>40902.208333333336</v>
      </c>
      <c r="R1936" s="15">
        <f t="shared" si="123"/>
        <v>40865.867141203707</v>
      </c>
      <c r="S1936" s="10" t="s">
        <v>8346</v>
      </c>
      <c r="T1936" t="s">
        <v>8350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5">
        <f t="shared" si="122"/>
        <v>41811.207638888889</v>
      </c>
      <c r="R1937" s="15">
        <f t="shared" si="123"/>
        <v>41773.932534722226</v>
      </c>
      <c r="S1937" s="10" t="s">
        <v>8346</v>
      </c>
      <c r="T1937" t="s">
        <v>8350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5">
        <f t="shared" si="122"/>
        <v>40883.249305555553</v>
      </c>
      <c r="R1938" s="15">
        <f t="shared" si="123"/>
        <v>40852.889699074076</v>
      </c>
      <c r="S1938" s="10" t="s">
        <v>8346</v>
      </c>
      <c r="T1938" t="s">
        <v>8350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5">
        <f t="shared" si="122"/>
        <v>41075.165972222225</v>
      </c>
      <c r="R1939" s="15">
        <f t="shared" si="123"/>
        <v>41059.118993055556</v>
      </c>
      <c r="S1939" s="10" t="s">
        <v>8346</v>
      </c>
      <c r="T1939" t="s">
        <v>8350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5">
        <f t="shared" si="122"/>
        <v>41457.208333333336</v>
      </c>
      <c r="R1940" s="15">
        <f t="shared" si="123"/>
        <v>41426.259618055556</v>
      </c>
      <c r="S1940" s="10" t="s">
        <v>8346</v>
      </c>
      <c r="T1940" t="s">
        <v>8350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5">
        <f t="shared" si="122"/>
        <v>41343.943379629629</v>
      </c>
      <c r="R1941" s="15">
        <f t="shared" si="123"/>
        <v>41313.985046296293</v>
      </c>
      <c r="S1941" s="10" t="s">
        <v>8346</v>
      </c>
      <c r="T1941" t="s">
        <v>8350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5">
        <f t="shared" si="122"/>
        <v>40709.165972222225</v>
      </c>
      <c r="R1942" s="15">
        <f t="shared" si="123"/>
        <v>40670.507326388892</v>
      </c>
      <c r="S1942" s="10" t="s">
        <v>8346</v>
      </c>
      <c r="T1942" t="s">
        <v>8350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5">
        <f t="shared" si="122"/>
        <v>41774.290868055556</v>
      </c>
      <c r="R1943" s="15">
        <f t="shared" si="123"/>
        <v>41744.290868055556</v>
      </c>
      <c r="S1943" s="10" t="s">
        <v>8340</v>
      </c>
      <c r="T1943" t="s">
        <v>8370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5">
        <f t="shared" si="122"/>
        <v>40728.828009259261</v>
      </c>
      <c r="R1944" s="15">
        <f t="shared" si="123"/>
        <v>40638.828009259261</v>
      </c>
      <c r="S1944" s="10" t="s">
        <v>8340</v>
      </c>
      <c r="T1944" t="s">
        <v>8370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5">
        <f t="shared" si="122"/>
        <v>42593.269861111112</v>
      </c>
      <c r="R1945" s="15">
        <f t="shared" si="123"/>
        <v>42548.269861111112</v>
      </c>
      <c r="S1945" s="10" t="s">
        <v>8340</v>
      </c>
      <c r="T1945" t="s">
        <v>8370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5">
        <f t="shared" si="122"/>
        <v>41760.584374999999</v>
      </c>
      <c r="R1946" s="15">
        <f t="shared" si="123"/>
        <v>41730.584374999999</v>
      </c>
      <c r="S1946" s="10" t="s">
        <v>8340</v>
      </c>
      <c r="T1946" t="s">
        <v>8370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5">
        <f t="shared" si="122"/>
        <v>42197.251828703709</v>
      </c>
      <c r="R1947" s="15">
        <f t="shared" si="123"/>
        <v>42157.251828703709</v>
      </c>
      <c r="S1947" s="10" t="s">
        <v>8340</v>
      </c>
      <c r="T1947" t="s">
        <v>8370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5">
        <f t="shared" si="122"/>
        <v>41749.108344907407</v>
      </c>
      <c r="R1948" s="15">
        <f t="shared" si="123"/>
        <v>41689.150011574071</v>
      </c>
      <c r="S1948" s="10" t="s">
        <v>8340</v>
      </c>
      <c r="T1948" t="s">
        <v>8370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5">
        <f t="shared" si="122"/>
        <v>40140.249305555553</v>
      </c>
      <c r="R1949" s="15">
        <f t="shared" si="123"/>
        <v>40102.918055555558</v>
      </c>
      <c r="S1949" s="10" t="s">
        <v>8340</v>
      </c>
      <c r="T1949" t="s">
        <v>8370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5">
        <f t="shared" si="122"/>
        <v>42527.709722222222</v>
      </c>
      <c r="R1950" s="15">
        <f t="shared" si="123"/>
        <v>42473.604270833333</v>
      </c>
      <c r="S1950" s="10" t="s">
        <v>8340</v>
      </c>
      <c r="T1950" t="s">
        <v>8370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5">
        <f t="shared" si="122"/>
        <v>41830.423043981478</v>
      </c>
      <c r="R1951" s="15">
        <f t="shared" si="123"/>
        <v>41800.423043981478</v>
      </c>
      <c r="S1951" s="10" t="s">
        <v>8340</v>
      </c>
      <c r="T1951" t="s">
        <v>8370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5">
        <f t="shared" si="122"/>
        <v>40655.181400462963</v>
      </c>
      <c r="R1952" s="15">
        <f t="shared" si="123"/>
        <v>40624.181400462963</v>
      </c>
      <c r="S1952" s="10" t="s">
        <v>8340</v>
      </c>
      <c r="T1952" t="s">
        <v>8370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5">
        <f t="shared" si="122"/>
        <v>42681.462233796294</v>
      </c>
      <c r="R1953" s="15">
        <f t="shared" si="123"/>
        <v>42651.420567129629</v>
      </c>
      <c r="S1953" s="10" t="s">
        <v>8340</v>
      </c>
      <c r="T1953" t="s">
        <v>8370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5">
        <f t="shared" si="122"/>
        <v>41563.60665509259</v>
      </c>
      <c r="R1954" s="15">
        <f t="shared" si="123"/>
        <v>41526.60665509259</v>
      </c>
      <c r="S1954" s="10" t="s">
        <v>8340</v>
      </c>
      <c r="T1954" t="s">
        <v>8370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5">
        <f t="shared" si="122"/>
        <v>40970.125</v>
      </c>
      <c r="R1955" s="15">
        <f t="shared" si="123"/>
        <v>40941.199826388889</v>
      </c>
      <c r="S1955" s="10" t="s">
        <v>8340</v>
      </c>
      <c r="T1955" t="s">
        <v>8370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5">
        <f t="shared" si="122"/>
        <v>42441.208333333328</v>
      </c>
      <c r="R1956" s="15">
        <f t="shared" si="123"/>
        <v>42394.580740740741</v>
      </c>
      <c r="S1956" s="10" t="s">
        <v>8340</v>
      </c>
      <c r="T1956" t="s">
        <v>8370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5">
        <f t="shared" si="122"/>
        <v>41052.791666666664</v>
      </c>
      <c r="R1957" s="15">
        <f t="shared" si="123"/>
        <v>41020.271770833337</v>
      </c>
      <c r="S1957" s="10" t="s">
        <v>8340</v>
      </c>
      <c r="T1957" t="s">
        <v>8370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5">
        <f t="shared" si="122"/>
        <v>42112.882002314815</v>
      </c>
      <c r="R1958" s="15">
        <f t="shared" si="123"/>
        <v>42067.923668981486</v>
      </c>
      <c r="S1958" s="10" t="s">
        <v>8340</v>
      </c>
      <c r="T1958" t="s">
        <v>8370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5">
        <f t="shared" si="122"/>
        <v>41209.098530092589</v>
      </c>
      <c r="R1959" s="15">
        <f t="shared" si="123"/>
        <v>41179.098530092589</v>
      </c>
      <c r="S1959" s="10" t="s">
        <v>8340</v>
      </c>
      <c r="T1959" t="s">
        <v>8370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5">
        <f t="shared" si="122"/>
        <v>41356.94630787037</v>
      </c>
      <c r="R1960" s="15">
        <f t="shared" si="123"/>
        <v>41326.987974537034</v>
      </c>
      <c r="S1960" s="10" t="s">
        <v>8340</v>
      </c>
      <c r="T1960" t="s">
        <v>8370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5">
        <f t="shared" si="122"/>
        <v>41913</v>
      </c>
      <c r="R1961" s="15">
        <f t="shared" si="123"/>
        <v>41871.845601851855</v>
      </c>
      <c r="S1961" s="10" t="s">
        <v>8340</v>
      </c>
      <c r="T1961" t="s">
        <v>8370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5">
        <f t="shared" si="122"/>
        <v>41994.362743055557</v>
      </c>
      <c r="R1962" s="15">
        <f t="shared" si="123"/>
        <v>41964.362743055557</v>
      </c>
      <c r="S1962" s="10" t="s">
        <v>8340</v>
      </c>
      <c r="T1962" t="s">
        <v>8370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5">
        <f t="shared" si="122"/>
        <v>41188.165972222225</v>
      </c>
      <c r="R1963" s="15">
        <f t="shared" si="123"/>
        <v>41148.194641203707</v>
      </c>
      <c r="S1963" s="10" t="s">
        <v>8340</v>
      </c>
      <c r="T1963" t="s">
        <v>8370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5">
        <f t="shared" si="122"/>
        <v>41772.780509259261</v>
      </c>
      <c r="R1964" s="15">
        <f t="shared" si="123"/>
        <v>41742.780509259261</v>
      </c>
      <c r="S1964" s="10" t="s">
        <v>8340</v>
      </c>
      <c r="T1964" t="s">
        <v>8370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5">
        <f t="shared" si="122"/>
        <v>41898.429791666669</v>
      </c>
      <c r="R1965" s="15">
        <f t="shared" si="123"/>
        <v>41863.429791666669</v>
      </c>
      <c r="S1965" s="10" t="s">
        <v>8340</v>
      </c>
      <c r="T1965" t="s">
        <v>8370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5">
        <f t="shared" si="122"/>
        <v>42482.272824074069</v>
      </c>
      <c r="R1966" s="15">
        <f t="shared" si="123"/>
        <v>42452.272824074069</v>
      </c>
      <c r="S1966" s="10" t="s">
        <v>8340</v>
      </c>
      <c r="T1966" t="s">
        <v>8370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5">
        <f t="shared" si="122"/>
        <v>40920.041666666664</v>
      </c>
      <c r="R1967" s="15">
        <f t="shared" si="123"/>
        <v>40898.089236111111</v>
      </c>
      <c r="S1967" s="10" t="s">
        <v>8340</v>
      </c>
      <c r="T1967" t="s">
        <v>8370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5">
        <f t="shared" si="122"/>
        <v>41865.540486111109</v>
      </c>
      <c r="R1968" s="15">
        <f t="shared" si="123"/>
        <v>41835.540486111109</v>
      </c>
      <c r="S1968" s="10" t="s">
        <v>8340</v>
      </c>
      <c r="T1968" t="s">
        <v>8370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5">
        <f t="shared" si="122"/>
        <v>41760.663530092592</v>
      </c>
      <c r="R1969" s="15">
        <f t="shared" si="123"/>
        <v>41730.663530092592</v>
      </c>
      <c r="S1969" s="10" t="s">
        <v>8340</v>
      </c>
      <c r="T1969" t="s">
        <v>8370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5">
        <f t="shared" si="122"/>
        <v>42707.628645833334</v>
      </c>
      <c r="R1970" s="15">
        <f t="shared" si="123"/>
        <v>42676.586979166663</v>
      </c>
      <c r="S1970" s="10" t="s">
        <v>8340</v>
      </c>
      <c r="T1970" t="s">
        <v>8370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5">
        <f t="shared" si="122"/>
        <v>42587.792453703703</v>
      </c>
      <c r="R1971" s="15">
        <f t="shared" si="123"/>
        <v>42557.792453703703</v>
      </c>
      <c r="S1971" s="10" t="s">
        <v>8340</v>
      </c>
      <c r="T1971" t="s">
        <v>8370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5">
        <f t="shared" si="122"/>
        <v>41384.151631944449</v>
      </c>
      <c r="R1972" s="15">
        <f t="shared" si="123"/>
        <v>41324.193298611113</v>
      </c>
      <c r="S1972" s="10" t="s">
        <v>8340</v>
      </c>
      <c r="T1972" t="s">
        <v>8370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5">
        <f t="shared" si="122"/>
        <v>41593.166666666664</v>
      </c>
      <c r="R1973" s="15">
        <f t="shared" si="123"/>
        <v>41561.500706018516</v>
      </c>
      <c r="S1973" s="10" t="s">
        <v>8340</v>
      </c>
      <c r="T1973" t="s">
        <v>8370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5">
        <f t="shared" si="122"/>
        <v>41231.053749999999</v>
      </c>
      <c r="R1974" s="15">
        <f t="shared" si="123"/>
        <v>41201.012083333335</v>
      </c>
      <c r="S1974" s="10" t="s">
        <v>8340</v>
      </c>
      <c r="T1974" t="s">
        <v>8370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5">
        <f t="shared" si="122"/>
        <v>42588.291666666672</v>
      </c>
      <c r="R1975" s="15">
        <f t="shared" si="123"/>
        <v>42549.722962962958</v>
      </c>
      <c r="S1975" s="10" t="s">
        <v>8340</v>
      </c>
      <c r="T1975" t="s">
        <v>8370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5">
        <f t="shared" si="122"/>
        <v>41505.334131944444</v>
      </c>
      <c r="R1976" s="15">
        <f t="shared" si="123"/>
        <v>41445.334131944444</v>
      </c>
      <c r="S1976" s="10" t="s">
        <v>8340</v>
      </c>
      <c r="T1976" t="s">
        <v>8370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5">
        <f t="shared" si="122"/>
        <v>41343.755219907405</v>
      </c>
      <c r="R1977" s="15">
        <f t="shared" si="123"/>
        <v>41313.755219907405</v>
      </c>
      <c r="S1977" s="10" t="s">
        <v>8340</v>
      </c>
      <c r="T1977" t="s">
        <v>8370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5">
        <f t="shared" si="122"/>
        <v>41468.899594907409</v>
      </c>
      <c r="R1978" s="15">
        <f t="shared" si="123"/>
        <v>41438.899594907409</v>
      </c>
      <c r="S1978" s="10" t="s">
        <v>8340</v>
      </c>
      <c r="T1978" t="s">
        <v>8370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5">
        <f t="shared" si="122"/>
        <v>42357.332638888889</v>
      </c>
      <c r="R1979" s="15">
        <f t="shared" si="123"/>
        <v>42311.216898148152</v>
      </c>
      <c r="S1979" s="10" t="s">
        <v>8340</v>
      </c>
      <c r="T1979" t="s">
        <v>8370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5">
        <f t="shared" si="122"/>
        <v>41072.291666666664</v>
      </c>
      <c r="R1980" s="15">
        <f t="shared" si="123"/>
        <v>41039.225601851853</v>
      </c>
      <c r="S1980" s="10" t="s">
        <v>8340</v>
      </c>
      <c r="T1980" t="s">
        <v>8370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5">
        <f t="shared" si="122"/>
        <v>42327.207638888889</v>
      </c>
      <c r="R1981" s="15">
        <f t="shared" si="123"/>
        <v>42290.460023148145</v>
      </c>
      <c r="S1981" s="10" t="s">
        <v>8340</v>
      </c>
      <c r="T1981" t="s">
        <v>8370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5">
        <f t="shared" si="122"/>
        <v>42463.500717592593</v>
      </c>
      <c r="R1982" s="15">
        <f t="shared" si="123"/>
        <v>42423.542384259257</v>
      </c>
      <c r="S1982" s="10" t="s">
        <v>8340</v>
      </c>
      <c r="T1982" t="s">
        <v>8370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5">
        <f t="shared" si="122"/>
        <v>41829.725289351853</v>
      </c>
      <c r="R1983" s="15">
        <f t="shared" si="123"/>
        <v>41799.725289351853</v>
      </c>
      <c r="S1983" s="10" t="s">
        <v>8359</v>
      </c>
      <c r="T1983" t="s">
        <v>8371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5">
        <f t="shared" si="122"/>
        <v>42708.628321759257</v>
      </c>
      <c r="R1984" s="15">
        <f t="shared" si="123"/>
        <v>42678.586655092593</v>
      </c>
      <c r="S1984" s="10" t="s">
        <v>8359</v>
      </c>
      <c r="T1984" t="s">
        <v>8371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5">
        <f t="shared" si="122"/>
        <v>42615.291666666672</v>
      </c>
      <c r="R1985" s="15">
        <f t="shared" si="123"/>
        <v>42593.011782407411</v>
      </c>
      <c r="S1985" s="10" t="s">
        <v>8359</v>
      </c>
      <c r="T1985" t="s">
        <v>8371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5">
        <f t="shared" si="122"/>
        <v>41973.831956018519</v>
      </c>
      <c r="R1986" s="15">
        <f t="shared" si="123"/>
        <v>41913.790289351848</v>
      </c>
      <c r="S1986" s="10" t="s">
        <v>8359</v>
      </c>
      <c r="T1986" t="s">
        <v>8371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15" si="124">ROUND(E1987/D1987*100,0)</f>
        <v>3</v>
      </c>
      <c r="P1987">
        <f t="shared" ref="P1987:P2050" si="125">IFERROR(ROUND(E1987/L1987,2),0)</f>
        <v>12.75</v>
      </c>
      <c r="Q1987" s="15">
        <f t="shared" ref="Q1987:Q2050" si="126">(((I1987/60)/60)/24)+DATE(1970,1,1)</f>
        <v>42584.958333333328</v>
      </c>
      <c r="R1987" s="15">
        <f t="shared" ref="R1987:R2050" si="127">(((J1987/60)/60)/24)+DATE(1970,1,1)</f>
        <v>42555.698738425926</v>
      </c>
      <c r="S1987" s="10" t="s">
        <v>8359</v>
      </c>
      <c r="T1987" t="s">
        <v>8371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5">
        <f t="shared" si="126"/>
        <v>42443.392164351855</v>
      </c>
      <c r="R1988" s="15">
        <f t="shared" si="127"/>
        <v>42413.433831018512</v>
      </c>
      <c r="S1988" s="10" t="s">
        <v>8359</v>
      </c>
      <c r="T1988" t="s">
        <v>8371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5">
        <f t="shared" si="126"/>
        <v>42064.639768518522</v>
      </c>
      <c r="R1989" s="15">
        <f t="shared" si="127"/>
        <v>42034.639768518522</v>
      </c>
      <c r="S1989" s="10" t="s">
        <v>8359</v>
      </c>
      <c r="T1989" t="s">
        <v>8371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5">
        <f t="shared" si="126"/>
        <v>42236.763217592597</v>
      </c>
      <c r="R1990" s="15">
        <f t="shared" si="127"/>
        <v>42206.763217592597</v>
      </c>
      <c r="S1990" s="10" t="s">
        <v>8359</v>
      </c>
      <c r="T1990" t="s">
        <v>8371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5">
        <f t="shared" si="126"/>
        <v>42715.680648148147</v>
      </c>
      <c r="R1991" s="15">
        <f t="shared" si="127"/>
        <v>42685.680648148147</v>
      </c>
      <c r="S1991" s="10" t="s">
        <v>8359</v>
      </c>
      <c r="T1991" t="s">
        <v>8371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5">
        <f t="shared" si="126"/>
        <v>42413.195972222224</v>
      </c>
      <c r="R1992" s="15">
        <f t="shared" si="127"/>
        <v>42398.195972222224</v>
      </c>
      <c r="S1992" s="10" t="s">
        <v>8359</v>
      </c>
      <c r="T1992" t="s">
        <v>8371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5">
        <f t="shared" si="126"/>
        <v>42188.89335648148</v>
      </c>
      <c r="R1993" s="15">
        <f t="shared" si="127"/>
        <v>42167.89335648148</v>
      </c>
      <c r="S1993" s="10" t="s">
        <v>8359</v>
      </c>
      <c r="T1993" t="s">
        <v>8371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5">
        <f t="shared" si="126"/>
        <v>42053.143414351856</v>
      </c>
      <c r="R1994" s="15">
        <f t="shared" si="127"/>
        <v>42023.143414351856</v>
      </c>
      <c r="S1994" s="10" t="s">
        <v>8359</v>
      </c>
      <c r="T1994" t="s">
        <v>8371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5">
        <f t="shared" si="126"/>
        <v>42359.58839120371</v>
      </c>
      <c r="R1995" s="15">
        <f t="shared" si="127"/>
        <v>42329.58839120371</v>
      </c>
      <c r="S1995" s="10" t="s">
        <v>8359</v>
      </c>
      <c r="T1995" t="s">
        <v>8371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5">
        <f t="shared" si="126"/>
        <v>42711.047939814816</v>
      </c>
      <c r="R1996" s="15">
        <f t="shared" si="127"/>
        <v>42651.006273148145</v>
      </c>
      <c r="S1996" s="10" t="s">
        <v>8359</v>
      </c>
      <c r="T1996" t="s">
        <v>8371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5">
        <f t="shared" si="126"/>
        <v>42201.902037037042</v>
      </c>
      <c r="R1997" s="15">
        <f t="shared" si="127"/>
        <v>42181.902037037042</v>
      </c>
      <c r="S1997" s="10" t="s">
        <v>8359</v>
      </c>
      <c r="T1997" t="s">
        <v>8371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5">
        <f t="shared" si="126"/>
        <v>41830.819571759261</v>
      </c>
      <c r="R1998" s="15">
        <f t="shared" si="127"/>
        <v>41800.819571759261</v>
      </c>
      <c r="S1998" s="10" t="s">
        <v>8359</v>
      </c>
      <c r="T1998" t="s">
        <v>8371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5">
        <f t="shared" si="126"/>
        <v>41877.930694444447</v>
      </c>
      <c r="R1999" s="15">
        <f t="shared" si="127"/>
        <v>41847.930694444447</v>
      </c>
      <c r="S1999" s="10" t="s">
        <v>8359</v>
      </c>
      <c r="T1999" t="s">
        <v>8371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5">
        <f t="shared" si="126"/>
        <v>41852.118495370371</v>
      </c>
      <c r="R2000" s="15">
        <f t="shared" si="127"/>
        <v>41807.118495370371</v>
      </c>
      <c r="S2000" s="10" t="s">
        <v>8359</v>
      </c>
      <c r="T2000" t="s">
        <v>8371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5">
        <f t="shared" si="126"/>
        <v>41956.524398148147</v>
      </c>
      <c r="R2001" s="15">
        <f t="shared" si="127"/>
        <v>41926.482731481483</v>
      </c>
      <c r="S2001" s="10" t="s">
        <v>8359</v>
      </c>
      <c r="T2001" t="s">
        <v>8371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5">
        <f t="shared" si="126"/>
        <v>42375.951539351852</v>
      </c>
      <c r="R2002" s="15">
        <f t="shared" si="127"/>
        <v>42345.951539351852</v>
      </c>
      <c r="S2002" s="10" t="s">
        <v>8359</v>
      </c>
      <c r="T2002" t="s">
        <v>8371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5">
        <f t="shared" si="126"/>
        <v>42167.833333333328</v>
      </c>
      <c r="R2003" s="15">
        <f t="shared" si="127"/>
        <v>42136.209675925929</v>
      </c>
      <c r="S2003" s="10" t="s">
        <v>8340</v>
      </c>
      <c r="T2003" t="s">
        <v>8370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5">
        <f t="shared" si="126"/>
        <v>42758.71230324074</v>
      </c>
      <c r="R2004" s="15">
        <f t="shared" si="127"/>
        <v>42728.71230324074</v>
      </c>
      <c r="S2004" s="10" t="s">
        <v>8340</v>
      </c>
      <c r="T2004" t="s">
        <v>8370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5">
        <f t="shared" si="126"/>
        <v>40361.958333333336</v>
      </c>
      <c r="R2005" s="15">
        <f t="shared" si="127"/>
        <v>40347.125601851854</v>
      </c>
      <c r="S2005" s="10" t="s">
        <v>8340</v>
      </c>
      <c r="T2005" t="s">
        <v>8370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5">
        <f t="shared" si="126"/>
        <v>41830.604895833334</v>
      </c>
      <c r="R2006" s="15">
        <f t="shared" si="127"/>
        <v>41800.604895833334</v>
      </c>
      <c r="S2006" s="10" t="s">
        <v>8340</v>
      </c>
      <c r="T2006" t="s">
        <v>8370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5">
        <f t="shared" si="126"/>
        <v>41563.165972222225</v>
      </c>
      <c r="R2007" s="15">
        <f t="shared" si="127"/>
        <v>41535.812708333331</v>
      </c>
      <c r="S2007" s="10" t="s">
        <v>8340</v>
      </c>
      <c r="T2007" t="s">
        <v>8370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5">
        <f t="shared" si="126"/>
        <v>41976.542187500003</v>
      </c>
      <c r="R2008" s="15">
        <f t="shared" si="127"/>
        <v>41941.500520833331</v>
      </c>
      <c r="S2008" s="10" t="s">
        <v>8340</v>
      </c>
      <c r="T2008" t="s">
        <v>8370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5">
        <f t="shared" si="126"/>
        <v>40414.166666666664</v>
      </c>
      <c r="R2009" s="15">
        <f t="shared" si="127"/>
        <v>40347.837800925925</v>
      </c>
      <c r="S2009" s="10" t="s">
        <v>8340</v>
      </c>
      <c r="T2009" t="s">
        <v>8370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5">
        <f t="shared" si="126"/>
        <v>40805.604421296295</v>
      </c>
      <c r="R2010" s="15">
        <f t="shared" si="127"/>
        <v>40761.604421296295</v>
      </c>
      <c r="S2010" s="10" t="s">
        <v>8340</v>
      </c>
      <c r="T2010" t="s">
        <v>8370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5">
        <f t="shared" si="126"/>
        <v>42697.365081018521</v>
      </c>
      <c r="R2011" s="15">
        <f t="shared" si="127"/>
        <v>42661.323414351849</v>
      </c>
      <c r="S2011" s="10" t="s">
        <v>8340</v>
      </c>
      <c r="T2011" t="s">
        <v>8370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5">
        <f t="shared" si="126"/>
        <v>42600.996423611112</v>
      </c>
      <c r="R2012" s="15">
        <f t="shared" si="127"/>
        <v>42570.996423611112</v>
      </c>
      <c r="S2012" s="10" t="s">
        <v>8340</v>
      </c>
      <c r="T2012" t="s">
        <v>8370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5">
        <f t="shared" si="126"/>
        <v>42380.958333333328</v>
      </c>
      <c r="R2013" s="15">
        <f t="shared" si="127"/>
        <v>42347.358483796299</v>
      </c>
      <c r="S2013" s="10" t="s">
        <v>8340</v>
      </c>
      <c r="T2013" t="s">
        <v>8370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5">
        <f t="shared" si="126"/>
        <v>42040.822233796294</v>
      </c>
      <c r="R2014" s="15">
        <f t="shared" si="127"/>
        <v>42010.822233796294</v>
      </c>
      <c r="S2014" s="10" t="s">
        <v>8340</v>
      </c>
      <c r="T2014" t="s">
        <v>8370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5">
        <f t="shared" si="126"/>
        <v>42559.960810185185</v>
      </c>
      <c r="R2015" s="15">
        <f t="shared" si="127"/>
        <v>42499.960810185185</v>
      </c>
      <c r="S2015" s="10" t="s">
        <v>8340</v>
      </c>
      <c r="T2015" t="s">
        <v>8370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5"/>
        <v>88.6</v>
      </c>
      <c r="Q2016" s="15">
        <f t="shared" si="126"/>
        <v>41358.172905092593</v>
      </c>
      <c r="R2016" s="15">
        <f t="shared" si="127"/>
        <v>41324.214571759258</v>
      </c>
      <c r="S2016" s="10" t="s">
        <v>8340</v>
      </c>
      <c r="T2016" t="s">
        <v>8370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25"/>
        <v>50.22</v>
      </c>
      <c r="Q2017" s="15">
        <f t="shared" si="126"/>
        <v>40795.876886574071</v>
      </c>
      <c r="R2017" s="15">
        <f t="shared" si="127"/>
        <v>40765.876886574071</v>
      </c>
      <c r="S2017" s="10" t="s">
        <v>8340</v>
      </c>
      <c r="T2017" t="s">
        <v>8370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25"/>
        <v>192.39</v>
      </c>
      <c r="Q2018" s="15">
        <f t="shared" si="126"/>
        <v>41342.88077546296</v>
      </c>
      <c r="R2018" s="15">
        <f t="shared" si="127"/>
        <v>41312.88077546296</v>
      </c>
      <c r="S2018" s="10" t="s">
        <v>8340</v>
      </c>
      <c r="T2018" t="s">
        <v>8370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25"/>
        <v>73.42</v>
      </c>
      <c r="Q2019" s="15">
        <f t="shared" si="126"/>
        <v>40992.166666666664</v>
      </c>
      <c r="R2019" s="15">
        <f t="shared" si="127"/>
        <v>40961.057349537034</v>
      </c>
      <c r="S2019" s="10" t="s">
        <v>8340</v>
      </c>
      <c r="T2019" t="s">
        <v>8370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25"/>
        <v>147.68</v>
      </c>
      <c r="Q2020" s="15">
        <f t="shared" si="126"/>
        <v>42229.365844907406</v>
      </c>
      <c r="R2020" s="15">
        <f t="shared" si="127"/>
        <v>42199.365844907406</v>
      </c>
      <c r="S2020" s="10" t="s">
        <v>8340</v>
      </c>
      <c r="T2020" t="s">
        <v>8370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25"/>
        <v>108.97</v>
      </c>
      <c r="Q2021" s="15">
        <f t="shared" si="126"/>
        <v>42635.70857638889</v>
      </c>
      <c r="R2021" s="15">
        <f t="shared" si="127"/>
        <v>42605.70857638889</v>
      </c>
      <c r="S2021" s="10" t="s">
        <v>8340</v>
      </c>
      <c r="T2021" t="s">
        <v>8370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25"/>
        <v>23.65</v>
      </c>
      <c r="Q2022" s="15">
        <f t="shared" si="126"/>
        <v>41773.961111111108</v>
      </c>
      <c r="R2022" s="15">
        <f t="shared" si="127"/>
        <v>41737.097499999996</v>
      </c>
      <c r="S2022" s="10" t="s">
        <v>8340</v>
      </c>
      <c r="T2022" t="s">
        <v>8370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25"/>
        <v>147.94999999999999</v>
      </c>
      <c r="Q2023" s="15">
        <f t="shared" si="126"/>
        <v>41906.070567129631</v>
      </c>
      <c r="R2023" s="15">
        <f t="shared" si="127"/>
        <v>41861.070567129631</v>
      </c>
      <c r="S2023" s="10" t="s">
        <v>8340</v>
      </c>
      <c r="T2023" t="s">
        <v>8370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25"/>
        <v>385.04</v>
      </c>
      <c r="Q2024" s="15">
        <f t="shared" si="126"/>
        <v>42532.569120370375</v>
      </c>
      <c r="R2024" s="15">
        <f t="shared" si="127"/>
        <v>42502.569120370375</v>
      </c>
      <c r="S2024" s="10" t="s">
        <v>8340</v>
      </c>
      <c r="T2024" t="s">
        <v>8370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25"/>
        <v>457.39</v>
      </c>
      <c r="Q2025" s="15">
        <f t="shared" si="126"/>
        <v>42166.420752314814</v>
      </c>
      <c r="R2025" s="15">
        <f t="shared" si="127"/>
        <v>42136.420752314814</v>
      </c>
      <c r="S2025" s="10" t="s">
        <v>8340</v>
      </c>
      <c r="T2025" t="s">
        <v>8370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25"/>
        <v>222.99</v>
      </c>
      <c r="Q2026" s="15">
        <f t="shared" si="126"/>
        <v>41134.125</v>
      </c>
      <c r="R2026" s="15">
        <f t="shared" si="127"/>
        <v>41099.966944444444</v>
      </c>
      <c r="S2026" s="10" t="s">
        <v>8340</v>
      </c>
      <c r="T2026" t="s">
        <v>8370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25"/>
        <v>220.74</v>
      </c>
      <c r="Q2027" s="15">
        <f t="shared" si="126"/>
        <v>42166.184560185182</v>
      </c>
      <c r="R2027" s="15">
        <f t="shared" si="127"/>
        <v>42136.184560185182</v>
      </c>
      <c r="S2027" s="10" t="s">
        <v>8340</v>
      </c>
      <c r="T2027" t="s">
        <v>8370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25"/>
        <v>73.5</v>
      </c>
      <c r="Q2028" s="15">
        <f t="shared" si="126"/>
        <v>41750.165972222225</v>
      </c>
      <c r="R2028" s="15">
        <f t="shared" si="127"/>
        <v>41704.735937500001</v>
      </c>
      <c r="S2028" s="10" t="s">
        <v>8340</v>
      </c>
      <c r="T2028" t="s">
        <v>8370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25"/>
        <v>223.1</v>
      </c>
      <c r="Q2029" s="15">
        <f t="shared" si="126"/>
        <v>42093.772210648152</v>
      </c>
      <c r="R2029" s="15">
        <f t="shared" si="127"/>
        <v>42048.813877314817</v>
      </c>
      <c r="S2029" s="10" t="s">
        <v>8340</v>
      </c>
      <c r="T2029" t="s">
        <v>8370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25"/>
        <v>47.91</v>
      </c>
      <c r="Q2030" s="15">
        <f t="shared" si="126"/>
        <v>40252.913194444445</v>
      </c>
      <c r="R2030" s="15">
        <f t="shared" si="127"/>
        <v>40215.919050925928</v>
      </c>
      <c r="S2030" s="10" t="s">
        <v>8340</v>
      </c>
      <c r="T2030" t="s">
        <v>8370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25"/>
        <v>96.06</v>
      </c>
      <c r="Q2031" s="15">
        <f t="shared" si="126"/>
        <v>41878.021770833337</v>
      </c>
      <c r="R2031" s="15">
        <f t="shared" si="127"/>
        <v>41848.021770833337</v>
      </c>
      <c r="S2031" s="10" t="s">
        <v>8340</v>
      </c>
      <c r="T2031" t="s">
        <v>8370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25"/>
        <v>118.61</v>
      </c>
      <c r="Q2032" s="15">
        <f t="shared" si="126"/>
        <v>41242.996481481481</v>
      </c>
      <c r="R2032" s="15">
        <f t="shared" si="127"/>
        <v>41212.996481481481</v>
      </c>
      <c r="S2032" s="10" t="s">
        <v>8340</v>
      </c>
      <c r="T2032" t="s">
        <v>8370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25"/>
        <v>118.45</v>
      </c>
      <c r="Q2033" s="15">
        <f t="shared" si="126"/>
        <v>42013.041666666672</v>
      </c>
      <c r="R2033" s="15">
        <f t="shared" si="127"/>
        <v>41975.329317129625</v>
      </c>
      <c r="S2033" s="10" t="s">
        <v>8340</v>
      </c>
      <c r="T2033" t="s">
        <v>8370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25"/>
        <v>143.21</v>
      </c>
      <c r="Q2034" s="15">
        <f t="shared" si="126"/>
        <v>42719.208333333328</v>
      </c>
      <c r="R2034" s="15">
        <f t="shared" si="127"/>
        <v>42689.565671296295</v>
      </c>
      <c r="S2034" s="10" t="s">
        <v>8340</v>
      </c>
      <c r="T2034" t="s">
        <v>8370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25"/>
        <v>282.72000000000003</v>
      </c>
      <c r="Q2035" s="15">
        <f t="shared" si="126"/>
        <v>41755.082384259258</v>
      </c>
      <c r="R2035" s="15">
        <f t="shared" si="127"/>
        <v>41725.082384259258</v>
      </c>
      <c r="S2035" s="10" t="s">
        <v>8340</v>
      </c>
      <c r="T2035" t="s">
        <v>8370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25"/>
        <v>593.94000000000005</v>
      </c>
      <c r="Q2036" s="15">
        <f t="shared" si="126"/>
        <v>42131.290277777778</v>
      </c>
      <c r="R2036" s="15">
        <f t="shared" si="127"/>
        <v>42076.130011574074</v>
      </c>
      <c r="S2036" s="10" t="s">
        <v>8340</v>
      </c>
      <c r="T2036" t="s">
        <v>8370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25"/>
        <v>262.16000000000003</v>
      </c>
      <c r="Q2037" s="15">
        <f t="shared" si="126"/>
        <v>42357.041666666672</v>
      </c>
      <c r="R2037" s="15">
        <f t="shared" si="127"/>
        <v>42311.625081018516</v>
      </c>
      <c r="S2037" s="10" t="s">
        <v>8340</v>
      </c>
      <c r="T2037" t="s">
        <v>8370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25"/>
        <v>46.58</v>
      </c>
      <c r="Q2038" s="15">
        <f t="shared" si="126"/>
        <v>41768.864803240744</v>
      </c>
      <c r="R2038" s="15">
        <f t="shared" si="127"/>
        <v>41738.864803240744</v>
      </c>
      <c r="S2038" s="10" t="s">
        <v>8340</v>
      </c>
      <c r="T2038" t="s">
        <v>8370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25"/>
        <v>70.040000000000006</v>
      </c>
      <c r="Q2039" s="15">
        <f t="shared" si="126"/>
        <v>41638.251770833333</v>
      </c>
      <c r="R2039" s="15">
        <f t="shared" si="127"/>
        <v>41578.210104166668</v>
      </c>
      <c r="S2039" s="10" t="s">
        <v>8340</v>
      </c>
      <c r="T2039" t="s">
        <v>8370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25"/>
        <v>164.91</v>
      </c>
      <c r="Q2040" s="15">
        <f t="shared" si="126"/>
        <v>41456.75</v>
      </c>
      <c r="R2040" s="15">
        <f t="shared" si="127"/>
        <v>41424.27107638889</v>
      </c>
      <c r="S2040" s="10" t="s">
        <v>8340</v>
      </c>
      <c r="T2040" t="s">
        <v>8370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25"/>
        <v>449.26</v>
      </c>
      <c r="Q2041" s="15">
        <f t="shared" si="126"/>
        <v>42705.207638888889</v>
      </c>
      <c r="R2041" s="15">
        <f t="shared" si="127"/>
        <v>42675.438946759255</v>
      </c>
      <c r="S2041" s="10" t="s">
        <v>8340</v>
      </c>
      <c r="T2041" t="s">
        <v>8370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25"/>
        <v>27.47</v>
      </c>
      <c r="Q2042" s="15">
        <f t="shared" si="126"/>
        <v>41593.968784722223</v>
      </c>
      <c r="R2042" s="15">
        <f t="shared" si="127"/>
        <v>41578.927118055559</v>
      </c>
      <c r="S2042" s="10" t="s">
        <v>8340</v>
      </c>
      <c r="T2042" t="s">
        <v>8370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25"/>
        <v>143.97999999999999</v>
      </c>
      <c r="Q2043" s="15">
        <f t="shared" si="126"/>
        <v>42684.567442129628</v>
      </c>
      <c r="R2043" s="15">
        <f t="shared" si="127"/>
        <v>42654.525775462964</v>
      </c>
      <c r="S2043" s="10" t="s">
        <v>8340</v>
      </c>
      <c r="T2043" t="s">
        <v>8370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25"/>
        <v>88.24</v>
      </c>
      <c r="Q2044" s="15">
        <f t="shared" si="126"/>
        <v>42391.708032407405</v>
      </c>
      <c r="R2044" s="15">
        <f t="shared" si="127"/>
        <v>42331.708032407405</v>
      </c>
      <c r="S2044" s="10" t="s">
        <v>8340</v>
      </c>
      <c r="T2044" t="s">
        <v>8370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25"/>
        <v>36.33</v>
      </c>
      <c r="Q2045" s="15">
        <f t="shared" si="126"/>
        <v>42715.207638888889</v>
      </c>
      <c r="R2045" s="15">
        <f t="shared" si="127"/>
        <v>42661.176817129628</v>
      </c>
      <c r="S2045" s="10" t="s">
        <v>8340</v>
      </c>
      <c r="T2045" t="s">
        <v>8370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25"/>
        <v>90.18</v>
      </c>
      <c r="Q2046" s="15">
        <f t="shared" si="126"/>
        <v>42168.684189814812</v>
      </c>
      <c r="R2046" s="15">
        <f t="shared" si="127"/>
        <v>42138.684189814812</v>
      </c>
      <c r="S2046" s="10" t="s">
        <v>8340</v>
      </c>
      <c r="T2046" t="s">
        <v>8370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25"/>
        <v>152.62</v>
      </c>
      <c r="Q2047" s="15">
        <f t="shared" si="126"/>
        <v>41099.088506944441</v>
      </c>
      <c r="R2047" s="15">
        <f t="shared" si="127"/>
        <v>41069.088506944441</v>
      </c>
      <c r="S2047" s="10" t="s">
        <v>8340</v>
      </c>
      <c r="T2047" t="s">
        <v>8370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25"/>
        <v>55.81</v>
      </c>
      <c r="Q2048" s="15">
        <f t="shared" si="126"/>
        <v>41417.171805555554</v>
      </c>
      <c r="R2048" s="15">
        <f t="shared" si="127"/>
        <v>41387.171805555554</v>
      </c>
      <c r="S2048" s="10" t="s">
        <v>8340</v>
      </c>
      <c r="T2048" t="s">
        <v>8370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25"/>
        <v>227.85</v>
      </c>
      <c r="Q2049" s="15">
        <f t="shared" si="126"/>
        <v>42111</v>
      </c>
      <c r="R2049" s="15">
        <f t="shared" si="127"/>
        <v>42081.903587962966</v>
      </c>
      <c r="S2049" s="10" t="s">
        <v>8340</v>
      </c>
      <c r="T2049" t="s">
        <v>8370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25"/>
        <v>91.83</v>
      </c>
      <c r="Q2050" s="15">
        <f t="shared" si="126"/>
        <v>41417.651516203703</v>
      </c>
      <c r="R2050" s="15">
        <f t="shared" si="127"/>
        <v>41387.651516203703</v>
      </c>
      <c r="S2050" s="10" t="s">
        <v>8340</v>
      </c>
      <c r="T2050" t="s">
        <v>8370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28">IFERROR(ROUND(E2051/L2051,2),0)</f>
        <v>80.989999999999995</v>
      </c>
      <c r="Q2051" s="15">
        <f t="shared" ref="Q2051:Q2114" si="129">(((I2051/60)/60)/24)+DATE(1970,1,1)</f>
        <v>41610.957638888889</v>
      </c>
      <c r="R2051" s="15">
        <f t="shared" ref="R2051:R2114" si="130">(((J2051/60)/60)/24)+DATE(1970,1,1)</f>
        <v>41575.527349537035</v>
      </c>
      <c r="S2051" s="10" t="s">
        <v>8340</v>
      </c>
      <c r="T2051" t="s">
        <v>8370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28"/>
        <v>278.39</v>
      </c>
      <c r="Q2052" s="15">
        <f t="shared" si="129"/>
        <v>42155.071504629625</v>
      </c>
      <c r="R2052" s="15">
        <f t="shared" si="130"/>
        <v>42115.071504629625</v>
      </c>
      <c r="S2052" s="10" t="s">
        <v>8340</v>
      </c>
      <c r="T2052" t="s">
        <v>8370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28"/>
        <v>43.1</v>
      </c>
      <c r="Q2053" s="15">
        <f t="shared" si="129"/>
        <v>41634.022418981483</v>
      </c>
      <c r="R2053" s="15">
        <f t="shared" si="130"/>
        <v>41604.022418981483</v>
      </c>
      <c r="S2053" s="10" t="s">
        <v>8340</v>
      </c>
      <c r="T2053" t="s">
        <v>8370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28"/>
        <v>326.29000000000002</v>
      </c>
      <c r="Q2054" s="15">
        <f t="shared" si="129"/>
        <v>42420.08394675926</v>
      </c>
      <c r="R2054" s="15">
        <f t="shared" si="130"/>
        <v>42375.08394675926</v>
      </c>
      <c r="S2054" s="10" t="s">
        <v>8340</v>
      </c>
      <c r="T2054" t="s">
        <v>8370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28"/>
        <v>41.74</v>
      </c>
      <c r="Q2055" s="15">
        <f t="shared" si="129"/>
        <v>42333.659155092595</v>
      </c>
      <c r="R2055" s="15">
        <f t="shared" si="130"/>
        <v>42303.617488425924</v>
      </c>
      <c r="S2055" s="10" t="s">
        <v>8340</v>
      </c>
      <c r="T2055" t="s">
        <v>8370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28"/>
        <v>64.02</v>
      </c>
      <c r="Q2056" s="15">
        <f t="shared" si="129"/>
        <v>41761.520949074074</v>
      </c>
      <c r="R2056" s="15">
        <f t="shared" si="130"/>
        <v>41731.520949074074</v>
      </c>
      <c r="S2056" s="10" t="s">
        <v>8340</v>
      </c>
      <c r="T2056" t="s">
        <v>8370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28"/>
        <v>99.46</v>
      </c>
      <c r="Q2057" s="15">
        <f t="shared" si="129"/>
        <v>41976.166666666672</v>
      </c>
      <c r="R2057" s="15">
        <f t="shared" si="130"/>
        <v>41946.674108796295</v>
      </c>
      <c r="S2057" s="10" t="s">
        <v>8340</v>
      </c>
      <c r="T2057" t="s">
        <v>8370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28"/>
        <v>138.49</v>
      </c>
      <c r="Q2058" s="15">
        <f t="shared" si="129"/>
        <v>41381.76090277778</v>
      </c>
      <c r="R2058" s="15">
        <f t="shared" si="130"/>
        <v>41351.76090277778</v>
      </c>
      <c r="S2058" s="10" t="s">
        <v>8340</v>
      </c>
      <c r="T2058" t="s">
        <v>8370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28"/>
        <v>45.55</v>
      </c>
      <c r="Q2059" s="15">
        <f t="shared" si="129"/>
        <v>42426.494583333333</v>
      </c>
      <c r="R2059" s="15">
        <f t="shared" si="130"/>
        <v>42396.494583333333</v>
      </c>
      <c r="S2059" s="10" t="s">
        <v>8340</v>
      </c>
      <c r="T2059" t="s">
        <v>8370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28"/>
        <v>10.51</v>
      </c>
      <c r="Q2060" s="15">
        <f t="shared" si="129"/>
        <v>42065.833333333328</v>
      </c>
      <c r="R2060" s="15">
        <f t="shared" si="130"/>
        <v>42026.370717592596</v>
      </c>
      <c r="S2060" s="10" t="s">
        <v>8340</v>
      </c>
      <c r="T2060" t="s">
        <v>8370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28"/>
        <v>114.77</v>
      </c>
      <c r="Q2061" s="15">
        <f t="shared" si="129"/>
        <v>42400.915972222225</v>
      </c>
      <c r="R2061" s="15">
        <f t="shared" si="130"/>
        <v>42361.602476851855</v>
      </c>
      <c r="S2061" s="10" t="s">
        <v>8340</v>
      </c>
      <c r="T2061" t="s">
        <v>8370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28"/>
        <v>36</v>
      </c>
      <c r="Q2062" s="15">
        <f t="shared" si="129"/>
        <v>41843.642939814818</v>
      </c>
      <c r="R2062" s="15">
        <f t="shared" si="130"/>
        <v>41783.642939814818</v>
      </c>
      <c r="S2062" s="10" t="s">
        <v>8340</v>
      </c>
      <c r="T2062" t="s">
        <v>8370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28"/>
        <v>154.16999999999999</v>
      </c>
      <c r="Q2063" s="15">
        <f t="shared" si="129"/>
        <v>42735.764513888891</v>
      </c>
      <c r="R2063" s="15">
        <f t="shared" si="130"/>
        <v>42705.764513888891</v>
      </c>
      <c r="S2063" s="10" t="s">
        <v>8340</v>
      </c>
      <c r="T2063" t="s">
        <v>8370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28"/>
        <v>566.39</v>
      </c>
      <c r="Q2064" s="15">
        <f t="shared" si="129"/>
        <v>42453.341412037036</v>
      </c>
      <c r="R2064" s="15">
        <f t="shared" si="130"/>
        <v>42423.3830787037</v>
      </c>
      <c r="S2064" s="10" t="s">
        <v>8340</v>
      </c>
      <c r="T2064" t="s">
        <v>8370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28"/>
        <v>120.86</v>
      </c>
      <c r="Q2065" s="15">
        <f t="shared" si="129"/>
        <v>42505.73265046296</v>
      </c>
      <c r="R2065" s="15">
        <f t="shared" si="130"/>
        <v>42472.73265046296</v>
      </c>
      <c r="S2065" s="10" t="s">
        <v>8340</v>
      </c>
      <c r="T2065" t="s">
        <v>8370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28"/>
        <v>86.16</v>
      </c>
      <c r="Q2066" s="15">
        <f t="shared" si="129"/>
        <v>41425.5</v>
      </c>
      <c r="R2066" s="15">
        <f t="shared" si="130"/>
        <v>41389.364849537036</v>
      </c>
      <c r="S2066" s="10" t="s">
        <v>8340</v>
      </c>
      <c r="T2066" t="s">
        <v>8370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28"/>
        <v>51.21</v>
      </c>
      <c r="Q2067" s="15">
        <f t="shared" si="129"/>
        <v>41633.333668981482</v>
      </c>
      <c r="R2067" s="15">
        <f t="shared" si="130"/>
        <v>41603.333668981482</v>
      </c>
      <c r="S2067" s="10" t="s">
        <v>8340</v>
      </c>
      <c r="T2067" t="s">
        <v>8370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28"/>
        <v>67.260000000000005</v>
      </c>
      <c r="Q2068" s="15">
        <f t="shared" si="129"/>
        <v>41874.771793981483</v>
      </c>
      <c r="R2068" s="15">
        <f t="shared" si="130"/>
        <v>41844.771793981483</v>
      </c>
      <c r="S2068" s="10" t="s">
        <v>8340</v>
      </c>
      <c r="T2068" t="s">
        <v>8370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28"/>
        <v>62.8</v>
      </c>
      <c r="Q2069" s="15">
        <f t="shared" si="129"/>
        <v>42148.853888888887</v>
      </c>
      <c r="R2069" s="15">
        <f t="shared" si="130"/>
        <v>42115.853888888887</v>
      </c>
      <c r="S2069" s="10" t="s">
        <v>8340</v>
      </c>
      <c r="T2069" t="s">
        <v>8370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28"/>
        <v>346.13</v>
      </c>
      <c r="Q2070" s="15">
        <f t="shared" si="129"/>
        <v>42663.841608796298</v>
      </c>
      <c r="R2070" s="15">
        <f t="shared" si="130"/>
        <v>42633.841608796298</v>
      </c>
      <c r="S2070" s="10" t="s">
        <v>8340</v>
      </c>
      <c r="T2070" t="s">
        <v>8370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28"/>
        <v>244.12</v>
      </c>
      <c r="Q2071" s="15">
        <f t="shared" si="129"/>
        <v>42371.972118055557</v>
      </c>
      <c r="R2071" s="15">
        <f t="shared" si="130"/>
        <v>42340.972118055557</v>
      </c>
      <c r="S2071" s="10" t="s">
        <v>8340</v>
      </c>
      <c r="T2071" t="s">
        <v>8370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28"/>
        <v>259.25</v>
      </c>
      <c r="Q2072" s="15">
        <f t="shared" si="129"/>
        <v>42549.6565162037</v>
      </c>
      <c r="R2072" s="15">
        <f t="shared" si="130"/>
        <v>42519.6565162037</v>
      </c>
      <c r="S2072" s="10" t="s">
        <v>8340</v>
      </c>
      <c r="T2072" t="s">
        <v>8370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28"/>
        <v>201.96</v>
      </c>
      <c r="Q2073" s="15">
        <f t="shared" si="129"/>
        <v>42645.278749999998</v>
      </c>
      <c r="R2073" s="15">
        <f t="shared" si="130"/>
        <v>42600.278749999998</v>
      </c>
      <c r="S2073" s="10" t="s">
        <v>8340</v>
      </c>
      <c r="T2073" t="s">
        <v>8370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28"/>
        <v>226.21</v>
      </c>
      <c r="Q2074" s="15">
        <f t="shared" si="129"/>
        <v>42497.581388888888</v>
      </c>
      <c r="R2074" s="15">
        <f t="shared" si="130"/>
        <v>42467.581388888888</v>
      </c>
      <c r="S2074" s="10" t="s">
        <v>8340</v>
      </c>
      <c r="T2074" t="s">
        <v>8370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28"/>
        <v>324.69</v>
      </c>
      <c r="Q2075" s="15">
        <f t="shared" si="129"/>
        <v>42132.668032407411</v>
      </c>
      <c r="R2075" s="15">
        <f t="shared" si="130"/>
        <v>42087.668032407411</v>
      </c>
      <c r="S2075" s="10" t="s">
        <v>8340</v>
      </c>
      <c r="T2075" t="s">
        <v>8370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28"/>
        <v>205</v>
      </c>
      <c r="Q2076" s="15">
        <f t="shared" si="129"/>
        <v>42496.826180555552</v>
      </c>
      <c r="R2076" s="15">
        <f t="shared" si="130"/>
        <v>42466.826180555552</v>
      </c>
      <c r="S2076" s="10" t="s">
        <v>8340</v>
      </c>
      <c r="T2076" t="s">
        <v>8370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28"/>
        <v>20.47</v>
      </c>
      <c r="Q2077" s="15">
        <f t="shared" si="129"/>
        <v>41480.681574074071</v>
      </c>
      <c r="R2077" s="15">
        <f t="shared" si="130"/>
        <v>41450.681574074071</v>
      </c>
      <c r="S2077" s="10" t="s">
        <v>8340</v>
      </c>
      <c r="T2077" t="s">
        <v>8370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28"/>
        <v>116.35</v>
      </c>
      <c r="Q2078" s="15">
        <f t="shared" si="129"/>
        <v>41843.880659722221</v>
      </c>
      <c r="R2078" s="15">
        <f t="shared" si="130"/>
        <v>41803.880659722221</v>
      </c>
      <c r="S2078" s="10" t="s">
        <v>8340</v>
      </c>
      <c r="T2078" t="s">
        <v>8370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28"/>
        <v>307.2</v>
      </c>
      <c r="Q2079" s="15">
        <f t="shared" si="129"/>
        <v>42160.875</v>
      </c>
      <c r="R2079" s="15">
        <f t="shared" si="130"/>
        <v>42103.042546296296</v>
      </c>
      <c r="S2079" s="10" t="s">
        <v>8340</v>
      </c>
      <c r="T2079" t="s">
        <v>8370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28"/>
        <v>546.69000000000005</v>
      </c>
      <c r="Q2080" s="15">
        <f t="shared" si="129"/>
        <v>42722.771493055552</v>
      </c>
      <c r="R2080" s="15">
        <f t="shared" si="130"/>
        <v>42692.771493055552</v>
      </c>
      <c r="S2080" s="10" t="s">
        <v>8340</v>
      </c>
      <c r="T2080" t="s">
        <v>8370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28"/>
        <v>47.47</v>
      </c>
      <c r="Q2081" s="15">
        <f t="shared" si="129"/>
        <v>42180.791666666672</v>
      </c>
      <c r="R2081" s="15">
        <f t="shared" si="130"/>
        <v>42150.71056712963</v>
      </c>
      <c r="S2081" s="10" t="s">
        <v>8340</v>
      </c>
      <c r="T2081" t="s">
        <v>8370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28"/>
        <v>101.56</v>
      </c>
      <c r="Q2082" s="15">
        <f t="shared" si="129"/>
        <v>42319.998842592591</v>
      </c>
      <c r="R2082" s="15">
        <f t="shared" si="130"/>
        <v>42289.957175925927</v>
      </c>
      <c r="S2082" s="10" t="s">
        <v>8340</v>
      </c>
      <c r="T2082" t="s">
        <v>8370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28"/>
        <v>72.91</v>
      </c>
      <c r="Q2083" s="15">
        <f t="shared" si="129"/>
        <v>41045.207638888889</v>
      </c>
      <c r="R2083" s="15">
        <f t="shared" si="130"/>
        <v>41004.156886574077</v>
      </c>
      <c r="S2083" s="10" t="s">
        <v>8346</v>
      </c>
      <c r="T2083" t="s">
        <v>8350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28"/>
        <v>43.71</v>
      </c>
      <c r="Q2084" s="15">
        <f t="shared" si="129"/>
        <v>40871.161990740737</v>
      </c>
      <c r="R2084" s="15">
        <f t="shared" si="130"/>
        <v>40811.120324074072</v>
      </c>
      <c r="S2084" s="10" t="s">
        <v>8346</v>
      </c>
      <c r="T2084" t="s">
        <v>8350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28"/>
        <v>34</v>
      </c>
      <c r="Q2085" s="15">
        <f t="shared" si="129"/>
        <v>41064.72216435185</v>
      </c>
      <c r="R2085" s="15">
        <f t="shared" si="130"/>
        <v>41034.72216435185</v>
      </c>
      <c r="S2085" s="10" t="s">
        <v>8346</v>
      </c>
      <c r="T2085" t="s">
        <v>8350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28"/>
        <v>70.650000000000006</v>
      </c>
      <c r="Q2086" s="15">
        <f t="shared" si="129"/>
        <v>41763.290972222225</v>
      </c>
      <c r="R2086" s="15">
        <f t="shared" si="130"/>
        <v>41731.833124999997</v>
      </c>
      <c r="S2086" s="10" t="s">
        <v>8346</v>
      </c>
      <c r="T2086" t="s">
        <v>8350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28"/>
        <v>89.3</v>
      </c>
      <c r="Q2087" s="15">
        <f t="shared" si="129"/>
        <v>41105.835497685184</v>
      </c>
      <c r="R2087" s="15">
        <f t="shared" si="130"/>
        <v>41075.835497685184</v>
      </c>
      <c r="S2087" s="10" t="s">
        <v>8346</v>
      </c>
      <c r="T2087" t="s">
        <v>8350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28"/>
        <v>115.09</v>
      </c>
      <c r="Q2088" s="15">
        <f t="shared" si="129"/>
        <v>40891.207638888889</v>
      </c>
      <c r="R2088" s="15">
        <f t="shared" si="130"/>
        <v>40860.67050925926</v>
      </c>
      <c r="S2088" s="10" t="s">
        <v>8346</v>
      </c>
      <c r="T2088" t="s">
        <v>8350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28"/>
        <v>62.12</v>
      </c>
      <c r="Q2089" s="15">
        <f t="shared" si="129"/>
        <v>40794.204375000001</v>
      </c>
      <c r="R2089" s="15">
        <f t="shared" si="130"/>
        <v>40764.204375000001</v>
      </c>
      <c r="S2089" s="10" t="s">
        <v>8346</v>
      </c>
      <c r="T2089" t="s">
        <v>8350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28"/>
        <v>46.2</v>
      </c>
      <c r="Q2090" s="15">
        <f t="shared" si="129"/>
        <v>40432.165972222225</v>
      </c>
      <c r="R2090" s="15">
        <f t="shared" si="130"/>
        <v>40395.714722222219</v>
      </c>
      <c r="S2090" s="10" t="s">
        <v>8346</v>
      </c>
      <c r="T2090" t="s">
        <v>8350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28"/>
        <v>48.55</v>
      </c>
      <c r="Q2091" s="15">
        <f t="shared" si="129"/>
        <v>41488.076319444444</v>
      </c>
      <c r="R2091" s="15">
        <f t="shared" si="130"/>
        <v>41453.076319444444</v>
      </c>
      <c r="S2091" s="10" t="s">
        <v>8346</v>
      </c>
      <c r="T2091" t="s">
        <v>8350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28"/>
        <v>57.52</v>
      </c>
      <c r="Q2092" s="15">
        <f t="shared" si="129"/>
        <v>41329.381423611114</v>
      </c>
      <c r="R2092" s="15">
        <f t="shared" si="130"/>
        <v>41299.381423611114</v>
      </c>
      <c r="S2092" s="10" t="s">
        <v>8346</v>
      </c>
      <c r="T2092" t="s">
        <v>8350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28"/>
        <v>88.15</v>
      </c>
      <c r="Q2093" s="15">
        <f t="shared" si="129"/>
        <v>40603.833333333336</v>
      </c>
      <c r="R2093" s="15">
        <f t="shared" si="130"/>
        <v>40555.322662037033</v>
      </c>
      <c r="S2093" s="10" t="s">
        <v>8346</v>
      </c>
      <c r="T2093" t="s">
        <v>8350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28"/>
        <v>110.49</v>
      </c>
      <c r="Q2094" s="15">
        <f t="shared" si="129"/>
        <v>40823.707546296297</v>
      </c>
      <c r="R2094" s="15">
        <f t="shared" si="130"/>
        <v>40763.707546296297</v>
      </c>
      <c r="S2094" s="10" t="s">
        <v>8346</v>
      </c>
      <c r="T2094" t="s">
        <v>8350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28"/>
        <v>66.83</v>
      </c>
      <c r="Q2095" s="15">
        <f t="shared" si="129"/>
        <v>41265.896203703705</v>
      </c>
      <c r="R2095" s="15">
        <f t="shared" si="130"/>
        <v>41205.854537037041</v>
      </c>
      <c r="S2095" s="10" t="s">
        <v>8346</v>
      </c>
      <c r="T2095" t="s">
        <v>8350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28"/>
        <v>58.6</v>
      </c>
      <c r="Q2096" s="15">
        <f t="shared" si="129"/>
        <v>40973.125</v>
      </c>
      <c r="R2096" s="15">
        <f t="shared" si="130"/>
        <v>40939.02002314815</v>
      </c>
      <c r="S2096" s="10" t="s">
        <v>8346</v>
      </c>
      <c r="T2096" t="s">
        <v>8350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28"/>
        <v>113.64</v>
      </c>
      <c r="Q2097" s="15">
        <f t="shared" si="129"/>
        <v>40818.733483796292</v>
      </c>
      <c r="R2097" s="15">
        <f t="shared" si="130"/>
        <v>40758.733483796292</v>
      </c>
      <c r="S2097" s="10" t="s">
        <v>8346</v>
      </c>
      <c r="T2097" t="s">
        <v>8350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28"/>
        <v>43.57</v>
      </c>
      <c r="Q2098" s="15">
        <f t="shared" si="129"/>
        <v>41208.165972222225</v>
      </c>
      <c r="R2098" s="15">
        <f t="shared" si="130"/>
        <v>41192.758506944447</v>
      </c>
      <c r="S2098" s="10" t="s">
        <v>8346</v>
      </c>
      <c r="T2098" t="s">
        <v>8350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28"/>
        <v>78.95</v>
      </c>
      <c r="Q2099" s="15">
        <f t="shared" si="129"/>
        <v>40878.626562500001</v>
      </c>
      <c r="R2099" s="15">
        <f t="shared" si="130"/>
        <v>40818.58489583333</v>
      </c>
      <c r="S2099" s="10" t="s">
        <v>8346</v>
      </c>
      <c r="T2099" t="s">
        <v>8350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28"/>
        <v>188.13</v>
      </c>
      <c r="Q2100" s="15">
        <f t="shared" si="129"/>
        <v>40976.11383101852</v>
      </c>
      <c r="R2100" s="15">
        <f t="shared" si="130"/>
        <v>40946.11383101852</v>
      </c>
      <c r="S2100" s="10" t="s">
        <v>8346</v>
      </c>
      <c r="T2100" t="s">
        <v>8350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28"/>
        <v>63.03</v>
      </c>
      <c r="Q2101" s="15">
        <f t="shared" si="129"/>
        <v>42187.152777777781</v>
      </c>
      <c r="R2101" s="15">
        <f t="shared" si="130"/>
        <v>42173.746342592596</v>
      </c>
      <c r="S2101" s="10" t="s">
        <v>8346</v>
      </c>
      <c r="T2101" t="s">
        <v>8350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28"/>
        <v>30.37</v>
      </c>
      <c r="Q2102" s="15">
        <f t="shared" si="129"/>
        <v>41090.165972222225</v>
      </c>
      <c r="R2102" s="15">
        <f t="shared" si="130"/>
        <v>41074.834965277776</v>
      </c>
      <c r="S2102" s="10" t="s">
        <v>8346</v>
      </c>
      <c r="T2102" t="s">
        <v>8350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28"/>
        <v>51.48</v>
      </c>
      <c r="Q2103" s="15">
        <f t="shared" si="129"/>
        <v>40952.149467592593</v>
      </c>
      <c r="R2103" s="15">
        <f t="shared" si="130"/>
        <v>40892.149467592593</v>
      </c>
      <c r="S2103" s="10" t="s">
        <v>8346</v>
      </c>
      <c r="T2103" t="s">
        <v>8350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28"/>
        <v>35.79</v>
      </c>
      <c r="Q2104" s="15">
        <f t="shared" si="129"/>
        <v>40668.868611111109</v>
      </c>
      <c r="R2104" s="15">
        <f t="shared" si="130"/>
        <v>40638.868611111109</v>
      </c>
      <c r="S2104" s="10" t="s">
        <v>8346</v>
      </c>
      <c r="T2104" t="s">
        <v>8350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28"/>
        <v>98.82</v>
      </c>
      <c r="Q2105" s="15">
        <f t="shared" si="129"/>
        <v>41222.7966087963</v>
      </c>
      <c r="R2105" s="15">
        <f t="shared" si="130"/>
        <v>41192.754942129628</v>
      </c>
      <c r="S2105" s="10" t="s">
        <v>8346</v>
      </c>
      <c r="T2105" t="s">
        <v>8350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28"/>
        <v>28</v>
      </c>
      <c r="Q2106" s="15">
        <f t="shared" si="129"/>
        <v>41425</v>
      </c>
      <c r="R2106" s="15">
        <f t="shared" si="130"/>
        <v>41394.074467592596</v>
      </c>
      <c r="S2106" s="10" t="s">
        <v>8346</v>
      </c>
      <c r="T2106" t="s">
        <v>8350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28"/>
        <v>51.31</v>
      </c>
      <c r="Q2107" s="15">
        <f t="shared" si="129"/>
        <v>41964.166666666672</v>
      </c>
      <c r="R2107" s="15">
        <f t="shared" si="130"/>
        <v>41951.788807870369</v>
      </c>
      <c r="S2107" s="10" t="s">
        <v>8346</v>
      </c>
      <c r="T2107" t="s">
        <v>8350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28"/>
        <v>53.52</v>
      </c>
      <c r="Q2108" s="15">
        <f t="shared" si="129"/>
        <v>41300.21497685185</v>
      </c>
      <c r="R2108" s="15">
        <f t="shared" si="130"/>
        <v>41270.21497685185</v>
      </c>
      <c r="S2108" s="10" t="s">
        <v>8346</v>
      </c>
      <c r="T2108" t="s">
        <v>8350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28"/>
        <v>37.15</v>
      </c>
      <c r="Q2109" s="15">
        <f t="shared" si="129"/>
        <v>41955.752233796295</v>
      </c>
      <c r="R2109" s="15">
        <f t="shared" si="130"/>
        <v>41934.71056712963</v>
      </c>
      <c r="S2109" s="10" t="s">
        <v>8346</v>
      </c>
      <c r="T2109" t="s">
        <v>8350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28"/>
        <v>89.9</v>
      </c>
      <c r="Q2110" s="15">
        <f t="shared" si="129"/>
        <v>41162.163194444445</v>
      </c>
      <c r="R2110" s="15">
        <f t="shared" si="130"/>
        <v>41135.175694444442</v>
      </c>
      <c r="S2110" s="10" t="s">
        <v>8346</v>
      </c>
      <c r="T2110" t="s">
        <v>8350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28"/>
        <v>106.53</v>
      </c>
      <c r="Q2111" s="15">
        <f t="shared" si="129"/>
        <v>42190.708530092597</v>
      </c>
      <c r="R2111" s="15">
        <f t="shared" si="130"/>
        <v>42160.708530092597</v>
      </c>
      <c r="S2111" s="10" t="s">
        <v>8346</v>
      </c>
      <c r="T2111" t="s">
        <v>8350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28"/>
        <v>52.82</v>
      </c>
      <c r="Q2112" s="15">
        <f t="shared" si="129"/>
        <v>41787.207638888889</v>
      </c>
      <c r="R2112" s="15">
        <f t="shared" si="130"/>
        <v>41759.670937499999</v>
      </c>
      <c r="S2112" s="10" t="s">
        <v>8346</v>
      </c>
      <c r="T2112" t="s">
        <v>8350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28"/>
        <v>54.62</v>
      </c>
      <c r="Q2113" s="15">
        <f t="shared" si="129"/>
        <v>40770.041666666664</v>
      </c>
      <c r="R2113" s="15">
        <f t="shared" si="130"/>
        <v>40703.197048611109</v>
      </c>
      <c r="S2113" s="10" t="s">
        <v>8346</v>
      </c>
      <c r="T2113" t="s">
        <v>8350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28"/>
        <v>27.27</v>
      </c>
      <c r="Q2114" s="15">
        <f t="shared" si="129"/>
        <v>41379.928159722222</v>
      </c>
      <c r="R2114" s="15">
        <f t="shared" si="130"/>
        <v>41365.928159722222</v>
      </c>
      <c r="S2114" s="10" t="s">
        <v>8346</v>
      </c>
      <c r="T2114" t="s">
        <v>8350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31">IFERROR(ROUND(E2115/L2115,2),0)</f>
        <v>68.599999999999994</v>
      </c>
      <c r="Q2115" s="15">
        <f t="shared" ref="Q2115:Q2178" si="132">(((I2115/60)/60)/24)+DATE(1970,1,1)</f>
        <v>41905.86546296296</v>
      </c>
      <c r="R2115" s="15">
        <f t="shared" ref="R2115:R2178" si="133">(((J2115/60)/60)/24)+DATE(1970,1,1)</f>
        <v>41870.86546296296</v>
      </c>
      <c r="S2115" s="10" t="s">
        <v>8346</v>
      </c>
      <c r="T2115" t="s">
        <v>8350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31"/>
        <v>35.61</v>
      </c>
      <c r="Q2116" s="15">
        <f t="shared" si="132"/>
        <v>40521.207638888889</v>
      </c>
      <c r="R2116" s="15">
        <f t="shared" si="133"/>
        <v>40458.815625000003</v>
      </c>
      <c r="S2116" s="10" t="s">
        <v>8346</v>
      </c>
      <c r="T2116" t="s">
        <v>8350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31"/>
        <v>94.03</v>
      </c>
      <c r="Q2117" s="15">
        <f t="shared" si="132"/>
        <v>40594.081030092595</v>
      </c>
      <c r="R2117" s="15">
        <f t="shared" si="133"/>
        <v>40564.081030092595</v>
      </c>
      <c r="S2117" s="10" t="s">
        <v>8346</v>
      </c>
      <c r="T2117" t="s">
        <v>8350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31"/>
        <v>526.46</v>
      </c>
      <c r="Q2118" s="15">
        <f t="shared" si="132"/>
        <v>41184.777812500004</v>
      </c>
      <c r="R2118" s="15">
        <f t="shared" si="133"/>
        <v>41136.777812500004</v>
      </c>
      <c r="S2118" s="10" t="s">
        <v>8346</v>
      </c>
      <c r="T2118" t="s">
        <v>8350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31"/>
        <v>50.66</v>
      </c>
      <c r="Q2119" s="15">
        <f t="shared" si="132"/>
        <v>42304.207638888889</v>
      </c>
      <c r="R2119" s="15">
        <f t="shared" si="133"/>
        <v>42290.059594907405</v>
      </c>
      <c r="S2119" s="10" t="s">
        <v>8346</v>
      </c>
      <c r="T2119" t="s">
        <v>8350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31"/>
        <v>79.180000000000007</v>
      </c>
      <c r="Q2120" s="15">
        <f t="shared" si="132"/>
        <v>40748.839537037034</v>
      </c>
      <c r="R2120" s="15">
        <f t="shared" si="133"/>
        <v>40718.839537037034</v>
      </c>
      <c r="S2120" s="10" t="s">
        <v>8346</v>
      </c>
      <c r="T2120" t="s">
        <v>8350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31"/>
        <v>91.59</v>
      </c>
      <c r="Q2121" s="15">
        <f t="shared" si="132"/>
        <v>41137.130150462966</v>
      </c>
      <c r="R2121" s="15">
        <f t="shared" si="133"/>
        <v>41107.130150462966</v>
      </c>
      <c r="S2121" s="10" t="s">
        <v>8346</v>
      </c>
      <c r="T2121" t="s">
        <v>8350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31"/>
        <v>116.96</v>
      </c>
      <c r="Q2122" s="15">
        <f t="shared" si="132"/>
        <v>41640.964537037034</v>
      </c>
      <c r="R2122" s="15">
        <f t="shared" si="133"/>
        <v>41591.964537037034</v>
      </c>
      <c r="S2122" s="10" t="s">
        <v>8346</v>
      </c>
      <c r="T2122" t="s">
        <v>8350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31"/>
        <v>28.4</v>
      </c>
      <c r="Q2123" s="15">
        <f t="shared" si="132"/>
        <v>42746.7424537037</v>
      </c>
      <c r="R2123" s="15">
        <f t="shared" si="133"/>
        <v>42716.7424537037</v>
      </c>
      <c r="S2123" s="10" t="s">
        <v>8354</v>
      </c>
      <c r="T2123" t="s">
        <v>8355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31"/>
        <v>103.33</v>
      </c>
      <c r="Q2124" s="15">
        <f t="shared" si="132"/>
        <v>42742.300567129627</v>
      </c>
      <c r="R2124" s="15">
        <f t="shared" si="133"/>
        <v>42712.300567129627</v>
      </c>
      <c r="S2124" s="10" t="s">
        <v>8354</v>
      </c>
      <c r="T2124" t="s">
        <v>8355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31"/>
        <v>10</v>
      </c>
      <c r="Q2125" s="15">
        <f t="shared" si="132"/>
        <v>40252.290972222225</v>
      </c>
      <c r="R2125" s="15">
        <f t="shared" si="133"/>
        <v>40198.424849537041</v>
      </c>
      <c r="S2125" s="10" t="s">
        <v>8354</v>
      </c>
      <c r="T2125" t="s">
        <v>8355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31"/>
        <v>23</v>
      </c>
      <c r="Q2126" s="15">
        <f t="shared" si="132"/>
        <v>40512.208333333336</v>
      </c>
      <c r="R2126" s="15">
        <f t="shared" si="133"/>
        <v>40464.028182870366</v>
      </c>
      <c r="S2126" s="10" t="s">
        <v>8354</v>
      </c>
      <c r="T2126" t="s">
        <v>8355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31"/>
        <v>31.56</v>
      </c>
      <c r="Q2127" s="15">
        <f t="shared" si="132"/>
        <v>42221.023530092592</v>
      </c>
      <c r="R2127" s="15">
        <f t="shared" si="133"/>
        <v>42191.023530092592</v>
      </c>
      <c r="S2127" s="10" t="s">
        <v>8354</v>
      </c>
      <c r="T2127" t="s">
        <v>8355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31"/>
        <v>5</v>
      </c>
      <c r="Q2128" s="15">
        <f t="shared" si="132"/>
        <v>41981.973229166666</v>
      </c>
      <c r="R2128" s="15">
        <f t="shared" si="133"/>
        <v>41951.973229166666</v>
      </c>
      <c r="S2128" s="10" t="s">
        <v>8354</v>
      </c>
      <c r="T2128" t="s">
        <v>8355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31"/>
        <v>34.22</v>
      </c>
      <c r="Q2129" s="15">
        <f t="shared" si="132"/>
        <v>42075.463692129633</v>
      </c>
      <c r="R2129" s="15">
        <f t="shared" si="133"/>
        <v>42045.50535879629</v>
      </c>
      <c r="S2129" s="10" t="s">
        <v>8354</v>
      </c>
      <c r="T2129" t="s">
        <v>8355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31"/>
        <v>25</v>
      </c>
      <c r="Q2130" s="15">
        <f t="shared" si="132"/>
        <v>41903.772789351853</v>
      </c>
      <c r="R2130" s="15">
        <f t="shared" si="133"/>
        <v>41843.772789351853</v>
      </c>
      <c r="S2130" s="10" t="s">
        <v>8354</v>
      </c>
      <c r="T2130" t="s">
        <v>8355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31"/>
        <v>19.670000000000002</v>
      </c>
      <c r="Q2131" s="15">
        <f t="shared" si="132"/>
        <v>42439.024305555555</v>
      </c>
      <c r="R2131" s="15">
        <f t="shared" si="133"/>
        <v>42409.024305555555</v>
      </c>
      <c r="S2131" s="10" t="s">
        <v>8354</v>
      </c>
      <c r="T2131" t="s">
        <v>8355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31"/>
        <v>21.25</v>
      </c>
      <c r="Q2132" s="15">
        <f t="shared" si="132"/>
        <v>41867.086377314816</v>
      </c>
      <c r="R2132" s="15">
        <f t="shared" si="133"/>
        <v>41832.086377314816</v>
      </c>
      <c r="S2132" s="10" t="s">
        <v>8354</v>
      </c>
      <c r="T2132" t="s">
        <v>8355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31"/>
        <v>8.33</v>
      </c>
      <c r="Q2133" s="15">
        <f t="shared" si="132"/>
        <v>42197.207071759258</v>
      </c>
      <c r="R2133" s="15">
        <f t="shared" si="133"/>
        <v>42167.207071759258</v>
      </c>
      <c r="S2133" s="10" t="s">
        <v>8354</v>
      </c>
      <c r="T2133" t="s">
        <v>8355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31"/>
        <v>21.34</v>
      </c>
      <c r="Q2134" s="15">
        <f t="shared" si="132"/>
        <v>41673.487175925926</v>
      </c>
      <c r="R2134" s="15">
        <f t="shared" si="133"/>
        <v>41643.487175925926</v>
      </c>
      <c r="S2134" s="10" t="s">
        <v>8354</v>
      </c>
      <c r="T2134" t="s">
        <v>8355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31"/>
        <v>5.33</v>
      </c>
      <c r="Q2135" s="15">
        <f t="shared" si="132"/>
        <v>40657.290972222225</v>
      </c>
      <c r="R2135" s="15">
        <f t="shared" si="133"/>
        <v>40619.097210648149</v>
      </c>
      <c r="S2135" s="10" t="s">
        <v>8354</v>
      </c>
      <c r="T2135" t="s">
        <v>8355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31"/>
        <v>34.67</v>
      </c>
      <c r="Q2136" s="15">
        <f t="shared" si="132"/>
        <v>41391.886469907404</v>
      </c>
      <c r="R2136" s="15">
        <f t="shared" si="133"/>
        <v>41361.886469907404</v>
      </c>
      <c r="S2136" s="10" t="s">
        <v>8354</v>
      </c>
      <c r="T2136" t="s">
        <v>8355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31"/>
        <v>21.73</v>
      </c>
      <c r="Q2137" s="15">
        <f t="shared" si="132"/>
        <v>41186.963344907403</v>
      </c>
      <c r="R2137" s="15">
        <f t="shared" si="133"/>
        <v>41156.963344907403</v>
      </c>
      <c r="S2137" s="10" t="s">
        <v>8354</v>
      </c>
      <c r="T2137" t="s">
        <v>8355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31"/>
        <v>11.92</v>
      </c>
      <c r="Q2138" s="15">
        <f t="shared" si="132"/>
        <v>41566.509097222224</v>
      </c>
      <c r="R2138" s="15">
        <f t="shared" si="133"/>
        <v>41536.509097222224</v>
      </c>
      <c r="S2138" s="10" t="s">
        <v>8354</v>
      </c>
      <c r="T2138" t="s">
        <v>8355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31"/>
        <v>26.6</v>
      </c>
      <c r="Q2139" s="15">
        <f t="shared" si="132"/>
        <v>41978.771168981482</v>
      </c>
      <c r="R2139" s="15">
        <f t="shared" si="133"/>
        <v>41948.771168981482</v>
      </c>
      <c r="S2139" s="10" t="s">
        <v>8354</v>
      </c>
      <c r="T2139" t="s">
        <v>8355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31"/>
        <v>10.67</v>
      </c>
      <c r="Q2140" s="15">
        <f t="shared" si="132"/>
        <v>41587.054849537039</v>
      </c>
      <c r="R2140" s="15">
        <f t="shared" si="133"/>
        <v>41557.013182870374</v>
      </c>
      <c r="S2140" s="10" t="s">
        <v>8354</v>
      </c>
      <c r="T2140" t="s">
        <v>8355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31"/>
        <v>29.04</v>
      </c>
      <c r="Q2141" s="15">
        <f t="shared" si="132"/>
        <v>42677.750092592592</v>
      </c>
      <c r="R2141" s="15">
        <f t="shared" si="133"/>
        <v>42647.750092592592</v>
      </c>
      <c r="S2141" s="10" t="s">
        <v>8354</v>
      </c>
      <c r="T2141" t="s">
        <v>8355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31"/>
        <v>50.91</v>
      </c>
      <c r="Q2142" s="15">
        <f t="shared" si="132"/>
        <v>41285.833611111113</v>
      </c>
      <c r="R2142" s="15">
        <f t="shared" si="133"/>
        <v>41255.833611111113</v>
      </c>
      <c r="S2142" s="10" t="s">
        <v>8354</v>
      </c>
      <c r="T2142" t="s">
        <v>8355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31"/>
        <v>0</v>
      </c>
      <c r="Q2143" s="15">
        <f t="shared" si="132"/>
        <v>41957.277303240742</v>
      </c>
      <c r="R2143" s="15">
        <f t="shared" si="133"/>
        <v>41927.235636574071</v>
      </c>
      <c r="S2143" s="10" t="s">
        <v>8354</v>
      </c>
      <c r="T2143" t="s">
        <v>8355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31"/>
        <v>50.08</v>
      </c>
      <c r="Q2144" s="15">
        <f t="shared" si="132"/>
        <v>42368.701504629629</v>
      </c>
      <c r="R2144" s="15">
        <f t="shared" si="133"/>
        <v>42340.701504629629</v>
      </c>
      <c r="S2144" s="10" t="s">
        <v>8354</v>
      </c>
      <c r="T2144" t="s">
        <v>8355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31"/>
        <v>45</v>
      </c>
      <c r="Q2145" s="15">
        <f t="shared" si="132"/>
        <v>40380.791666666664</v>
      </c>
      <c r="R2145" s="15">
        <f t="shared" si="133"/>
        <v>40332.886712962965</v>
      </c>
      <c r="S2145" s="10" t="s">
        <v>8354</v>
      </c>
      <c r="T2145" t="s">
        <v>8355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31"/>
        <v>25.29</v>
      </c>
      <c r="Q2146" s="15">
        <f t="shared" si="132"/>
        <v>41531.546759259261</v>
      </c>
      <c r="R2146" s="15">
        <f t="shared" si="133"/>
        <v>41499.546759259261</v>
      </c>
      <c r="S2146" s="10" t="s">
        <v>8354</v>
      </c>
      <c r="T2146" t="s">
        <v>8355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31"/>
        <v>51.29</v>
      </c>
      <c r="Q2147" s="15">
        <f t="shared" si="132"/>
        <v>41605.279097222221</v>
      </c>
      <c r="R2147" s="15">
        <f t="shared" si="133"/>
        <v>41575.237430555557</v>
      </c>
      <c r="S2147" s="10" t="s">
        <v>8354</v>
      </c>
      <c r="T2147" t="s">
        <v>8355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31"/>
        <v>1</v>
      </c>
      <c r="Q2148" s="15">
        <f t="shared" si="132"/>
        <v>42411.679513888885</v>
      </c>
      <c r="R2148" s="15">
        <f t="shared" si="133"/>
        <v>42397.679513888885</v>
      </c>
      <c r="S2148" s="10" t="s">
        <v>8354</v>
      </c>
      <c r="T2148" t="s">
        <v>8355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31"/>
        <v>49.38</v>
      </c>
      <c r="Q2149" s="15">
        <f t="shared" si="132"/>
        <v>41959.337361111116</v>
      </c>
      <c r="R2149" s="15">
        <f t="shared" si="133"/>
        <v>41927.295694444445</v>
      </c>
      <c r="S2149" s="10" t="s">
        <v>8354</v>
      </c>
      <c r="T2149" t="s">
        <v>8355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31"/>
        <v>1</v>
      </c>
      <c r="Q2150" s="15">
        <f t="shared" si="132"/>
        <v>42096.691921296297</v>
      </c>
      <c r="R2150" s="15">
        <f t="shared" si="133"/>
        <v>42066.733587962968</v>
      </c>
      <c r="S2150" s="10" t="s">
        <v>8354</v>
      </c>
      <c r="T2150" t="s">
        <v>8355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31"/>
        <v>0</v>
      </c>
      <c r="Q2151" s="15">
        <f t="shared" si="132"/>
        <v>40390</v>
      </c>
      <c r="R2151" s="15">
        <f t="shared" si="133"/>
        <v>40355.024953703702</v>
      </c>
      <c r="S2151" s="10" t="s">
        <v>8354</v>
      </c>
      <c r="T2151" t="s">
        <v>8355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31"/>
        <v>101.25</v>
      </c>
      <c r="Q2152" s="15">
        <f t="shared" si="132"/>
        <v>42564.284710648149</v>
      </c>
      <c r="R2152" s="15">
        <f t="shared" si="133"/>
        <v>42534.284710648149</v>
      </c>
      <c r="S2152" s="10" t="s">
        <v>8354</v>
      </c>
      <c r="T2152" t="s">
        <v>8355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31"/>
        <v>19.670000000000002</v>
      </c>
      <c r="Q2153" s="15">
        <f t="shared" si="132"/>
        <v>42550.847384259265</v>
      </c>
      <c r="R2153" s="15">
        <f t="shared" si="133"/>
        <v>42520.847384259265</v>
      </c>
      <c r="S2153" s="10" t="s">
        <v>8354</v>
      </c>
      <c r="T2153" t="s">
        <v>8355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31"/>
        <v>12.5</v>
      </c>
      <c r="Q2154" s="15">
        <f t="shared" si="132"/>
        <v>41713.790613425925</v>
      </c>
      <c r="R2154" s="15">
        <f t="shared" si="133"/>
        <v>41683.832280092596</v>
      </c>
      <c r="S2154" s="10" t="s">
        <v>8354</v>
      </c>
      <c r="T2154" t="s">
        <v>8355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31"/>
        <v>8.5</v>
      </c>
      <c r="Q2155" s="15">
        <f t="shared" si="132"/>
        <v>42014.332638888889</v>
      </c>
      <c r="R2155" s="15">
        <f t="shared" si="133"/>
        <v>41974.911087962959</v>
      </c>
      <c r="S2155" s="10" t="s">
        <v>8354</v>
      </c>
      <c r="T2155" t="s">
        <v>8355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31"/>
        <v>1</v>
      </c>
      <c r="Q2156" s="15">
        <f t="shared" si="132"/>
        <v>41667.632256944446</v>
      </c>
      <c r="R2156" s="15">
        <f t="shared" si="133"/>
        <v>41647.632256944446</v>
      </c>
      <c r="S2156" s="10" t="s">
        <v>8354</v>
      </c>
      <c r="T2156" t="s">
        <v>8355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31"/>
        <v>23</v>
      </c>
      <c r="Q2157" s="15">
        <f t="shared" si="132"/>
        <v>42460.70584490741</v>
      </c>
      <c r="R2157" s="15">
        <f t="shared" si="133"/>
        <v>42430.747511574074</v>
      </c>
      <c r="S2157" s="10" t="s">
        <v>8354</v>
      </c>
      <c r="T2157" t="s">
        <v>8355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31"/>
        <v>17.989999999999998</v>
      </c>
      <c r="Q2158" s="15">
        <f t="shared" si="132"/>
        <v>41533.85423611111</v>
      </c>
      <c r="R2158" s="15">
        <f t="shared" si="133"/>
        <v>41488.85423611111</v>
      </c>
      <c r="S2158" s="10" t="s">
        <v>8354</v>
      </c>
      <c r="T2158" t="s">
        <v>8355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31"/>
        <v>370.95</v>
      </c>
      <c r="Q2159" s="15">
        <f t="shared" si="132"/>
        <v>42727.332638888889</v>
      </c>
      <c r="R2159" s="15">
        <f t="shared" si="133"/>
        <v>42694.98128472222</v>
      </c>
      <c r="S2159" s="10" t="s">
        <v>8354</v>
      </c>
      <c r="T2159" t="s">
        <v>8355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31"/>
        <v>63.57</v>
      </c>
      <c r="Q2160" s="15">
        <f t="shared" si="132"/>
        <v>41309.853865740741</v>
      </c>
      <c r="R2160" s="15">
        <f t="shared" si="133"/>
        <v>41264.853865740741</v>
      </c>
      <c r="S2160" s="10" t="s">
        <v>8354</v>
      </c>
      <c r="T2160" t="s">
        <v>8355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31"/>
        <v>13</v>
      </c>
      <c r="Q2161" s="15">
        <f t="shared" si="132"/>
        <v>40740.731180555551</v>
      </c>
      <c r="R2161" s="15">
        <f t="shared" si="133"/>
        <v>40710.731180555551</v>
      </c>
      <c r="S2161" s="10" t="s">
        <v>8354</v>
      </c>
      <c r="T2161" t="s">
        <v>8355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31"/>
        <v>5.31</v>
      </c>
      <c r="Q2162" s="15">
        <f t="shared" si="132"/>
        <v>41048.711863425924</v>
      </c>
      <c r="R2162" s="15">
        <f t="shared" si="133"/>
        <v>41018.711863425924</v>
      </c>
      <c r="S2162" s="10" t="s">
        <v>8354</v>
      </c>
      <c r="T2162" t="s">
        <v>8355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31"/>
        <v>35.619999999999997</v>
      </c>
      <c r="Q2163" s="15">
        <f t="shared" si="132"/>
        <v>42270.852534722217</v>
      </c>
      <c r="R2163" s="15">
        <f t="shared" si="133"/>
        <v>42240.852534722217</v>
      </c>
      <c r="S2163" s="10" t="s">
        <v>8346</v>
      </c>
      <c r="T2163" t="s">
        <v>8347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31"/>
        <v>87.1</v>
      </c>
      <c r="Q2164" s="15">
        <f t="shared" si="132"/>
        <v>41844.766099537039</v>
      </c>
      <c r="R2164" s="15">
        <f t="shared" si="133"/>
        <v>41813.766099537039</v>
      </c>
      <c r="S2164" s="10" t="s">
        <v>8346</v>
      </c>
      <c r="T2164" t="s">
        <v>8347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31"/>
        <v>75.11</v>
      </c>
      <c r="Q2165" s="15">
        <f t="shared" si="132"/>
        <v>42163.159722222219</v>
      </c>
      <c r="R2165" s="15">
        <f t="shared" si="133"/>
        <v>42111.899537037039</v>
      </c>
      <c r="S2165" s="10" t="s">
        <v>8346</v>
      </c>
      <c r="T2165" t="s">
        <v>8347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31"/>
        <v>68.010000000000005</v>
      </c>
      <c r="Q2166" s="15">
        <f t="shared" si="132"/>
        <v>42546.165972222225</v>
      </c>
      <c r="R2166" s="15">
        <f t="shared" si="133"/>
        <v>42515.71775462963</v>
      </c>
      <c r="S2166" s="10" t="s">
        <v>8346</v>
      </c>
      <c r="T2166" t="s">
        <v>8347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31"/>
        <v>29.62</v>
      </c>
      <c r="Q2167" s="15">
        <f t="shared" si="132"/>
        <v>42468.625405092593</v>
      </c>
      <c r="R2167" s="15">
        <f t="shared" si="133"/>
        <v>42438.667071759264</v>
      </c>
      <c r="S2167" s="10" t="s">
        <v>8346</v>
      </c>
      <c r="T2167" t="s">
        <v>8347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31"/>
        <v>91.63</v>
      </c>
      <c r="Q2168" s="15">
        <f t="shared" si="132"/>
        <v>41978.879837962959</v>
      </c>
      <c r="R2168" s="15">
        <f t="shared" si="133"/>
        <v>41933.838171296295</v>
      </c>
      <c r="S2168" s="10" t="s">
        <v>8346</v>
      </c>
      <c r="T2168" t="s">
        <v>8347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31"/>
        <v>22.5</v>
      </c>
      <c r="Q2169" s="15">
        <f t="shared" si="132"/>
        <v>41167.066400462965</v>
      </c>
      <c r="R2169" s="15">
        <f t="shared" si="133"/>
        <v>41153.066400462965</v>
      </c>
      <c r="S2169" s="10" t="s">
        <v>8346</v>
      </c>
      <c r="T2169" t="s">
        <v>8347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31"/>
        <v>64.37</v>
      </c>
      <c r="Q2170" s="15">
        <f t="shared" si="132"/>
        <v>42776.208333333328</v>
      </c>
      <c r="R2170" s="15">
        <f t="shared" si="133"/>
        <v>42745.600243055553</v>
      </c>
      <c r="S2170" s="10" t="s">
        <v>8346</v>
      </c>
      <c r="T2170" t="s">
        <v>8347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31"/>
        <v>21.86</v>
      </c>
      <c r="Q2171" s="15">
        <f t="shared" si="132"/>
        <v>42796.700821759259</v>
      </c>
      <c r="R2171" s="15">
        <f t="shared" si="133"/>
        <v>42793.700821759259</v>
      </c>
      <c r="S2171" s="10" t="s">
        <v>8346</v>
      </c>
      <c r="T2171" t="s">
        <v>8347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31"/>
        <v>33.32</v>
      </c>
      <c r="Q2172" s="15">
        <f t="shared" si="132"/>
        <v>42238.750254629631</v>
      </c>
      <c r="R2172" s="15">
        <f t="shared" si="133"/>
        <v>42198.750254629631</v>
      </c>
      <c r="S2172" s="10" t="s">
        <v>8346</v>
      </c>
      <c r="T2172" t="s">
        <v>8347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31"/>
        <v>90.28</v>
      </c>
      <c r="Q2173" s="15">
        <f t="shared" si="132"/>
        <v>42177.208333333328</v>
      </c>
      <c r="R2173" s="15">
        <f t="shared" si="133"/>
        <v>42141.95711805555</v>
      </c>
      <c r="S2173" s="10" t="s">
        <v>8346</v>
      </c>
      <c r="T2173" t="s">
        <v>8347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31"/>
        <v>76.92</v>
      </c>
      <c r="Q2174" s="15">
        <f t="shared" si="132"/>
        <v>42112.580092592587</v>
      </c>
      <c r="R2174" s="15">
        <f t="shared" si="133"/>
        <v>42082.580092592587</v>
      </c>
      <c r="S2174" s="10" t="s">
        <v>8346</v>
      </c>
      <c r="T2174" t="s">
        <v>8347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31"/>
        <v>59.23</v>
      </c>
      <c r="Q2175" s="15">
        <f t="shared" si="132"/>
        <v>41527.165972222225</v>
      </c>
      <c r="R2175" s="15">
        <f t="shared" si="133"/>
        <v>41495.692627314813</v>
      </c>
      <c r="S2175" s="10" t="s">
        <v>8346</v>
      </c>
      <c r="T2175" t="s">
        <v>8347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31"/>
        <v>65.38</v>
      </c>
      <c r="Q2176" s="15">
        <f t="shared" si="132"/>
        <v>42495.542905092589</v>
      </c>
      <c r="R2176" s="15">
        <f t="shared" si="133"/>
        <v>42465.542905092589</v>
      </c>
      <c r="S2176" s="10" t="s">
        <v>8346</v>
      </c>
      <c r="T2176" t="s">
        <v>8347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31"/>
        <v>67.31</v>
      </c>
      <c r="Q2177" s="15">
        <f t="shared" si="132"/>
        <v>42572.009097222224</v>
      </c>
      <c r="R2177" s="15">
        <f t="shared" si="133"/>
        <v>42565.009097222224</v>
      </c>
      <c r="S2177" s="10" t="s">
        <v>8346</v>
      </c>
      <c r="T2177" t="s">
        <v>8347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31"/>
        <v>88.75</v>
      </c>
      <c r="Q2178" s="15">
        <f t="shared" si="132"/>
        <v>42126.633206018523</v>
      </c>
      <c r="R2178" s="15">
        <f t="shared" si="133"/>
        <v>42096.633206018523</v>
      </c>
      <c r="S2178" s="10" t="s">
        <v>8346</v>
      </c>
      <c r="T2178" t="s">
        <v>8347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34">IFERROR(ROUND(E2179/L2179,2),0)</f>
        <v>65.87</v>
      </c>
      <c r="Q2179" s="15">
        <f t="shared" ref="Q2179:Q2242" si="135">(((I2179/60)/60)/24)+DATE(1970,1,1)</f>
        <v>42527.250775462962</v>
      </c>
      <c r="R2179" s="15">
        <f t="shared" ref="R2179:R2242" si="136">(((J2179/60)/60)/24)+DATE(1970,1,1)</f>
        <v>42502.250775462962</v>
      </c>
      <c r="S2179" s="10" t="s">
        <v>8346</v>
      </c>
      <c r="T2179" t="s">
        <v>8347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34"/>
        <v>40.35</v>
      </c>
      <c r="Q2180" s="15">
        <f t="shared" si="135"/>
        <v>42753.63653935185</v>
      </c>
      <c r="R2180" s="15">
        <f t="shared" si="136"/>
        <v>42723.63653935185</v>
      </c>
      <c r="S2180" s="10" t="s">
        <v>8346</v>
      </c>
      <c r="T2180" t="s">
        <v>8347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34"/>
        <v>76.86</v>
      </c>
      <c r="Q2181" s="15">
        <f t="shared" si="135"/>
        <v>42105.171203703707</v>
      </c>
      <c r="R2181" s="15">
        <f t="shared" si="136"/>
        <v>42075.171203703707</v>
      </c>
      <c r="S2181" s="10" t="s">
        <v>8346</v>
      </c>
      <c r="T2181" t="s">
        <v>8347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34"/>
        <v>68.709999999999994</v>
      </c>
      <c r="Q2182" s="15">
        <f t="shared" si="135"/>
        <v>42321.711435185185</v>
      </c>
      <c r="R2182" s="15">
        <f t="shared" si="136"/>
        <v>42279.669768518521</v>
      </c>
      <c r="S2182" s="10" t="s">
        <v>8346</v>
      </c>
      <c r="T2182" t="s">
        <v>8347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34"/>
        <v>57.77</v>
      </c>
      <c r="Q2183" s="15">
        <f t="shared" si="135"/>
        <v>42787.005243055552</v>
      </c>
      <c r="R2183" s="15">
        <f t="shared" si="136"/>
        <v>42773.005243055552</v>
      </c>
      <c r="S2183" s="10" t="s">
        <v>8354</v>
      </c>
      <c r="T2183" t="s">
        <v>8372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34"/>
        <v>44.17</v>
      </c>
      <c r="Q2184" s="15">
        <f t="shared" si="135"/>
        <v>41914.900752314818</v>
      </c>
      <c r="R2184" s="15">
        <f t="shared" si="136"/>
        <v>41879.900752314818</v>
      </c>
      <c r="S2184" s="10" t="s">
        <v>8354</v>
      </c>
      <c r="T2184" t="s">
        <v>8372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34"/>
        <v>31.57</v>
      </c>
      <c r="Q2185" s="15">
        <f t="shared" si="135"/>
        <v>42775.208333333328</v>
      </c>
      <c r="R2185" s="15">
        <f t="shared" si="136"/>
        <v>42745.365474537044</v>
      </c>
      <c r="S2185" s="10" t="s">
        <v>8354</v>
      </c>
      <c r="T2185" t="s">
        <v>8372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34"/>
        <v>107.05</v>
      </c>
      <c r="Q2186" s="15">
        <f t="shared" si="135"/>
        <v>42394.666666666672</v>
      </c>
      <c r="R2186" s="15">
        <f t="shared" si="136"/>
        <v>42380.690289351856</v>
      </c>
      <c r="S2186" s="10" t="s">
        <v>8354</v>
      </c>
      <c r="T2186" t="s">
        <v>8372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34"/>
        <v>149.03</v>
      </c>
      <c r="Q2187" s="15">
        <f t="shared" si="135"/>
        <v>41359.349988425929</v>
      </c>
      <c r="R2187" s="15">
        <f t="shared" si="136"/>
        <v>41319.349988425929</v>
      </c>
      <c r="S2187" s="10" t="s">
        <v>8354</v>
      </c>
      <c r="T2187" t="s">
        <v>8372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34"/>
        <v>55.96</v>
      </c>
      <c r="Q2188" s="15">
        <f t="shared" si="135"/>
        <v>42620.083333333328</v>
      </c>
      <c r="R2188" s="15">
        <f t="shared" si="136"/>
        <v>42583.615081018521</v>
      </c>
      <c r="S2188" s="10" t="s">
        <v>8354</v>
      </c>
      <c r="T2188" t="s">
        <v>8372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34"/>
        <v>56.97</v>
      </c>
      <c r="Q2189" s="15">
        <f t="shared" si="135"/>
        <v>42097.165972222225</v>
      </c>
      <c r="R2189" s="15">
        <f t="shared" si="136"/>
        <v>42068.209097222221</v>
      </c>
      <c r="S2189" s="10" t="s">
        <v>8354</v>
      </c>
      <c r="T2189" t="s">
        <v>8372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34"/>
        <v>44.06</v>
      </c>
      <c r="Q2190" s="15">
        <f t="shared" si="135"/>
        <v>42668.708333333328</v>
      </c>
      <c r="R2190" s="15">
        <f t="shared" si="136"/>
        <v>42633.586122685185</v>
      </c>
      <c r="S2190" s="10" t="s">
        <v>8354</v>
      </c>
      <c r="T2190" t="s">
        <v>8372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34"/>
        <v>68.63</v>
      </c>
      <c r="Q2191" s="15">
        <f t="shared" si="135"/>
        <v>42481.916666666672</v>
      </c>
      <c r="R2191" s="15">
        <f t="shared" si="136"/>
        <v>42467.788194444445</v>
      </c>
      <c r="S2191" s="10" t="s">
        <v>8354</v>
      </c>
      <c r="T2191" t="s">
        <v>8372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34"/>
        <v>65.319999999999993</v>
      </c>
      <c r="Q2192" s="15">
        <f t="shared" si="135"/>
        <v>42452.290972222225</v>
      </c>
      <c r="R2192" s="15">
        <f t="shared" si="136"/>
        <v>42417.625046296293</v>
      </c>
      <c r="S2192" s="10" t="s">
        <v>8354</v>
      </c>
      <c r="T2192" t="s">
        <v>8372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34"/>
        <v>35.92</v>
      </c>
      <c r="Q2193" s="15">
        <f t="shared" si="135"/>
        <v>42780.833645833336</v>
      </c>
      <c r="R2193" s="15">
        <f t="shared" si="136"/>
        <v>42768.833645833336</v>
      </c>
      <c r="S2193" s="10" t="s">
        <v>8354</v>
      </c>
      <c r="T2193" t="s">
        <v>8372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34"/>
        <v>40.07</v>
      </c>
      <c r="Q2194" s="15">
        <f t="shared" si="135"/>
        <v>42719.958333333328</v>
      </c>
      <c r="R2194" s="15">
        <f t="shared" si="136"/>
        <v>42691.8512037037</v>
      </c>
      <c r="S2194" s="10" t="s">
        <v>8354</v>
      </c>
      <c r="T2194" t="s">
        <v>8372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34"/>
        <v>75.650000000000006</v>
      </c>
      <c r="Q2195" s="15">
        <f t="shared" si="135"/>
        <v>42695.207638888889</v>
      </c>
      <c r="R2195" s="15">
        <f t="shared" si="136"/>
        <v>42664.405925925923</v>
      </c>
      <c r="S2195" s="10" t="s">
        <v>8354</v>
      </c>
      <c r="T2195" t="s">
        <v>8372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34"/>
        <v>61.2</v>
      </c>
      <c r="Q2196" s="15">
        <f t="shared" si="135"/>
        <v>42455.716319444444</v>
      </c>
      <c r="R2196" s="15">
        <f t="shared" si="136"/>
        <v>42425.757986111115</v>
      </c>
      <c r="S2196" s="10" t="s">
        <v>8354</v>
      </c>
      <c r="T2196" t="s">
        <v>8372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34"/>
        <v>48.13</v>
      </c>
      <c r="Q2197" s="15">
        <f t="shared" si="135"/>
        <v>42227.771990740745</v>
      </c>
      <c r="R2197" s="15">
        <f t="shared" si="136"/>
        <v>42197.771990740745</v>
      </c>
      <c r="S2197" s="10" t="s">
        <v>8354</v>
      </c>
      <c r="T2197" t="s">
        <v>8372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34"/>
        <v>68.11</v>
      </c>
      <c r="Q2198" s="15">
        <f t="shared" si="135"/>
        <v>42706.291666666672</v>
      </c>
      <c r="R2198" s="15">
        <f t="shared" si="136"/>
        <v>42675.487291666665</v>
      </c>
      <c r="S2198" s="10" t="s">
        <v>8354</v>
      </c>
      <c r="T2198" t="s">
        <v>8372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34"/>
        <v>65.89</v>
      </c>
      <c r="Q2199" s="15">
        <f t="shared" si="135"/>
        <v>42063.584016203706</v>
      </c>
      <c r="R2199" s="15">
        <f t="shared" si="136"/>
        <v>42033.584016203706</v>
      </c>
      <c r="S2199" s="10" t="s">
        <v>8354</v>
      </c>
      <c r="T2199" t="s">
        <v>8372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34"/>
        <v>81.650000000000006</v>
      </c>
      <c r="Q2200" s="15">
        <f t="shared" si="135"/>
        <v>42322.555555555555</v>
      </c>
      <c r="R2200" s="15">
        <f t="shared" si="136"/>
        <v>42292.513888888891</v>
      </c>
      <c r="S2200" s="10" t="s">
        <v>8354</v>
      </c>
      <c r="T2200" t="s">
        <v>8372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34"/>
        <v>52.7</v>
      </c>
      <c r="Q2201" s="15">
        <f t="shared" si="135"/>
        <v>42292.416643518518</v>
      </c>
      <c r="R2201" s="15">
        <f t="shared" si="136"/>
        <v>42262.416643518518</v>
      </c>
      <c r="S2201" s="10" t="s">
        <v>8354</v>
      </c>
      <c r="T2201" t="s">
        <v>8372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34"/>
        <v>41.23</v>
      </c>
      <c r="Q2202" s="15">
        <f t="shared" si="135"/>
        <v>42191.125</v>
      </c>
      <c r="R2202" s="15">
        <f t="shared" si="136"/>
        <v>42163.625787037032</v>
      </c>
      <c r="S2202" s="10" t="s">
        <v>8354</v>
      </c>
      <c r="T2202" t="s">
        <v>8372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34"/>
        <v>15.04</v>
      </c>
      <c r="Q2203" s="15">
        <f t="shared" si="135"/>
        <v>41290.846817129634</v>
      </c>
      <c r="R2203" s="15">
        <f t="shared" si="136"/>
        <v>41276.846817129634</v>
      </c>
      <c r="S2203" s="10" t="s">
        <v>8346</v>
      </c>
      <c r="T2203" t="s">
        <v>8351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34"/>
        <v>39.07</v>
      </c>
      <c r="Q2204" s="15">
        <f t="shared" si="135"/>
        <v>41214.849166666667</v>
      </c>
      <c r="R2204" s="15">
        <f t="shared" si="136"/>
        <v>41184.849166666667</v>
      </c>
      <c r="S2204" s="10" t="s">
        <v>8346</v>
      </c>
      <c r="T2204" t="s">
        <v>8351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34"/>
        <v>43.82</v>
      </c>
      <c r="Q2205" s="15">
        <f t="shared" si="135"/>
        <v>42271.85974537037</v>
      </c>
      <c r="R2205" s="15">
        <f t="shared" si="136"/>
        <v>42241.85974537037</v>
      </c>
      <c r="S2205" s="10" t="s">
        <v>8346</v>
      </c>
      <c r="T2205" t="s">
        <v>8351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34"/>
        <v>27.3</v>
      </c>
      <c r="Q2206" s="15">
        <f t="shared" si="135"/>
        <v>41342.311562499999</v>
      </c>
      <c r="R2206" s="15">
        <f t="shared" si="136"/>
        <v>41312.311562499999</v>
      </c>
      <c r="S2206" s="10" t="s">
        <v>8346</v>
      </c>
      <c r="T2206" t="s">
        <v>8351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34"/>
        <v>42.22</v>
      </c>
      <c r="Q2207" s="15">
        <f t="shared" si="135"/>
        <v>41061.82163194444</v>
      </c>
      <c r="R2207" s="15">
        <f t="shared" si="136"/>
        <v>41031.82163194444</v>
      </c>
      <c r="S2207" s="10" t="s">
        <v>8346</v>
      </c>
      <c r="T2207" t="s">
        <v>8351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34"/>
        <v>33.24</v>
      </c>
      <c r="Q2208" s="15">
        <f t="shared" si="135"/>
        <v>41015.257222222222</v>
      </c>
      <c r="R2208" s="15">
        <f t="shared" si="136"/>
        <v>40997.257222222222</v>
      </c>
      <c r="S2208" s="10" t="s">
        <v>8346</v>
      </c>
      <c r="T2208" t="s">
        <v>8351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34"/>
        <v>285.70999999999998</v>
      </c>
      <c r="Q2209" s="15">
        <f t="shared" si="135"/>
        <v>41594.235798611109</v>
      </c>
      <c r="R2209" s="15">
        <f t="shared" si="136"/>
        <v>41564.194131944445</v>
      </c>
      <c r="S2209" s="10" t="s">
        <v>8346</v>
      </c>
      <c r="T2209" t="s">
        <v>8351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34"/>
        <v>42.33</v>
      </c>
      <c r="Q2210" s="15">
        <f t="shared" si="135"/>
        <v>41006.166666666664</v>
      </c>
      <c r="R2210" s="15">
        <f t="shared" si="136"/>
        <v>40946.882245370369</v>
      </c>
      <c r="S2210" s="10" t="s">
        <v>8346</v>
      </c>
      <c r="T2210" t="s">
        <v>8351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34"/>
        <v>50.27</v>
      </c>
      <c r="Q2211" s="15">
        <f t="shared" si="135"/>
        <v>41743.958333333336</v>
      </c>
      <c r="R2211" s="15">
        <f t="shared" si="136"/>
        <v>41732.479675925926</v>
      </c>
      <c r="S2211" s="10" t="s">
        <v>8346</v>
      </c>
      <c r="T2211" t="s">
        <v>8351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34"/>
        <v>61.9</v>
      </c>
      <c r="Q2212" s="15">
        <f t="shared" si="135"/>
        <v>41013.73333333333</v>
      </c>
      <c r="R2212" s="15">
        <f t="shared" si="136"/>
        <v>40956.066087962965</v>
      </c>
      <c r="S2212" s="10" t="s">
        <v>8346</v>
      </c>
      <c r="T2212" t="s">
        <v>8351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34"/>
        <v>40.75</v>
      </c>
      <c r="Q2213" s="15">
        <f t="shared" si="135"/>
        <v>41739.290972222225</v>
      </c>
      <c r="R2213" s="15">
        <f t="shared" si="136"/>
        <v>41716.785011574073</v>
      </c>
      <c r="S2213" s="10" t="s">
        <v>8346</v>
      </c>
      <c r="T2213" t="s">
        <v>8351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34"/>
        <v>55.8</v>
      </c>
      <c r="Q2214" s="15">
        <f t="shared" si="135"/>
        <v>41582.041666666664</v>
      </c>
      <c r="R2214" s="15">
        <f t="shared" si="136"/>
        <v>41548.747418981482</v>
      </c>
      <c r="S2214" s="10" t="s">
        <v>8346</v>
      </c>
      <c r="T2214" t="s">
        <v>8351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34"/>
        <v>10</v>
      </c>
      <c r="Q2215" s="15">
        <f t="shared" si="135"/>
        <v>42139.826145833329</v>
      </c>
      <c r="R2215" s="15">
        <f t="shared" si="136"/>
        <v>42109.826145833329</v>
      </c>
      <c r="S2215" s="10" t="s">
        <v>8346</v>
      </c>
      <c r="T2215" t="s">
        <v>8351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34"/>
        <v>73.13</v>
      </c>
      <c r="Q2216" s="15">
        <f t="shared" si="135"/>
        <v>41676.792222222226</v>
      </c>
      <c r="R2216" s="15">
        <f t="shared" si="136"/>
        <v>41646.792222222226</v>
      </c>
      <c r="S2216" s="10" t="s">
        <v>8346</v>
      </c>
      <c r="T2216" t="s">
        <v>8351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34"/>
        <v>26.06</v>
      </c>
      <c r="Q2217" s="15">
        <f t="shared" si="135"/>
        <v>40981.290972222225</v>
      </c>
      <c r="R2217" s="15">
        <f t="shared" si="136"/>
        <v>40958.717268518521</v>
      </c>
      <c r="S2217" s="10" t="s">
        <v>8346</v>
      </c>
      <c r="T2217" t="s">
        <v>8351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34"/>
        <v>22.64</v>
      </c>
      <c r="Q2218" s="15">
        <f t="shared" si="135"/>
        <v>42208.751678240747</v>
      </c>
      <c r="R2218" s="15">
        <f t="shared" si="136"/>
        <v>42194.751678240747</v>
      </c>
      <c r="S2218" s="10" t="s">
        <v>8346</v>
      </c>
      <c r="T2218" t="s">
        <v>8351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34"/>
        <v>47.22</v>
      </c>
      <c r="Q2219" s="15">
        <f t="shared" si="135"/>
        <v>42310.333333333328</v>
      </c>
      <c r="R2219" s="15">
        <f t="shared" si="136"/>
        <v>42299.776770833334</v>
      </c>
      <c r="S2219" s="10" t="s">
        <v>8346</v>
      </c>
      <c r="T2219" t="s">
        <v>8351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34"/>
        <v>32.32</v>
      </c>
      <c r="Q2220" s="15">
        <f t="shared" si="135"/>
        <v>41150</v>
      </c>
      <c r="R2220" s="15">
        <f t="shared" si="136"/>
        <v>41127.812303240738</v>
      </c>
      <c r="S2220" s="10" t="s">
        <v>8346</v>
      </c>
      <c r="T2220" t="s">
        <v>8351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34"/>
        <v>53.42</v>
      </c>
      <c r="Q2221" s="15">
        <f t="shared" si="135"/>
        <v>42235.718888888892</v>
      </c>
      <c r="R2221" s="15">
        <f t="shared" si="136"/>
        <v>42205.718888888892</v>
      </c>
      <c r="S2221" s="10" t="s">
        <v>8346</v>
      </c>
      <c r="T2221" t="s">
        <v>8351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34"/>
        <v>51.3</v>
      </c>
      <c r="Q2222" s="15">
        <f t="shared" si="135"/>
        <v>41482.060601851852</v>
      </c>
      <c r="R2222" s="15">
        <f t="shared" si="136"/>
        <v>41452.060601851852</v>
      </c>
      <c r="S2222" s="10" t="s">
        <v>8346</v>
      </c>
      <c r="T2222" t="s">
        <v>8351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34"/>
        <v>37.200000000000003</v>
      </c>
      <c r="Q2223" s="15">
        <f t="shared" si="135"/>
        <v>42483</v>
      </c>
      <c r="R2223" s="15">
        <f t="shared" si="136"/>
        <v>42452.666770833333</v>
      </c>
      <c r="S2223" s="10" t="s">
        <v>8354</v>
      </c>
      <c r="T2223" t="s">
        <v>8372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34"/>
        <v>27.1</v>
      </c>
      <c r="Q2224" s="15">
        <f t="shared" si="135"/>
        <v>40936.787581018521</v>
      </c>
      <c r="R2224" s="15">
        <f t="shared" si="136"/>
        <v>40906.787581018521</v>
      </c>
      <c r="S2224" s="10" t="s">
        <v>8354</v>
      </c>
      <c r="T2224" t="s">
        <v>8372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34"/>
        <v>206.31</v>
      </c>
      <c r="Q2225" s="15">
        <f t="shared" si="135"/>
        <v>42182.640833333338</v>
      </c>
      <c r="R2225" s="15">
        <f t="shared" si="136"/>
        <v>42152.640833333338</v>
      </c>
      <c r="S2225" s="10" t="s">
        <v>8354</v>
      </c>
      <c r="T2225" t="s">
        <v>8372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34"/>
        <v>82.15</v>
      </c>
      <c r="Q2226" s="15">
        <f t="shared" si="135"/>
        <v>42672.791666666672</v>
      </c>
      <c r="R2226" s="15">
        <f t="shared" si="136"/>
        <v>42644.667534722219</v>
      </c>
      <c r="S2226" s="10" t="s">
        <v>8354</v>
      </c>
      <c r="T2226" t="s">
        <v>8372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34"/>
        <v>164.8</v>
      </c>
      <c r="Q2227" s="15">
        <f t="shared" si="135"/>
        <v>41903.79184027778</v>
      </c>
      <c r="R2227" s="15">
        <f t="shared" si="136"/>
        <v>41873.79184027778</v>
      </c>
      <c r="S2227" s="10" t="s">
        <v>8354</v>
      </c>
      <c r="T2227" t="s">
        <v>8372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34"/>
        <v>60.82</v>
      </c>
      <c r="Q2228" s="15">
        <f t="shared" si="135"/>
        <v>42412.207638888889</v>
      </c>
      <c r="R2228" s="15">
        <f t="shared" si="136"/>
        <v>42381.79886574074</v>
      </c>
      <c r="S2228" s="10" t="s">
        <v>8354</v>
      </c>
      <c r="T2228" t="s">
        <v>8372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34"/>
        <v>67.97</v>
      </c>
      <c r="Q2229" s="15">
        <f t="shared" si="135"/>
        <v>41591.849016203705</v>
      </c>
      <c r="R2229" s="15">
        <f t="shared" si="136"/>
        <v>41561.807349537034</v>
      </c>
      <c r="S2229" s="10" t="s">
        <v>8354</v>
      </c>
      <c r="T2229" t="s">
        <v>8372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34"/>
        <v>81.56</v>
      </c>
      <c r="Q2230" s="15">
        <f t="shared" si="135"/>
        <v>42232.278194444443</v>
      </c>
      <c r="R2230" s="15">
        <f t="shared" si="136"/>
        <v>42202.278194444443</v>
      </c>
      <c r="S2230" s="10" t="s">
        <v>8354</v>
      </c>
      <c r="T2230" t="s">
        <v>8372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34"/>
        <v>25.43</v>
      </c>
      <c r="Q2231" s="15">
        <f t="shared" si="135"/>
        <v>41520.166666666664</v>
      </c>
      <c r="R2231" s="15">
        <f t="shared" si="136"/>
        <v>41484.664247685185</v>
      </c>
      <c r="S2231" s="10" t="s">
        <v>8354</v>
      </c>
      <c r="T2231" t="s">
        <v>8372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34"/>
        <v>21.5</v>
      </c>
      <c r="Q2232" s="15">
        <f t="shared" si="135"/>
        <v>41754.881099537037</v>
      </c>
      <c r="R2232" s="15">
        <f t="shared" si="136"/>
        <v>41724.881099537037</v>
      </c>
      <c r="S2232" s="10" t="s">
        <v>8354</v>
      </c>
      <c r="T2232" t="s">
        <v>8372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34"/>
        <v>27.23</v>
      </c>
      <c r="Q2233" s="15">
        <f t="shared" si="135"/>
        <v>41450.208333333336</v>
      </c>
      <c r="R2233" s="15">
        <f t="shared" si="136"/>
        <v>41423.910891203705</v>
      </c>
      <c r="S2233" s="10" t="s">
        <v>8354</v>
      </c>
      <c r="T2233" t="s">
        <v>8372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34"/>
        <v>25.09</v>
      </c>
      <c r="Q2234" s="15">
        <f t="shared" si="135"/>
        <v>41839.125</v>
      </c>
      <c r="R2234" s="15">
        <f t="shared" si="136"/>
        <v>41806.794074074074</v>
      </c>
      <c r="S2234" s="10" t="s">
        <v>8354</v>
      </c>
      <c r="T2234" t="s">
        <v>8372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34"/>
        <v>21.23</v>
      </c>
      <c r="Q2235" s="15">
        <f t="shared" si="135"/>
        <v>42352</v>
      </c>
      <c r="R2235" s="15">
        <f t="shared" si="136"/>
        <v>42331.378923611104</v>
      </c>
      <c r="S2235" s="10" t="s">
        <v>8354</v>
      </c>
      <c r="T2235" t="s">
        <v>8372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34"/>
        <v>41.61</v>
      </c>
      <c r="Q2236" s="15">
        <f t="shared" si="135"/>
        <v>42740.824618055558</v>
      </c>
      <c r="R2236" s="15">
        <f t="shared" si="136"/>
        <v>42710.824618055558</v>
      </c>
      <c r="S2236" s="10" t="s">
        <v>8354</v>
      </c>
      <c r="T2236" t="s">
        <v>8372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34"/>
        <v>135.59</v>
      </c>
      <c r="Q2237" s="15">
        <f t="shared" si="135"/>
        <v>42091.980451388896</v>
      </c>
      <c r="R2237" s="15">
        <f t="shared" si="136"/>
        <v>42062.022118055553</v>
      </c>
      <c r="S2237" s="10" t="s">
        <v>8354</v>
      </c>
      <c r="T2237" t="s">
        <v>8372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34"/>
        <v>22.12</v>
      </c>
      <c r="Q2238" s="15">
        <f t="shared" si="135"/>
        <v>42401.617164351846</v>
      </c>
      <c r="R2238" s="15">
        <f t="shared" si="136"/>
        <v>42371.617164351846</v>
      </c>
      <c r="S2238" s="10" t="s">
        <v>8354</v>
      </c>
      <c r="T2238" t="s">
        <v>8372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34"/>
        <v>64.63</v>
      </c>
      <c r="Q2239" s="15">
        <f t="shared" si="135"/>
        <v>41955.332638888889</v>
      </c>
      <c r="R2239" s="15">
        <f t="shared" si="136"/>
        <v>41915.003275462965</v>
      </c>
      <c r="S2239" s="10" t="s">
        <v>8354</v>
      </c>
      <c r="T2239" t="s">
        <v>8372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34"/>
        <v>69.569999999999993</v>
      </c>
      <c r="Q2240" s="15">
        <f t="shared" si="135"/>
        <v>42804.621712962966</v>
      </c>
      <c r="R2240" s="15">
        <f t="shared" si="136"/>
        <v>42774.621712962966</v>
      </c>
      <c r="S2240" s="10" t="s">
        <v>8354</v>
      </c>
      <c r="T2240" t="s">
        <v>8372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34"/>
        <v>75.13</v>
      </c>
      <c r="Q2241" s="15">
        <f t="shared" si="135"/>
        <v>41609.168055555558</v>
      </c>
      <c r="R2241" s="15">
        <f t="shared" si="136"/>
        <v>41572.958495370374</v>
      </c>
      <c r="S2241" s="10" t="s">
        <v>8354</v>
      </c>
      <c r="T2241" t="s">
        <v>8372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34"/>
        <v>140.97999999999999</v>
      </c>
      <c r="Q2242" s="15">
        <f t="shared" si="135"/>
        <v>42482.825740740736</v>
      </c>
      <c r="R2242" s="15">
        <f t="shared" si="136"/>
        <v>42452.825740740736</v>
      </c>
      <c r="S2242" s="10" t="s">
        <v>8354</v>
      </c>
      <c r="T2242" t="s">
        <v>8372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37">IFERROR(ROUND(E2243/L2243,2),0)</f>
        <v>49.47</v>
      </c>
      <c r="Q2243" s="15">
        <f t="shared" ref="Q2243:Q2306" si="138">(((I2243/60)/60)/24)+DATE(1970,1,1)</f>
        <v>42796.827546296292</v>
      </c>
      <c r="R2243" s="15">
        <f t="shared" ref="R2243:R2306" si="139">(((J2243/60)/60)/24)+DATE(1970,1,1)</f>
        <v>42766.827546296292</v>
      </c>
      <c r="S2243" s="10" t="s">
        <v>8354</v>
      </c>
      <c r="T2243" t="s">
        <v>8372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37"/>
        <v>53.87</v>
      </c>
      <c r="Q2244" s="15">
        <f t="shared" si="138"/>
        <v>41605.126388888886</v>
      </c>
      <c r="R2244" s="15">
        <f t="shared" si="139"/>
        <v>41569.575613425928</v>
      </c>
      <c r="S2244" s="10" t="s">
        <v>8354</v>
      </c>
      <c r="T2244" t="s">
        <v>8372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37"/>
        <v>4.57</v>
      </c>
      <c r="Q2245" s="15">
        <f t="shared" si="138"/>
        <v>42807.125</v>
      </c>
      <c r="R2245" s="15">
        <f t="shared" si="139"/>
        <v>42800.751041666663</v>
      </c>
      <c r="S2245" s="10" t="s">
        <v>8354</v>
      </c>
      <c r="T2245" t="s">
        <v>8372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37"/>
        <v>65</v>
      </c>
      <c r="Q2246" s="15">
        <f t="shared" si="138"/>
        <v>42659.854166666672</v>
      </c>
      <c r="R2246" s="15">
        <f t="shared" si="139"/>
        <v>42647.818819444445</v>
      </c>
      <c r="S2246" s="10" t="s">
        <v>8354</v>
      </c>
      <c r="T2246" t="s">
        <v>8372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37"/>
        <v>53.48</v>
      </c>
      <c r="Q2247" s="15">
        <f t="shared" si="138"/>
        <v>41691.75</v>
      </c>
      <c r="R2247" s="15">
        <f t="shared" si="139"/>
        <v>41660.708530092597</v>
      </c>
      <c r="S2247" s="10" t="s">
        <v>8354</v>
      </c>
      <c r="T2247" t="s">
        <v>8372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37"/>
        <v>43.91</v>
      </c>
      <c r="Q2248" s="15">
        <f t="shared" si="138"/>
        <v>42251.79178240741</v>
      </c>
      <c r="R2248" s="15">
        <f t="shared" si="139"/>
        <v>42221.79178240741</v>
      </c>
      <c r="S2248" s="10" t="s">
        <v>8354</v>
      </c>
      <c r="T2248" t="s">
        <v>8372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37"/>
        <v>50.85</v>
      </c>
      <c r="Q2249" s="15">
        <f t="shared" si="138"/>
        <v>42214.666261574079</v>
      </c>
      <c r="R2249" s="15">
        <f t="shared" si="139"/>
        <v>42200.666261574079</v>
      </c>
      <c r="S2249" s="10" t="s">
        <v>8354</v>
      </c>
      <c r="T2249" t="s">
        <v>8372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37"/>
        <v>58.63</v>
      </c>
      <c r="Q2250" s="15">
        <f t="shared" si="138"/>
        <v>42718.875902777778</v>
      </c>
      <c r="R2250" s="15">
        <f t="shared" si="139"/>
        <v>42688.875902777778</v>
      </c>
      <c r="S2250" s="10" t="s">
        <v>8354</v>
      </c>
      <c r="T2250" t="s">
        <v>8372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37"/>
        <v>32.82</v>
      </c>
      <c r="Q2251" s="15">
        <f t="shared" si="138"/>
        <v>41366.661631944444</v>
      </c>
      <c r="R2251" s="15">
        <f t="shared" si="139"/>
        <v>41336.703298611108</v>
      </c>
      <c r="S2251" s="10" t="s">
        <v>8354</v>
      </c>
      <c r="T2251" t="s">
        <v>8372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37"/>
        <v>426.93</v>
      </c>
      <c r="Q2252" s="15">
        <f t="shared" si="138"/>
        <v>42707.0471412037</v>
      </c>
      <c r="R2252" s="15">
        <f t="shared" si="139"/>
        <v>42677.005474537036</v>
      </c>
      <c r="S2252" s="10" t="s">
        <v>8354</v>
      </c>
      <c r="T2252" t="s">
        <v>8372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37"/>
        <v>23.81</v>
      </c>
      <c r="Q2253" s="15">
        <f t="shared" si="138"/>
        <v>41867.34579861111</v>
      </c>
      <c r="R2253" s="15">
        <f t="shared" si="139"/>
        <v>41846.34579861111</v>
      </c>
      <c r="S2253" s="10" t="s">
        <v>8354</v>
      </c>
      <c r="T2253" t="s">
        <v>8372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37"/>
        <v>98.41</v>
      </c>
      <c r="Q2254" s="15">
        <f t="shared" si="138"/>
        <v>42588.327986111108</v>
      </c>
      <c r="R2254" s="15">
        <f t="shared" si="139"/>
        <v>42573.327986111108</v>
      </c>
      <c r="S2254" s="10" t="s">
        <v>8354</v>
      </c>
      <c r="T2254" t="s">
        <v>8372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37"/>
        <v>107.32</v>
      </c>
      <c r="Q2255" s="15">
        <f t="shared" si="138"/>
        <v>42326.672997685186</v>
      </c>
      <c r="R2255" s="15">
        <f t="shared" si="139"/>
        <v>42296.631331018521</v>
      </c>
      <c r="S2255" s="10" t="s">
        <v>8354</v>
      </c>
      <c r="T2255" t="s">
        <v>8372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37"/>
        <v>11.67</v>
      </c>
      <c r="Q2256" s="15">
        <f t="shared" si="138"/>
        <v>42759.647777777776</v>
      </c>
      <c r="R2256" s="15">
        <f t="shared" si="139"/>
        <v>42752.647777777776</v>
      </c>
      <c r="S2256" s="10" t="s">
        <v>8354</v>
      </c>
      <c r="T2256" t="s">
        <v>8372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37"/>
        <v>41.78</v>
      </c>
      <c r="Q2257" s="15">
        <f t="shared" si="138"/>
        <v>42497.951979166668</v>
      </c>
      <c r="R2257" s="15">
        <f t="shared" si="139"/>
        <v>42467.951979166668</v>
      </c>
      <c r="S2257" s="10" t="s">
        <v>8354</v>
      </c>
      <c r="T2257" t="s">
        <v>8372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37"/>
        <v>21.38</v>
      </c>
      <c r="Q2258" s="15">
        <f t="shared" si="138"/>
        <v>42696.451921296291</v>
      </c>
      <c r="R2258" s="15">
        <f t="shared" si="139"/>
        <v>42682.451921296291</v>
      </c>
      <c r="S2258" s="10" t="s">
        <v>8354</v>
      </c>
      <c r="T2258" t="s">
        <v>8372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37"/>
        <v>94.1</v>
      </c>
      <c r="Q2259" s="15">
        <f t="shared" si="138"/>
        <v>42540.958333333328</v>
      </c>
      <c r="R2259" s="15">
        <f t="shared" si="139"/>
        <v>42505.936678240745</v>
      </c>
      <c r="S2259" s="10" t="s">
        <v>8354</v>
      </c>
      <c r="T2259" t="s">
        <v>8372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37"/>
        <v>15.72</v>
      </c>
      <c r="Q2260" s="15">
        <f t="shared" si="138"/>
        <v>42166.75100694444</v>
      </c>
      <c r="R2260" s="15">
        <f t="shared" si="139"/>
        <v>42136.75100694444</v>
      </c>
      <c r="S2260" s="10" t="s">
        <v>8354</v>
      </c>
      <c r="T2260" t="s">
        <v>8372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37"/>
        <v>90.64</v>
      </c>
      <c r="Q2261" s="15">
        <f t="shared" si="138"/>
        <v>42712.804814814815</v>
      </c>
      <c r="R2261" s="15">
        <f t="shared" si="139"/>
        <v>42702.804814814815</v>
      </c>
      <c r="S2261" s="10" t="s">
        <v>8354</v>
      </c>
      <c r="T2261" t="s">
        <v>8372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37"/>
        <v>97.3</v>
      </c>
      <c r="Q2262" s="15">
        <f t="shared" si="138"/>
        <v>41724.975115740745</v>
      </c>
      <c r="R2262" s="15">
        <f t="shared" si="139"/>
        <v>41695.016782407409</v>
      </c>
      <c r="S2262" s="10" t="s">
        <v>8354</v>
      </c>
      <c r="T2262" t="s">
        <v>8372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37"/>
        <v>37.119999999999997</v>
      </c>
      <c r="Q2263" s="15">
        <f t="shared" si="138"/>
        <v>42780.724768518514</v>
      </c>
      <c r="R2263" s="15">
        <f t="shared" si="139"/>
        <v>42759.724768518514</v>
      </c>
      <c r="S2263" s="10" t="s">
        <v>8354</v>
      </c>
      <c r="T2263" t="s">
        <v>8372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37"/>
        <v>28.1</v>
      </c>
      <c r="Q2264" s="15">
        <f t="shared" si="138"/>
        <v>41961</v>
      </c>
      <c r="R2264" s="15">
        <f t="shared" si="139"/>
        <v>41926.585162037038</v>
      </c>
      <c r="S2264" s="10" t="s">
        <v>8354</v>
      </c>
      <c r="T2264" t="s">
        <v>8372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37"/>
        <v>144.43</v>
      </c>
      <c r="Q2265" s="15">
        <f t="shared" si="138"/>
        <v>42035.832326388889</v>
      </c>
      <c r="R2265" s="15">
        <f t="shared" si="139"/>
        <v>42014.832326388889</v>
      </c>
      <c r="S2265" s="10" t="s">
        <v>8354</v>
      </c>
      <c r="T2265" t="s">
        <v>8372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37"/>
        <v>24.27</v>
      </c>
      <c r="Q2266" s="15">
        <f t="shared" si="138"/>
        <v>42513.125</v>
      </c>
      <c r="R2266" s="15">
        <f t="shared" si="139"/>
        <v>42496.582337962958</v>
      </c>
      <c r="S2266" s="10" t="s">
        <v>8354</v>
      </c>
      <c r="T2266" t="s">
        <v>8372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37"/>
        <v>35.119999999999997</v>
      </c>
      <c r="Q2267" s="15">
        <f t="shared" si="138"/>
        <v>42696.853090277778</v>
      </c>
      <c r="R2267" s="15">
        <f t="shared" si="139"/>
        <v>42689.853090277778</v>
      </c>
      <c r="S2267" s="10" t="s">
        <v>8354</v>
      </c>
      <c r="T2267" t="s">
        <v>8372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37"/>
        <v>24.76</v>
      </c>
      <c r="Q2268" s="15">
        <f t="shared" si="138"/>
        <v>42487.083333333328</v>
      </c>
      <c r="R2268" s="15">
        <f t="shared" si="139"/>
        <v>42469.874907407408</v>
      </c>
      <c r="S2268" s="10" t="s">
        <v>8354</v>
      </c>
      <c r="T2268" t="s">
        <v>8372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37"/>
        <v>188.38</v>
      </c>
      <c r="Q2269" s="15">
        <f t="shared" si="138"/>
        <v>41994.041666666672</v>
      </c>
      <c r="R2269" s="15">
        <f t="shared" si="139"/>
        <v>41968.829826388886</v>
      </c>
      <c r="S2269" s="10" t="s">
        <v>8354</v>
      </c>
      <c r="T2269" t="s">
        <v>8372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37"/>
        <v>148.08000000000001</v>
      </c>
      <c r="Q2270" s="15">
        <f t="shared" si="138"/>
        <v>42806.082349537035</v>
      </c>
      <c r="R2270" s="15">
        <f t="shared" si="139"/>
        <v>42776.082349537035</v>
      </c>
      <c r="S2270" s="10" t="s">
        <v>8354</v>
      </c>
      <c r="T2270" t="s">
        <v>8372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37"/>
        <v>49.93</v>
      </c>
      <c r="Q2271" s="15">
        <f t="shared" si="138"/>
        <v>42801.208333333328</v>
      </c>
      <c r="R2271" s="15">
        <f t="shared" si="139"/>
        <v>42776.704432870371</v>
      </c>
      <c r="S2271" s="10" t="s">
        <v>8354</v>
      </c>
      <c r="T2271" t="s">
        <v>8372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37"/>
        <v>107.82</v>
      </c>
      <c r="Q2272" s="15">
        <f t="shared" si="138"/>
        <v>42745.915972222225</v>
      </c>
      <c r="R2272" s="15">
        <f t="shared" si="139"/>
        <v>42725.869363425925</v>
      </c>
      <c r="S2272" s="10" t="s">
        <v>8354</v>
      </c>
      <c r="T2272" t="s">
        <v>8372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37"/>
        <v>42.63</v>
      </c>
      <c r="Q2273" s="15">
        <f t="shared" si="138"/>
        <v>42714.000046296293</v>
      </c>
      <c r="R2273" s="15">
        <f t="shared" si="139"/>
        <v>42684.000046296293</v>
      </c>
      <c r="S2273" s="10" t="s">
        <v>8354</v>
      </c>
      <c r="T2273" t="s">
        <v>8372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37"/>
        <v>14.37</v>
      </c>
      <c r="Q2274" s="15">
        <f t="shared" si="138"/>
        <v>42345.699490740735</v>
      </c>
      <c r="R2274" s="15">
        <f t="shared" si="139"/>
        <v>42315.699490740735</v>
      </c>
      <c r="S2274" s="10" t="s">
        <v>8354</v>
      </c>
      <c r="T2274" t="s">
        <v>8372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37"/>
        <v>37.479999999999997</v>
      </c>
      <c r="Q2275" s="15">
        <f t="shared" si="138"/>
        <v>42806.507430555561</v>
      </c>
      <c r="R2275" s="15">
        <f t="shared" si="139"/>
        <v>42781.549097222218</v>
      </c>
      <c r="S2275" s="10" t="s">
        <v>8354</v>
      </c>
      <c r="T2275" t="s">
        <v>8372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37"/>
        <v>30.2</v>
      </c>
      <c r="Q2276" s="15">
        <f t="shared" si="138"/>
        <v>41693.500659722224</v>
      </c>
      <c r="R2276" s="15">
        <f t="shared" si="139"/>
        <v>41663.500659722224</v>
      </c>
      <c r="S2276" s="10" t="s">
        <v>8354</v>
      </c>
      <c r="T2276" t="s">
        <v>8372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37"/>
        <v>33.549999999999997</v>
      </c>
      <c r="Q2277" s="15">
        <f t="shared" si="138"/>
        <v>41995.616655092599</v>
      </c>
      <c r="R2277" s="15">
        <f t="shared" si="139"/>
        <v>41965.616655092599</v>
      </c>
      <c r="S2277" s="10" t="s">
        <v>8354</v>
      </c>
      <c r="T2277" t="s">
        <v>8372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37"/>
        <v>64.75</v>
      </c>
      <c r="Q2278" s="15">
        <f t="shared" si="138"/>
        <v>41644.651493055557</v>
      </c>
      <c r="R2278" s="15">
        <f t="shared" si="139"/>
        <v>41614.651493055557</v>
      </c>
      <c r="S2278" s="10" t="s">
        <v>8354</v>
      </c>
      <c r="T2278" t="s">
        <v>8372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37"/>
        <v>57.93</v>
      </c>
      <c r="Q2279" s="15">
        <f t="shared" si="138"/>
        <v>40966.678506944445</v>
      </c>
      <c r="R2279" s="15">
        <f t="shared" si="139"/>
        <v>40936.678506944445</v>
      </c>
      <c r="S2279" s="10" t="s">
        <v>8354</v>
      </c>
      <c r="T2279" t="s">
        <v>8372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37"/>
        <v>53.08</v>
      </c>
      <c r="Q2280" s="15">
        <f t="shared" si="138"/>
        <v>42372.957638888889</v>
      </c>
      <c r="R2280" s="15">
        <f t="shared" si="139"/>
        <v>42338.709108796291</v>
      </c>
      <c r="S2280" s="10" t="s">
        <v>8354</v>
      </c>
      <c r="T2280" t="s">
        <v>8372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37"/>
        <v>48.06</v>
      </c>
      <c r="Q2281" s="15">
        <f t="shared" si="138"/>
        <v>42039.166666666672</v>
      </c>
      <c r="R2281" s="15">
        <f t="shared" si="139"/>
        <v>42020.806701388887</v>
      </c>
      <c r="S2281" s="10" t="s">
        <v>8354</v>
      </c>
      <c r="T2281" t="s">
        <v>8372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37"/>
        <v>82.4</v>
      </c>
      <c r="Q2282" s="15">
        <f t="shared" si="138"/>
        <v>42264.624895833331</v>
      </c>
      <c r="R2282" s="15">
        <f t="shared" si="139"/>
        <v>42234.624895833331</v>
      </c>
      <c r="S2282" s="10" t="s">
        <v>8354</v>
      </c>
      <c r="T2282" t="s">
        <v>8372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37"/>
        <v>50.45</v>
      </c>
      <c r="Q2283" s="15">
        <f t="shared" si="138"/>
        <v>40749.284722222219</v>
      </c>
      <c r="R2283" s="15">
        <f t="shared" si="139"/>
        <v>40687.285844907405</v>
      </c>
      <c r="S2283" s="10" t="s">
        <v>8346</v>
      </c>
      <c r="T2283" t="s">
        <v>8347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37"/>
        <v>115.83</v>
      </c>
      <c r="Q2284" s="15">
        <f t="shared" si="138"/>
        <v>42383.17460648148</v>
      </c>
      <c r="R2284" s="15">
        <f t="shared" si="139"/>
        <v>42323.17460648148</v>
      </c>
      <c r="S2284" s="10" t="s">
        <v>8346</v>
      </c>
      <c r="T2284" t="s">
        <v>8347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37"/>
        <v>63.03</v>
      </c>
      <c r="Q2285" s="15">
        <f t="shared" si="138"/>
        <v>41038.083379629628</v>
      </c>
      <c r="R2285" s="15">
        <f t="shared" si="139"/>
        <v>40978.125046296293</v>
      </c>
      <c r="S2285" s="10" t="s">
        <v>8346</v>
      </c>
      <c r="T2285" t="s">
        <v>8347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37"/>
        <v>108.02</v>
      </c>
      <c r="Q2286" s="15">
        <f t="shared" si="138"/>
        <v>40614.166666666664</v>
      </c>
      <c r="R2286" s="15">
        <f t="shared" si="139"/>
        <v>40585.796817129631</v>
      </c>
      <c r="S2286" s="10" t="s">
        <v>8346</v>
      </c>
      <c r="T2286" t="s">
        <v>8347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37"/>
        <v>46.09</v>
      </c>
      <c r="Q2287" s="15">
        <f t="shared" si="138"/>
        <v>41089.185682870368</v>
      </c>
      <c r="R2287" s="15">
        <f t="shared" si="139"/>
        <v>41059.185682870368</v>
      </c>
      <c r="S2287" s="10" t="s">
        <v>8346</v>
      </c>
      <c r="T2287" t="s">
        <v>8347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37"/>
        <v>107.21</v>
      </c>
      <c r="Q2288" s="15">
        <f t="shared" si="138"/>
        <v>41523.165972222225</v>
      </c>
      <c r="R2288" s="15">
        <f t="shared" si="139"/>
        <v>41494.963587962964</v>
      </c>
      <c r="S2288" s="10" t="s">
        <v>8346</v>
      </c>
      <c r="T2288" t="s">
        <v>8347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37"/>
        <v>50.93</v>
      </c>
      <c r="Q2289" s="15">
        <f t="shared" si="138"/>
        <v>41813.667361111111</v>
      </c>
      <c r="R2289" s="15">
        <f t="shared" si="139"/>
        <v>41792.667361111111</v>
      </c>
      <c r="S2289" s="10" t="s">
        <v>8346</v>
      </c>
      <c r="T2289" t="s">
        <v>8347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37"/>
        <v>40.04</v>
      </c>
      <c r="Q2290" s="15">
        <f t="shared" si="138"/>
        <v>41086.75</v>
      </c>
      <c r="R2290" s="15">
        <f t="shared" si="139"/>
        <v>41067.827418981484</v>
      </c>
      <c r="S2290" s="10" t="s">
        <v>8346</v>
      </c>
      <c r="T2290" t="s">
        <v>8347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37"/>
        <v>64.44</v>
      </c>
      <c r="Q2291" s="15">
        <f t="shared" si="138"/>
        <v>41614.973611111112</v>
      </c>
      <c r="R2291" s="15">
        <f t="shared" si="139"/>
        <v>41571.998379629629</v>
      </c>
      <c r="S2291" s="10" t="s">
        <v>8346</v>
      </c>
      <c r="T2291" t="s">
        <v>8347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37"/>
        <v>53.83</v>
      </c>
      <c r="Q2292" s="15">
        <f t="shared" si="138"/>
        <v>40148.708333333336</v>
      </c>
      <c r="R2292" s="15">
        <f t="shared" si="139"/>
        <v>40070.253819444442</v>
      </c>
      <c r="S2292" s="10" t="s">
        <v>8346</v>
      </c>
      <c r="T2292" t="s">
        <v>8347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37"/>
        <v>100.47</v>
      </c>
      <c r="Q2293" s="15">
        <f t="shared" si="138"/>
        <v>41022.166666666664</v>
      </c>
      <c r="R2293" s="15">
        <f t="shared" si="139"/>
        <v>40987.977060185185</v>
      </c>
      <c r="S2293" s="10" t="s">
        <v>8346</v>
      </c>
      <c r="T2293" t="s">
        <v>8347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37"/>
        <v>46.63</v>
      </c>
      <c r="Q2294" s="15">
        <f t="shared" si="138"/>
        <v>41017.697638888887</v>
      </c>
      <c r="R2294" s="15">
        <f t="shared" si="139"/>
        <v>40987.697638888887</v>
      </c>
      <c r="S2294" s="10" t="s">
        <v>8346</v>
      </c>
      <c r="T2294" t="s">
        <v>8347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37"/>
        <v>34.07</v>
      </c>
      <c r="Q2295" s="15">
        <f t="shared" si="138"/>
        <v>41177.165972222225</v>
      </c>
      <c r="R2295" s="15">
        <f t="shared" si="139"/>
        <v>41151.708321759259</v>
      </c>
      <c r="S2295" s="10" t="s">
        <v>8346</v>
      </c>
      <c r="T2295" t="s">
        <v>8347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37"/>
        <v>65.209999999999994</v>
      </c>
      <c r="Q2296" s="15">
        <f t="shared" si="138"/>
        <v>41294.72314814815</v>
      </c>
      <c r="R2296" s="15">
        <f t="shared" si="139"/>
        <v>41264.72314814815</v>
      </c>
      <c r="S2296" s="10" t="s">
        <v>8346</v>
      </c>
      <c r="T2296" t="s">
        <v>8347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37"/>
        <v>44.21</v>
      </c>
      <c r="Q2297" s="15">
        <f t="shared" si="138"/>
        <v>41300.954351851848</v>
      </c>
      <c r="R2297" s="15">
        <f t="shared" si="139"/>
        <v>41270.954351851848</v>
      </c>
      <c r="S2297" s="10" t="s">
        <v>8346</v>
      </c>
      <c r="T2297" t="s">
        <v>8347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37"/>
        <v>71.97</v>
      </c>
      <c r="Q2298" s="15">
        <f t="shared" si="138"/>
        <v>40962.731782407405</v>
      </c>
      <c r="R2298" s="15">
        <f t="shared" si="139"/>
        <v>40927.731782407405</v>
      </c>
      <c r="S2298" s="10" t="s">
        <v>8346</v>
      </c>
      <c r="T2298" t="s">
        <v>8347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37"/>
        <v>52.95</v>
      </c>
      <c r="Q2299" s="15">
        <f t="shared" si="138"/>
        <v>40982.165972222225</v>
      </c>
      <c r="R2299" s="15">
        <f t="shared" si="139"/>
        <v>40948.042233796295</v>
      </c>
      <c r="S2299" s="10" t="s">
        <v>8346</v>
      </c>
      <c r="T2299" t="s">
        <v>8347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37"/>
        <v>109.45</v>
      </c>
      <c r="Q2300" s="15">
        <f t="shared" si="138"/>
        <v>41724.798993055556</v>
      </c>
      <c r="R2300" s="15">
        <f t="shared" si="139"/>
        <v>41694.84065972222</v>
      </c>
      <c r="S2300" s="10" t="s">
        <v>8346</v>
      </c>
      <c r="T2300" t="s">
        <v>8347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37"/>
        <v>75.040000000000006</v>
      </c>
      <c r="Q2301" s="15">
        <f t="shared" si="138"/>
        <v>40580.032511574071</v>
      </c>
      <c r="R2301" s="15">
        <f t="shared" si="139"/>
        <v>40565.032511574071</v>
      </c>
      <c r="S2301" s="10" t="s">
        <v>8346</v>
      </c>
      <c r="T2301" t="s">
        <v>8347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37"/>
        <v>115.71</v>
      </c>
      <c r="Q2302" s="15">
        <f t="shared" si="138"/>
        <v>41088.727037037039</v>
      </c>
      <c r="R2302" s="15">
        <f t="shared" si="139"/>
        <v>41074.727037037039</v>
      </c>
      <c r="S2302" s="10" t="s">
        <v>8346</v>
      </c>
      <c r="T2302" t="s">
        <v>8347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37"/>
        <v>31.66</v>
      </c>
      <c r="Q2303" s="15">
        <f t="shared" si="138"/>
        <v>41446.146944444445</v>
      </c>
      <c r="R2303" s="15">
        <f t="shared" si="139"/>
        <v>41416.146944444445</v>
      </c>
      <c r="S2303" s="10" t="s">
        <v>8346</v>
      </c>
      <c r="T2303" t="s">
        <v>8350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37"/>
        <v>46.18</v>
      </c>
      <c r="Q2304" s="15">
        <f t="shared" si="138"/>
        <v>41639.291666666664</v>
      </c>
      <c r="R2304" s="15">
        <f t="shared" si="139"/>
        <v>41605.868449074071</v>
      </c>
      <c r="S2304" s="10" t="s">
        <v>8346</v>
      </c>
      <c r="T2304" t="s">
        <v>8350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37"/>
        <v>68.48</v>
      </c>
      <c r="Q2305" s="15">
        <f t="shared" si="138"/>
        <v>40890.152731481481</v>
      </c>
      <c r="R2305" s="15">
        <f t="shared" si="139"/>
        <v>40850.111064814817</v>
      </c>
      <c r="S2305" s="10" t="s">
        <v>8346</v>
      </c>
      <c r="T2305" t="s">
        <v>8350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37"/>
        <v>53.47</v>
      </c>
      <c r="Q2306" s="15">
        <f t="shared" si="138"/>
        <v>40544.207638888889</v>
      </c>
      <c r="R2306" s="15">
        <f t="shared" si="139"/>
        <v>40502.815868055557</v>
      </c>
      <c r="S2306" s="10" t="s">
        <v>8346</v>
      </c>
      <c r="T2306" t="s">
        <v>8350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40">IFERROR(ROUND(E2307/L2307,2),0)</f>
        <v>109.11</v>
      </c>
      <c r="Q2307" s="15">
        <f t="shared" ref="Q2307:Q2370" si="141">(((I2307/60)/60)/24)+DATE(1970,1,1)</f>
        <v>41859.75</v>
      </c>
      <c r="R2307" s="15">
        <f t="shared" ref="R2307:R2370" si="142">(((J2307/60)/60)/24)+DATE(1970,1,1)</f>
        <v>41834.695277777777</v>
      </c>
      <c r="S2307" s="10" t="s">
        <v>8346</v>
      </c>
      <c r="T2307" t="s">
        <v>8350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40"/>
        <v>51.19</v>
      </c>
      <c r="Q2308" s="15">
        <f t="shared" si="141"/>
        <v>40978.16815972222</v>
      </c>
      <c r="R2308" s="15">
        <f t="shared" si="142"/>
        <v>40948.16815972222</v>
      </c>
      <c r="S2308" s="10" t="s">
        <v>8346</v>
      </c>
      <c r="T2308" t="s">
        <v>8350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40"/>
        <v>27.94</v>
      </c>
      <c r="Q2309" s="15">
        <f t="shared" si="141"/>
        <v>41034.802407407406</v>
      </c>
      <c r="R2309" s="15">
        <f t="shared" si="142"/>
        <v>41004.802465277775</v>
      </c>
      <c r="S2309" s="10" t="s">
        <v>8346</v>
      </c>
      <c r="T2309" t="s">
        <v>8350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40"/>
        <v>82.5</v>
      </c>
      <c r="Q2310" s="15">
        <f t="shared" si="141"/>
        <v>41880.041666666664</v>
      </c>
      <c r="R2310" s="15">
        <f t="shared" si="142"/>
        <v>41851.962916666671</v>
      </c>
      <c r="S2310" s="10" t="s">
        <v>8346</v>
      </c>
      <c r="T2310" t="s">
        <v>8350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40"/>
        <v>59.82</v>
      </c>
      <c r="Q2311" s="15">
        <f t="shared" si="141"/>
        <v>41342.987696759257</v>
      </c>
      <c r="R2311" s="15">
        <f t="shared" si="142"/>
        <v>41307.987696759257</v>
      </c>
      <c r="S2311" s="10" t="s">
        <v>8346</v>
      </c>
      <c r="T2311" t="s">
        <v>8350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40"/>
        <v>64.819999999999993</v>
      </c>
      <c r="Q2312" s="15">
        <f t="shared" si="141"/>
        <v>41354.752488425926</v>
      </c>
      <c r="R2312" s="15">
        <f t="shared" si="142"/>
        <v>41324.79415509259</v>
      </c>
      <c r="S2312" s="10" t="s">
        <v>8346</v>
      </c>
      <c r="T2312" t="s">
        <v>8350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40"/>
        <v>90.1</v>
      </c>
      <c r="Q2313" s="15">
        <f t="shared" si="141"/>
        <v>41766.004502314812</v>
      </c>
      <c r="R2313" s="15">
        <f t="shared" si="142"/>
        <v>41736.004502314812</v>
      </c>
      <c r="S2313" s="10" t="s">
        <v>8346</v>
      </c>
      <c r="T2313" t="s">
        <v>8350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40"/>
        <v>40.96</v>
      </c>
      <c r="Q2314" s="15">
        <f t="shared" si="141"/>
        <v>41747.958333333336</v>
      </c>
      <c r="R2314" s="15">
        <f t="shared" si="142"/>
        <v>41716.632847222223</v>
      </c>
      <c r="S2314" s="10" t="s">
        <v>8346</v>
      </c>
      <c r="T2314" t="s">
        <v>8350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40"/>
        <v>56</v>
      </c>
      <c r="Q2315" s="15">
        <f t="shared" si="141"/>
        <v>41032.958634259259</v>
      </c>
      <c r="R2315" s="15">
        <f t="shared" si="142"/>
        <v>41002.958634259259</v>
      </c>
      <c r="S2315" s="10" t="s">
        <v>8346</v>
      </c>
      <c r="T2315" t="s">
        <v>8350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40"/>
        <v>37.67</v>
      </c>
      <c r="Q2316" s="15">
        <f t="shared" si="141"/>
        <v>41067.551585648151</v>
      </c>
      <c r="R2316" s="15">
        <f t="shared" si="142"/>
        <v>41037.551585648151</v>
      </c>
      <c r="S2316" s="10" t="s">
        <v>8346</v>
      </c>
      <c r="T2316" t="s">
        <v>8350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40"/>
        <v>40.08</v>
      </c>
      <c r="Q2317" s="15">
        <f t="shared" si="141"/>
        <v>41034.72619212963</v>
      </c>
      <c r="R2317" s="15">
        <f t="shared" si="142"/>
        <v>41004.72619212963</v>
      </c>
      <c r="S2317" s="10" t="s">
        <v>8346</v>
      </c>
      <c r="T2317" t="s">
        <v>8350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40"/>
        <v>78.03</v>
      </c>
      <c r="Q2318" s="15">
        <f t="shared" si="141"/>
        <v>40156.76666666667</v>
      </c>
      <c r="R2318" s="15">
        <f t="shared" si="142"/>
        <v>40079.725115740745</v>
      </c>
      <c r="S2318" s="10" t="s">
        <v>8346</v>
      </c>
      <c r="T2318" t="s">
        <v>8350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40"/>
        <v>18.91</v>
      </c>
      <c r="Q2319" s="15">
        <f t="shared" si="141"/>
        <v>40224.208333333336</v>
      </c>
      <c r="R2319" s="15">
        <f t="shared" si="142"/>
        <v>40192.542233796295</v>
      </c>
      <c r="S2319" s="10" t="s">
        <v>8346</v>
      </c>
      <c r="T2319" t="s">
        <v>8350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40"/>
        <v>37.130000000000003</v>
      </c>
      <c r="Q2320" s="15">
        <f t="shared" si="141"/>
        <v>40082.165972222225</v>
      </c>
      <c r="R2320" s="15">
        <f t="shared" si="142"/>
        <v>40050.643680555557</v>
      </c>
      <c r="S2320" s="10" t="s">
        <v>8346</v>
      </c>
      <c r="T2320" t="s">
        <v>8350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40"/>
        <v>41.96</v>
      </c>
      <c r="Q2321" s="15">
        <f t="shared" si="141"/>
        <v>41623.082002314812</v>
      </c>
      <c r="R2321" s="15">
        <f t="shared" si="142"/>
        <v>41593.082002314812</v>
      </c>
      <c r="S2321" s="10" t="s">
        <v>8346</v>
      </c>
      <c r="T2321" t="s">
        <v>8350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40"/>
        <v>61.04</v>
      </c>
      <c r="Q2322" s="15">
        <f t="shared" si="141"/>
        <v>41731.775462962964</v>
      </c>
      <c r="R2322" s="15">
        <f t="shared" si="142"/>
        <v>41696.817129629628</v>
      </c>
      <c r="S2322" s="10" t="s">
        <v>8346</v>
      </c>
      <c r="T2322" t="s">
        <v>8350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0"/>
        <v>64.53</v>
      </c>
      <c r="Q2323" s="15">
        <f t="shared" si="141"/>
        <v>42829.21876157407</v>
      </c>
      <c r="R2323" s="15">
        <f t="shared" si="142"/>
        <v>42799.260428240741</v>
      </c>
      <c r="S2323" s="10" t="s">
        <v>8357</v>
      </c>
      <c r="T2323" t="s">
        <v>8373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0"/>
        <v>21.25</v>
      </c>
      <c r="Q2324" s="15">
        <f t="shared" si="141"/>
        <v>42834.853807870371</v>
      </c>
      <c r="R2324" s="15">
        <f t="shared" si="142"/>
        <v>42804.895474537043</v>
      </c>
      <c r="S2324" s="10" t="s">
        <v>8357</v>
      </c>
      <c r="T2324" t="s">
        <v>8373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0"/>
        <v>30</v>
      </c>
      <c r="Q2325" s="15">
        <f t="shared" si="141"/>
        <v>42814.755173611105</v>
      </c>
      <c r="R2325" s="15">
        <f t="shared" si="142"/>
        <v>42807.755173611105</v>
      </c>
      <c r="S2325" s="10" t="s">
        <v>8357</v>
      </c>
      <c r="T2325" t="s">
        <v>8373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0"/>
        <v>25.49</v>
      </c>
      <c r="Q2326" s="15">
        <f t="shared" si="141"/>
        <v>42820.843576388885</v>
      </c>
      <c r="R2326" s="15">
        <f t="shared" si="142"/>
        <v>42790.885243055556</v>
      </c>
      <c r="S2326" s="10" t="s">
        <v>8357</v>
      </c>
      <c r="T2326" t="s">
        <v>8373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0"/>
        <v>11.43</v>
      </c>
      <c r="Q2327" s="15">
        <f t="shared" si="141"/>
        <v>42823.980682870373</v>
      </c>
      <c r="R2327" s="15">
        <f t="shared" si="142"/>
        <v>42794.022349537037</v>
      </c>
      <c r="S2327" s="10" t="s">
        <v>8357</v>
      </c>
      <c r="T2327" t="s">
        <v>8373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0"/>
        <v>108</v>
      </c>
      <c r="Q2328" s="15">
        <f t="shared" si="141"/>
        <v>42855.708333333328</v>
      </c>
      <c r="R2328" s="15">
        <f t="shared" si="142"/>
        <v>42804.034120370372</v>
      </c>
      <c r="S2328" s="10" t="s">
        <v>8357</v>
      </c>
      <c r="T2328" t="s">
        <v>8373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40"/>
        <v>54.88</v>
      </c>
      <c r="Q2329" s="15">
        <f t="shared" si="141"/>
        <v>41877.917129629634</v>
      </c>
      <c r="R2329" s="15">
        <f t="shared" si="142"/>
        <v>41842.917129629634</v>
      </c>
      <c r="S2329" s="10" t="s">
        <v>8357</v>
      </c>
      <c r="T2329" t="s">
        <v>8373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40"/>
        <v>47.38</v>
      </c>
      <c r="Q2330" s="15">
        <f t="shared" si="141"/>
        <v>42169.781678240746</v>
      </c>
      <c r="R2330" s="15">
        <f t="shared" si="142"/>
        <v>42139.781678240746</v>
      </c>
      <c r="S2330" s="10" t="s">
        <v>8357</v>
      </c>
      <c r="T2330" t="s">
        <v>8373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40"/>
        <v>211.84</v>
      </c>
      <c r="Q2331" s="15">
        <f t="shared" si="141"/>
        <v>41837.624374999999</v>
      </c>
      <c r="R2331" s="15">
        <f t="shared" si="142"/>
        <v>41807.624374999999</v>
      </c>
      <c r="S2331" s="10" t="s">
        <v>8357</v>
      </c>
      <c r="T2331" t="s">
        <v>8373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40"/>
        <v>219.93</v>
      </c>
      <c r="Q2332" s="15">
        <f t="shared" si="141"/>
        <v>42363</v>
      </c>
      <c r="R2332" s="15">
        <f t="shared" si="142"/>
        <v>42332.89980324074</v>
      </c>
      <c r="S2332" s="10" t="s">
        <v>8357</v>
      </c>
      <c r="T2332" t="s">
        <v>8373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40"/>
        <v>40.799999999999997</v>
      </c>
      <c r="Q2333" s="15">
        <f t="shared" si="141"/>
        <v>41869.005671296298</v>
      </c>
      <c r="R2333" s="15">
        <f t="shared" si="142"/>
        <v>41839.005671296298</v>
      </c>
      <c r="S2333" s="10" t="s">
        <v>8357</v>
      </c>
      <c r="T2333" t="s">
        <v>8373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40"/>
        <v>75.5</v>
      </c>
      <c r="Q2334" s="15">
        <f t="shared" si="141"/>
        <v>42041.628136574072</v>
      </c>
      <c r="R2334" s="15">
        <f t="shared" si="142"/>
        <v>42011.628136574072</v>
      </c>
      <c r="S2334" s="10" t="s">
        <v>8357</v>
      </c>
      <c r="T2334" t="s">
        <v>8373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40"/>
        <v>13.54</v>
      </c>
      <c r="Q2335" s="15">
        <f t="shared" si="141"/>
        <v>41788.743055555555</v>
      </c>
      <c r="R2335" s="15">
        <f t="shared" si="142"/>
        <v>41767.650347222225</v>
      </c>
      <c r="S2335" s="10" t="s">
        <v>8357</v>
      </c>
      <c r="T2335" t="s">
        <v>8373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40"/>
        <v>60.87</v>
      </c>
      <c r="Q2336" s="15">
        <f t="shared" si="141"/>
        <v>41948.731944444444</v>
      </c>
      <c r="R2336" s="15">
        <f t="shared" si="142"/>
        <v>41918.670115740737</v>
      </c>
      <c r="S2336" s="10" t="s">
        <v>8357</v>
      </c>
      <c r="T2336" t="s">
        <v>8373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40"/>
        <v>115.69</v>
      </c>
      <c r="Q2337" s="15">
        <f t="shared" si="141"/>
        <v>41801.572256944448</v>
      </c>
      <c r="R2337" s="15">
        <f t="shared" si="142"/>
        <v>41771.572256944448</v>
      </c>
      <c r="S2337" s="10" t="s">
        <v>8357</v>
      </c>
      <c r="T2337" t="s">
        <v>8373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40"/>
        <v>48.1</v>
      </c>
      <c r="Q2338" s="15">
        <f t="shared" si="141"/>
        <v>41706.924710648149</v>
      </c>
      <c r="R2338" s="15">
        <f t="shared" si="142"/>
        <v>41666.924710648149</v>
      </c>
      <c r="S2338" s="10" t="s">
        <v>8357</v>
      </c>
      <c r="T2338" t="s">
        <v>8373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40"/>
        <v>74.180000000000007</v>
      </c>
      <c r="Q2339" s="15">
        <f t="shared" si="141"/>
        <v>41816.640543981484</v>
      </c>
      <c r="R2339" s="15">
        <f t="shared" si="142"/>
        <v>41786.640543981484</v>
      </c>
      <c r="S2339" s="10" t="s">
        <v>8357</v>
      </c>
      <c r="T2339" t="s">
        <v>8373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40"/>
        <v>123.35</v>
      </c>
      <c r="Q2340" s="15">
        <f t="shared" si="141"/>
        <v>41819.896805555552</v>
      </c>
      <c r="R2340" s="15">
        <f t="shared" si="142"/>
        <v>41789.896805555552</v>
      </c>
      <c r="S2340" s="10" t="s">
        <v>8357</v>
      </c>
      <c r="T2340" t="s">
        <v>8373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40"/>
        <v>66.62</v>
      </c>
      <c r="Q2341" s="15">
        <f t="shared" si="141"/>
        <v>42723.332638888889</v>
      </c>
      <c r="R2341" s="15">
        <f t="shared" si="142"/>
        <v>42692.79987268518</v>
      </c>
      <c r="S2341" s="10" t="s">
        <v>8357</v>
      </c>
      <c r="T2341" t="s">
        <v>8373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40"/>
        <v>104.99</v>
      </c>
      <c r="Q2342" s="15">
        <f t="shared" si="141"/>
        <v>42673.642800925925</v>
      </c>
      <c r="R2342" s="15">
        <f t="shared" si="142"/>
        <v>42643.642800925925</v>
      </c>
      <c r="S2342" s="10" t="s">
        <v>8357</v>
      </c>
      <c r="T2342" t="s">
        <v>8373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40"/>
        <v>0</v>
      </c>
      <c r="Q2343" s="15">
        <f t="shared" si="141"/>
        <v>42197.813703703709</v>
      </c>
      <c r="R2343" s="15">
        <f t="shared" si="142"/>
        <v>42167.813703703709</v>
      </c>
      <c r="S2343" s="10" t="s">
        <v>8340</v>
      </c>
      <c r="T2343" t="s">
        <v>8341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40"/>
        <v>0</v>
      </c>
      <c r="Q2344" s="15">
        <f t="shared" si="141"/>
        <v>41918.208333333336</v>
      </c>
      <c r="R2344" s="15">
        <f t="shared" si="142"/>
        <v>41897.702199074076</v>
      </c>
      <c r="S2344" s="10" t="s">
        <v>8340</v>
      </c>
      <c r="T2344" t="s">
        <v>8341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40"/>
        <v>300</v>
      </c>
      <c r="Q2345" s="15">
        <f t="shared" si="141"/>
        <v>42377.82430555555</v>
      </c>
      <c r="R2345" s="15">
        <f t="shared" si="142"/>
        <v>42327.825289351851</v>
      </c>
      <c r="S2345" s="10" t="s">
        <v>8340</v>
      </c>
      <c r="T2345" t="s">
        <v>8341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40"/>
        <v>1</v>
      </c>
      <c r="Q2346" s="15">
        <f t="shared" si="141"/>
        <v>42545.727650462963</v>
      </c>
      <c r="R2346" s="15">
        <f t="shared" si="142"/>
        <v>42515.727650462963</v>
      </c>
      <c r="S2346" s="10" t="s">
        <v>8340</v>
      </c>
      <c r="T2346" t="s">
        <v>8341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40"/>
        <v>0</v>
      </c>
      <c r="Q2347" s="15">
        <f t="shared" si="141"/>
        <v>42094.985416666663</v>
      </c>
      <c r="R2347" s="15">
        <f t="shared" si="142"/>
        <v>42060.001805555556</v>
      </c>
      <c r="S2347" s="10" t="s">
        <v>8340</v>
      </c>
      <c r="T2347" t="s">
        <v>8341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40"/>
        <v>13</v>
      </c>
      <c r="Q2348" s="15">
        <f t="shared" si="141"/>
        <v>42660.79896990741</v>
      </c>
      <c r="R2348" s="15">
        <f t="shared" si="142"/>
        <v>42615.79896990741</v>
      </c>
      <c r="S2348" s="10" t="s">
        <v>8340</v>
      </c>
      <c r="T2348" t="s">
        <v>8341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40"/>
        <v>15</v>
      </c>
      <c r="Q2349" s="15">
        <f t="shared" si="141"/>
        <v>42607.607361111113</v>
      </c>
      <c r="R2349" s="15">
        <f t="shared" si="142"/>
        <v>42577.607361111113</v>
      </c>
      <c r="S2349" s="10" t="s">
        <v>8340</v>
      </c>
      <c r="T2349" t="s">
        <v>8341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40"/>
        <v>54</v>
      </c>
      <c r="Q2350" s="15">
        <f t="shared" si="141"/>
        <v>42420.932152777779</v>
      </c>
      <c r="R2350" s="15">
        <f t="shared" si="142"/>
        <v>42360.932152777779</v>
      </c>
      <c r="S2350" s="10" t="s">
        <v>8340</v>
      </c>
      <c r="T2350" t="s">
        <v>8341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40"/>
        <v>0</v>
      </c>
      <c r="Q2351" s="15">
        <f t="shared" si="141"/>
        <v>42227.775787037041</v>
      </c>
      <c r="R2351" s="15">
        <f t="shared" si="142"/>
        <v>42198.775787037041</v>
      </c>
      <c r="S2351" s="10" t="s">
        <v>8340</v>
      </c>
      <c r="T2351" t="s">
        <v>8341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40"/>
        <v>0</v>
      </c>
      <c r="Q2352" s="15">
        <f t="shared" si="141"/>
        <v>42738.842245370368</v>
      </c>
      <c r="R2352" s="15">
        <f t="shared" si="142"/>
        <v>42708.842245370368</v>
      </c>
      <c r="S2352" s="10" t="s">
        <v>8340</v>
      </c>
      <c r="T2352" t="s">
        <v>8341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40"/>
        <v>15.43</v>
      </c>
      <c r="Q2353" s="15">
        <f t="shared" si="141"/>
        <v>42124.101145833338</v>
      </c>
      <c r="R2353" s="15">
        <f t="shared" si="142"/>
        <v>42094.101145833338</v>
      </c>
      <c r="S2353" s="10" t="s">
        <v>8340</v>
      </c>
      <c r="T2353" t="s">
        <v>8341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40"/>
        <v>0</v>
      </c>
      <c r="Q2354" s="15">
        <f t="shared" si="141"/>
        <v>42161.633703703701</v>
      </c>
      <c r="R2354" s="15">
        <f t="shared" si="142"/>
        <v>42101.633703703701</v>
      </c>
      <c r="S2354" s="10" t="s">
        <v>8340</v>
      </c>
      <c r="T2354" t="s">
        <v>8341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40"/>
        <v>0</v>
      </c>
      <c r="Q2355" s="15">
        <f t="shared" si="141"/>
        <v>42115.676180555558</v>
      </c>
      <c r="R2355" s="15">
        <f t="shared" si="142"/>
        <v>42103.676180555558</v>
      </c>
      <c r="S2355" s="10" t="s">
        <v>8340</v>
      </c>
      <c r="T2355" t="s">
        <v>8341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40"/>
        <v>25</v>
      </c>
      <c r="Q2356" s="15">
        <f t="shared" si="141"/>
        <v>42014.722916666666</v>
      </c>
      <c r="R2356" s="15">
        <f t="shared" si="142"/>
        <v>41954.722916666666</v>
      </c>
      <c r="S2356" s="10" t="s">
        <v>8340</v>
      </c>
      <c r="T2356" t="s">
        <v>8341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40"/>
        <v>27.5</v>
      </c>
      <c r="Q2357" s="15">
        <f t="shared" si="141"/>
        <v>42126.918240740735</v>
      </c>
      <c r="R2357" s="15">
        <f t="shared" si="142"/>
        <v>42096.918240740735</v>
      </c>
      <c r="S2357" s="10" t="s">
        <v>8340</v>
      </c>
      <c r="T2357" t="s">
        <v>8341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40"/>
        <v>0</v>
      </c>
      <c r="Q2358" s="15">
        <f t="shared" si="141"/>
        <v>42160.78361111111</v>
      </c>
      <c r="R2358" s="15">
        <f t="shared" si="142"/>
        <v>42130.78361111111</v>
      </c>
      <c r="S2358" s="10" t="s">
        <v>8340</v>
      </c>
      <c r="T2358" t="s">
        <v>8341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40"/>
        <v>0</v>
      </c>
      <c r="Q2359" s="15">
        <f t="shared" si="141"/>
        <v>42294.620115740734</v>
      </c>
      <c r="R2359" s="15">
        <f t="shared" si="142"/>
        <v>42264.620115740734</v>
      </c>
      <c r="S2359" s="10" t="s">
        <v>8340</v>
      </c>
      <c r="T2359" t="s">
        <v>8341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40"/>
        <v>0</v>
      </c>
      <c r="Q2360" s="15">
        <f t="shared" si="141"/>
        <v>42035.027083333334</v>
      </c>
      <c r="R2360" s="15">
        <f t="shared" si="142"/>
        <v>41978.930972222224</v>
      </c>
      <c r="S2360" s="10" t="s">
        <v>8340</v>
      </c>
      <c r="T2360" t="s">
        <v>8341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40"/>
        <v>367</v>
      </c>
      <c r="Q2361" s="15">
        <f t="shared" si="141"/>
        <v>42219.649583333332</v>
      </c>
      <c r="R2361" s="15">
        <f t="shared" si="142"/>
        <v>42159.649583333332</v>
      </c>
      <c r="S2361" s="10" t="s">
        <v>8340</v>
      </c>
      <c r="T2361" t="s">
        <v>8341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40"/>
        <v>2</v>
      </c>
      <c r="Q2362" s="15">
        <f t="shared" si="141"/>
        <v>42407.70694444445</v>
      </c>
      <c r="R2362" s="15">
        <f t="shared" si="142"/>
        <v>42377.70694444445</v>
      </c>
      <c r="S2362" s="10" t="s">
        <v>8340</v>
      </c>
      <c r="T2362" t="s">
        <v>8341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40"/>
        <v>0</v>
      </c>
      <c r="Q2363" s="15">
        <f t="shared" si="141"/>
        <v>42490.916666666672</v>
      </c>
      <c r="R2363" s="15">
        <f t="shared" si="142"/>
        <v>42466.858888888892</v>
      </c>
      <c r="S2363" s="10" t="s">
        <v>8340</v>
      </c>
      <c r="T2363" t="s">
        <v>8341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40"/>
        <v>60</v>
      </c>
      <c r="Q2364" s="15">
        <f t="shared" si="141"/>
        <v>41984.688310185185</v>
      </c>
      <c r="R2364" s="15">
        <f t="shared" si="142"/>
        <v>41954.688310185185</v>
      </c>
      <c r="S2364" s="10" t="s">
        <v>8340</v>
      </c>
      <c r="T2364" t="s">
        <v>8341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40"/>
        <v>0</v>
      </c>
      <c r="Q2365" s="15">
        <f t="shared" si="141"/>
        <v>42367.011574074073</v>
      </c>
      <c r="R2365" s="15">
        <f t="shared" si="142"/>
        <v>42322.011574074073</v>
      </c>
      <c r="S2365" s="10" t="s">
        <v>8340</v>
      </c>
      <c r="T2365" t="s">
        <v>8341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40"/>
        <v>0</v>
      </c>
      <c r="Q2366" s="15">
        <f t="shared" si="141"/>
        <v>42303.934675925921</v>
      </c>
      <c r="R2366" s="15">
        <f t="shared" si="142"/>
        <v>42248.934675925921</v>
      </c>
      <c r="S2366" s="10" t="s">
        <v>8340</v>
      </c>
      <c r="T2366" t="s">
        <v>8341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40"/>
        <v>0</v>
      </c>
      <c r="Q2367" s="15">
        <f t="shared" si="141"/>
        <v>42386.958333333328</v>
      </c>
      <c r="R2367" s="15">
        <f t="shared" si="142"/>
        <v>42346.736400462964</v>
      </c>
      <c r="S2367" s="10" t="s">
        <v>8340</v>
      </c>
      <c r="T2367" t="s">
        <v>8341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40"/>
        <v>97.41</v>
      </c>
      <c r="Q2368" s="15">
        <f t="shared" si="141"/>
        <v>42298.531631944439</v>
      </c>
      <c r="R2368" s="15">
        <f t="shared" si="142"/>
        <v>42268.531631944439</v>
      </c>
      <c r="S2368" s="10" t="s">
        <v>8340</v>
      </c>
      <c r="T2368" t="s">
        <v>8341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40"/>
        <v>47.86</v>
      </c>
      <c r="Q2369" s="15">
        <f t="shared" si="141"/>
        <v>42485.928425925929</v>
      </c>
      <c r="R2369" s="15">
        <f t="shared" si="142"/>
        <v>42425.970092592594</v>
      </c>
      <c r="S2369" s="10" t="s">
        <v>8340</v>
      </c>
      <c r="T2369" t="s">
        <v>8341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40"/>
        <v>50</v>
      </c>
      <c r="Q2370" s="15">
        <f t="shared" si="141"/>
        <v>42108.680150462969</v>
      </c>
      <c r="R2370" s="15">
        <f t="shared" si="142"/>
        <v>42063.721817129626</v>
      </c>
      <c r="S2370" s="10" t="s">
        <v>8340</v>
      </c>
      <c r="T2370" t="s">
        <v>8341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43">IFERROR(ROUND(E2371/L2371,2),0)</f>
        <v>0</v>
      </c>
      <c r="Q2371" s="15">
        <f t="shared" ref="Q2371:Q2434" si="144">(((I2371/60)/60)/24)+DATE(1970,1,1)</f>
        <v>42410.812627314815</v>
      </c>
      <c r="R2371" s="15">
        <f t="shared" ref="R2371:R2434" si="145">(((J2371/60)/60)/24)+DATE(1970,1,1)</f>
        <v>42380.812627314815</v>
      </c>
      <c r="S2371" s="10" t="s">
        <v>8340</v>
      </c>
      <c r="T2371" t="s">
        <v>8341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43"/>
        <v>20.5</v>
      </c>
      <c r="Q2372" s="15">
        <f t="shared" si="144"/>
        <v>41991.18913194444</v>
      </c>
      <c r="R2372" s="15">
        <f t="shared" si="145"/>
        <v>41961.18913194444</v>
      </c>
      <c r="S2372" s="10" t="s">
        <v>8340</v>
      </c>
      <c r="T2372" t="s">
        <v>8341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43"/>
        <v>0</v>
      </c>
      <c r="Q2373" s="15">
        <f t="shared" si="144"/>
        <v>42180.777731481481</v>
      </c>
      <c r="R2373" s="15">
        <f t="shared" si="145"/>
        <v>42150.777731481481</v>
      </c>
      <c r="S2373" s="10" t="s">
        <v>8340</v>
      </c>
      <c r="T2373" t="s">
        <v>8341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43"/>
        <v>30</v>
      </c>
      <c r="Q2374" s="15">
        <f t="shared" si="144"/>
        <v>42118.069108796291</v>
      </c>
      <c r="R2374" s="15">
        <f t="shared" si="145"/>
        <v>42088.069108796291</v>
      </c>
      <c r="S2374" s="10" t="s">
        <v>8340</v>
      </c>
      <c r="T2374" t="s">
        <v>8341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43"/>
        <v>50</v>
      </c>
      <c r="Q2375" s="15">
        <f t="shared" si="144"/>
        <v>42245.662314814821</v>
      </c>
      <c r="R2375" s="15">
        <f t="shared" si="145"/>
        <v>42215.662314814821</v>
      </c>
      <c r="S2375" s="10" t="s">
        <v>8340</v>
      </c>
      <c r="T2375" t="s">
        <v>8341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43"/>
        <v>10</v>
      </c>
      <c r="Q2376" s="15">
        <f t="shared" si="144"/>
        <v>42047.843287037031</v>
      </c>
      <c r="R2376" s="15">
        <f t="shared" si="145"/>
        <v>42017.843287037031</v>
      </c>
      <c r="S2376" s="10" t="s">
        <v>8340</v>
      </c>
      <c r="T2376" t="s">
        <v>8341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43"/>
        <v>0</v>
      </c>
      <c r="Q2377" s="15">
        <f t="shared" si="144"/>
        <v>42622.836076388892</v>
      </c>
      <c r="R2377" s="15">
        <f t="shared" si="145"/>
        <v>42592.836076388892</v>
      </c>
      <c r="S2377" s="10" t="s">
        <v>8340</v>
      </c>
      <c r="T2377" t="s">
        <v>8341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43"/>
        <v>81.58</v>
      </c>
      <c r="Q2378" s="15">
        <f t="shared" si="144"/>
        <v>42348.925532407404</v>
      </c>
      <c r="R2378" s="15">
        <f t="shared" si="145"/>
        <v>42318.925532407404</v>
      </c>
      <c r="S2378" s="10" t="s">
        <v>8340</v>
      </c>
      <c r="T2378" t="s">
        <v>8341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43"/>
        <v>0</v>
      </c>
      <c r="Q2379" s="15">
        <f t="shared" si="144"/>
        <v>42699.911840277782</v>
      </c>
      <c r="R2379" s="15">
        <f t="shared" si="145"/>
        <v>42669.870173611111</v>
      </c>
      <c r="S2379" s="10" t="s">
        <v>8340</v>
      </c>
      <c r="T2379" t="s">
        <v>8341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43"/>
        <v>0</v>
      </c>
      <c r="Q2380" s="15">
        <f t="shared" si="144"/>
        <v>42242.013078703705</v>
      </c>
      <c r="R2380" s="15">
        <f t="shared" si="145"/>
        <v>42213.013078703705</v>
      </c>
      <c r="S2380" s="10" t="s">
        <v>8340</v>
      </c>
      <c r="T2380" t="s">
        <v>8341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43"/>
        <v>0</v>
      </c>
      <c r="Q2381" s="15">
        <f t="shared" si="144"/>
        <v>42282.016388888893</v>
      </c>
      <c r="R2381" s="15">
        <f t="shared" si="145"/>
        <v>42237.016388888893</v>
      </c>
      <c r="S2381" s="10" t="s">
        <v>8340</v>
      </c>
      <c r="T2381" t="s">
        <v>8341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43"/>
        <v>18.329999999999998</v>
      </c>
      <c r="Q2382" s="15">
        <f t="shared" si="144"/>
        <v>42278.793310185181</v>
      </c>
      <c r="R2382" s="15">
        <f t="shared" si="145"/>
        <v>42248.793310185181</v>
      </c>
      <c r="S2382" s="10" t="s">
        <v>8340</v>
      </c>
      <c r="T2382" t="s">
        <v>8341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43"/>
        <v>224.43</v>
      </c>
      <c r="Q2383" s="15">
        <f t="shared" si="144"/>
        <v>42104.935740740737</v>
      </c>
      <c r="R2383" s="15">
        <f t="shared" si="145"/>
        <v>42074.935740740737</v>
      </c>
      <c r="S2383" s="10" t="s">
        <v>8340</v>
      </c>
      <c r="T2383" t="s">
        <v>8341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43"/>
        <v>37.5</v>
      </c>
      <c r="Q2384" s="15">
        <f t="shared" si="144"/>
        <v>42220.187534722223</v>
      </c>
      <c r="R2384" s="15">
        <f t="shared" si="145"/>
        <v>42195.187534722223</v>
      </c>
      <c r="S2384" s="10" t="s">
        <v>8340</v>
      </c>
      <c r="T2384" t="s">
        <v>8341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43"/>
        <v>145</v>
      </c>
      <c r="Q2385" s="15">
        <f t="shared" si="144"/>
        <v>42057.056793981479</v>
      </c>
      <c r="R2385" s="15">
        <f t="shared" si="145"/>
        <v>42027.056793981479</v>
      </c>
      <c r="S2385" s="10" t="s">
        <v>8340</v>
      </c>
      <c r="T2385" t="s">
        <v>8341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43"/>
        <v>1</v>
      </c>
      <c r="Q2386" s="15">
        <f t="shared" si="144"/>
        <v>41957.109293981484</v>
      </c>
      <c r="R2386" s="15">
        <f t="shared" si="145"/>
        <v>41927.067627314813</v>
      </c>
      <c r="S2386" s="10" t="s">
        <v>8340</v>
      </c>
      <c r="T2386" t="s">
        <v>8341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43"/>
        <v>112.57</v>
      </c>
      <c r="Q2387" s="15">
        <f t="shared" si="144"/>
        <v>42221.70175925926</v>
      </c>
      <c r="R2387" s="15">
        <f t="shared" si="145"/>
        <v>42191.70175925926</v>
      </c>
      <c r="S2387" s="10" t="s">
        <v>8340</v>
      </c>
      <c r="T2387" t="s">
        <v>8341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43"/>
        <v>0</v>
      </c>
      <c r="Q2388" s="15">
        <f t="shared" si="144"/>
        <v>42014.838240740741</v>
      </c>
      <c r="R2388" s="15">
        <f t="shared" si="145"/>
        <v>41954.838240740741</v>
      </c>
      <c r="S2388" s="10" t="s">
        <v>8340</v>
      </c>
      <c r="T2388" t="s">
        <v>8341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43"/>
        <v>342</v>
      </c>
      <c r="Q2389" s="15">
        <f t="shared" si="144"/>
        <v>42573.626620370371</v>
      </c>
      <c r="R2389" s="15">
        <f t="shared" si="145"/>
        <v>42528.626620370371</v>
      </c>
      <c r="S2389" s="10" t="s">
        <v>8340</v>
      </c>
      <c r="T2389" t="s">
        <v>8341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43"/>
        <v>57.88</v>
      </c>
      <c r="Q2390" s="15">
        <f t="shared" si="144"/>
        <v>42019.811805555553</v>
      </c>
      <c r="R2390" s="15">
        <f t="shared" si="145"/>
        <v>41989.853692129633</v>
      </c>
      <c r="S2390" s="10" t="s">
        <v>8340</v>
      </c>
      <c r="T2390" t="s">
        <v>8341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43"/>
        <v>30</v>
      </c>
      <c r="Q2391" s="15">
        <f t="shared" si="144"/>
        <v>42210.915972222225</v>
      </c>
      <c r="R2391" s="15">
        <f t="shared" si="145"/>
        <v>42179.653379629628</v>
      </c>
      <c r="S2391" s="10" t="s">
        <v>8340</v>
      </c>
      <c r="T2391" t="s">
        <v>8341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43"/>
        <v>0</v>
      </c>
      <c r="Q2392" s="15">
        <f t="shared" si="144"/>
        <v>42008.262314814812</v>
      </c>
      <c r="R2392" s="15">
        <f t="shared" si="145"/>
        <v>41968.262314814812</v>
      </c>
      <c r="S2392" s="10" t="s">
        <v>8340</v>
      </c>
      <c r="T2392" t="s">
        <v>8341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43"/>
        <v>25</v>
      </c>
      <c r="Q2393" s="15">
        <f t="shared" si="144"/>
        <v>42094.752824074079</v>
      </c>
      <c r="R2393" s="15">
        <f t="shared" si="145"/>
        <v>42064.794490740736</v>
      </c>
      <c r="S2393" s="10" t="s">
        <v>8340</v>
      </c>
      <c r="T2393" t="s">
        <v>8341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43"/>
        <v>0</v>
      </c>
      <c r="Q2394" s="15">
        <f t="shared" si="144"/>
        <v>42306.120636574073</v>
      </c>
      <c r="R2394" s="15">
        <f t="shared" si="145"/>
        <v>42276.120636574073</v>
      </c>
      <c r="S2394" s="10" t="s">
        <v>8340</v>
      </c>
      <c r="T2394" t="s">
        <v>8341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43"/>
        <v>50</v>
      </c>
      <c r="Q2395" s="15">
        <f t="shared" si="144"/>
        <v>42224.648344907408</v>
      </c>
      <c r="R2395" s="15">
        <f t="shared" si="145"/>
        <v>42194.648344907408</v>
      </c>
      <c r="S2395" s="10" t="s">
        <v>8340</v>
      </c>
      <c r="T2395" t="s">
        <v>8341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43"/>
        <v>1.5</v>
      </c>
      <c r="Q2396" s="15">
        <f t="shared" si="144"/>
        <v>42061.362187499995</v>
      </c>
      <c r="R2396" s="15">
        <f t="shared" si="145"/>
        <v>42031.362187499995</v>
      </c>
      <c r="S2396" s="10" t="s">
        <v>8340</v>
      </c>
      <c r="T2396" t="s">
        <v>8341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43"/>
        <v>0</v>
      </c>
      <c r="Q2397" s="15">
        <f t="shared" si="144"/>
        <v>42745.372916666667</v>
      </c>
      <c r="R2397" s="15">
        <f t="shared" si="145"/>
        <v>42717.121377314819</v>
      </c>
      <c r="S2397" s="10" t="s">
        <v>8340</v>
      </c>
      <c r="T2397" t="s">
        <v>8341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43"/>
        <v>10</v>
      </c>
      <c r="Q2398" s="15">
        <f t="shared" si="144"/>
        <v>42292.849050925928</v>
      </c>
      <c r="R2398" s="15">
        <f t="shared" si="145"/>
        <v>42262.849050925928</v>
      </c>
      <c r="S2398" s="10" t="s">
        <v>8340</v>
      </c>
      <c r="T2398" t="s">
        <v>8341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43"/>
        <v>0</v>
      </c>
      <c r="Q2399" s="15">
        <f t="shared" si="144"/>
        <v>42006.88490740741</v>
      </c>
      <c r="R2399" s="15">
        <f t="shared" si="145"/>
        <v>41976.88490740741</v>
      </c>
      <c r="S2399" s="10" t="s">
        <v>8340</v>
      </c>
      <c r="T2399" t="s">
        <v>8341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43"/>
        <v>0</v>
      </c>
      <c r="Q2400" s="15">
        <f t="shared" si="144"/>
        <v>42187.916481481487</v>
      </c>
      <c r="R2400" s="15">
        <f t="shared" si="145"/>
        <v>42157.916481481487</v>
      </c>
      <c r="S2400" s="10" t="s">
        <v>8340</v>
      </c>
      <c r="T2400" t="s">
        <v>8341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43"/>
        <v>0</v>
      </c>
      <c r="Q2401" s="15">
        <f t="shared" si="144"/>
        <v>41991.853078703702</v>
      </c>
      <c r="R2401" s="15">
        <f t="shared" si="145"/>
        <v>41956.853078703702</v>
      </c>
      <c r="S2401" s="10" t="s">
        <v>8340</v>
      </c>
      <c r="T2401" t="s">
        <v>8341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43"/>
        <v>0</v>
      </c>
      <c r="Q2402" s="15">
        <f t="shared" si="144"/>
        <v>42474.268101851849</v>
      </c>
      <c r="R2402" s="15">
        <f t="shared" si="145"/>
        <v>42444.268101851849</v>
      </c>
      <c r="S2402" s="10" t="s">
        <v>8340</v>
      </c>
      <c r="T2402" t="s">
        <v>8341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43"/>
        <v>22.33</v>
      </c>
      <c r="Q2403" s="15">
        <f t="shared" si="144"/>
        <v>42434.822870370372</v>
      </c>
      <c r="R2403" s="15">
        <f t="shared" si="145"/>
        <v>42374.822870370372</v>
      </c>
      <c r="S2403" s="10" t="s">
        <v>8357</v>
      </c>
      <c r="T2403" t="s">
        <v>8358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43"/>
        <v>52</v>
      </c>
      <c r="Q2404" s="15">
        <f t="shared" si="144"/>
        <v>42137.679756944446</v>
      </c>
      <c r="R2404" s="15">
        <f t="shared" si="145"/>
        <v>42107.679756944446</v>
      </c>
      <c r="S2404" s="10" t="s">
        <v>8357</v>
      </c>
      <c r="T2404" t="s">
        <v>8358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43"/>
        <v>16.829999999999998</v>
      </c>
      <c r="Q2405" s="15">
        <f t="shared" si="144"/>
        <v>42459.840949074074</v>
      </c>
      <c r="R2405" s="15">
        <f t="shared" si="145"/>
        <v>42399.882615740738</v>
      </c>
      <c r="S2405" s="10" t="s">
        <v>8357</v>
      </c>
      <c r="T2405" t="s">
        <v>8358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43"/>
        <v>0</v>
      </c>
      <c r="Q2406" s="15">
        <f t="shared" si="144"/>
        <v>42372.03943287037</v>
      </c>
      <c r="R2406" s="15">
        <f t="shared" si="145"/>
        <v>42342.03943287037</v>
      </c>
      <c r="S2406" s="10" t="s">
        <v>8357</v>
      </c>
      <c r="T2406" t="s">
        <v>8358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43"/>
        <v>56.3</v>
      </c>
      <c r="Q2407" s="15">
        <f t="shared" si="144"/>
        <v>42616.585358796292</v>
      </c>
      <c r="R2407" s="15">
        <f t="shared" si="145"/>
        <v>42595.585358796292</v>
      </c>
      <c r="S2407" s="10" t="s">
        <v>8357</v>
      </c>
      <c r="T2407" t="s">
        <v>8358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43"/>
        <v>84.06</v>
      </c>
      <c r="Q2408" s="15">
        <f t="shared" si="144"/>
        <v>42023.110995370371</v>
      </c>
      <c r="R2408" s="15">
        <f t="shared" si="145"/>
        <v>41983.110995370371</v>
      </c>
      <c r="S2408" s="10" t="s">
        <v>8357</v>
      </c>
      <c r="T2408" t="s">
        <v>8358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43"/>
        <v>168.39</v>
      </c>
      <c r="Q2409" s="15">
        <f t="shared" si="144"/>
        <v>42105.25</v>
      </c>
      <c r="R2409" s="15">
        <f t="shared" si="145"/>
        <v>42082.575555555552</v>
      </c>
      <c r="S2409" s="10" t="s">
        <v>8357</v>
      </c>
      <c r="T2409" t="s">
        <v>8358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43"/>
        <v>15</v>
      </c>
      <c r="Q2410" s="15">
        <f t="shared" si="144"/>
        <v>41949.182372685187</v>
      </c>
      <c r="R2410" s="15">
        <f t="shared" si="145"/>
        <v>41919.140706018516</v>
      </c>
      <c r="S2410" s="10" t="s">
        <v>8357</v>
      </c>
      <c r="T2410" t="s">
        <v>8358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43"/>
        <v>76.67</v>
      </c>
      <c r="Q2411" s="15">
        <f t="shared" si="144"/>
        <v>42234.875868055555</v>
      </c>
      <c r="R2411" s="15">
        <f t="shared" si="145"/>
        <v>42204.875868055555</v>
      </c>
      <c r="S2411" s="10" t="s">
        <v>8357</v>
      </c>
      <c r="T2411" t="s">
        <v>8358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43"/>
        <v>0</v>
      </c>
      <c r="Q2412" s="15">
        <f t="shared" si="144"/>
        <v>42254.408275462964</v>
      </c>
      <c r="R2412" s="15">
        <f t="shared" si="145"/>
        <v>42224.408275462964</v>
      </c>
      <c r="S2412" s="10" t="s">
        <v>8357</v>
      </c>
      <c r="T2412" t="s">
        <v>8358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43"/>
        <v>50.33</v>
      </c>
      <c r="Q2413" s="15">
        <f t="shared" si="144"/>
        <v>42241.732430555552</v>
      </c>
      <c r="R2413" s="15">
        <f t="shared" si="145"/>
        <v>42211.732430555552</v>
      </c>
      <c r="S2413" s="10" t="s">
        <v>8357</v>
      </c>
      <c r="T2413" t="s">
        <v>8358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43"/>
        <v>0</v>
      </c>
      <c r="Q2414" s="15">
        <f t="shared" si="144"/>
        <v>42700.778622685189</v>
      </c>
      <c r="R2414" s="15">
        <f t="shared" si="145"/>
        <v>42655.736956018518</v>
      </c>
      <c r="S2414" s="10" t="s">
        <v>8357</v>
      </c>
      <c r="T2414" t="s">
        <v>8358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43"/>
        <v>8.33</v>
      </c>
      <c r="Q2415" s="15">
        <f t="shared" si="144"/>
        <v>41790.979166666664</v>
      </c>
      <c r="R2415" s="15">
        <f t="shared" si="145"/>
        <v>41760.10974537037</v>
      </c>
      <c r="S2415" s="10" t="s">
        <v>8357</v>
      </c>
      <c r="T2415" t="s">
        <v>8358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43"/>
        <v>35.380000000000003</v>
      </c>
      <c r="Q2416" s="15">
        <f t="shared" si="144"/>
        <v>42238.165972222225</v>
      </c>
      <c r="R2416" s="15">
        <f t="shared" si="145"/>
        <v>42198.695138888885</v>
      </c>
      <c r="S2416" s="10" t="s">
        <v>8357</v>
      </c>
      <c r="T2416" t="s">
        <v>8358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43"/>
        <v>55.83</v>
      </c>
      <c r="Q2417" s="15">
        <f t="shared" si="144"/>
        <v>42566.862800925926</v>
      </c>
      <c r="R2417" s="15">
        <f t="shared" si="145"/>
        <v>42536.862800925926</v>
      </c>
      <c r="S2417" s="10" t="s">
        <v>8357</v>
      </c>
      <c r="T2417" t="s">
        <v>8358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43"/>
        <v>5</v>
      </c>
      <c r="Q2418" s="15">
        <f t="shared" si="144"/>
        <v>42077.625</v>
      </c>
      <c r="R2418" s="15">
        <f t="shared" si="145"/>
        <v>42019.737766203703</v>
      </c>
      <c r="S2418" s="10" t="s">
        <v>8357</v>
      </c>
      <c r="T2418" t="s">
        <v>8358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43"/>
        <v>0</v>
      </c>
      <c r="Q2419" s="15">
        <f t="shared" si="144"/>
        <v>41861.884108796294</v>
      </c>
      <c r="R2419" s="15">
        <f t="shared" si="145"/>
        <v>41831.884108796294</v>
      </c>
      <c r="S2419" s="10" t="s">
        <v>8357</v>
      </c>
      <c r="T2419" t="s">
        <v>8358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43"/>
        <v>1</v>
      </c>
      <c r="Q2420" s="15">
        <f t="shared" si="144"/>
        <v>42087.815324074079</v>
      </c>
      <c r="R2420" s="15">
        <f t="shared" si="145"/>
        <v>42027.856990740736</v>
      </c>
      <c r="S2420" s="10" t="s">
        <v>8357</v>
      </c>
      <c r="T2420" t="s">
        <v>8358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43"/>
        <v>0</v>
      </c>
      <c r="Q2421" s="15">
        <f t="shared" si="144"/>
        <v>42053.738298611104</v>
      </c>
      <c r="R2421" s="15">
        <f t="shared" si="145"/>
        <v>41993.738298611104</v>
      </c>
      <c r="S2421" s="10" t="s">
        <v>8357</v>
      </c>
      <c r="T2421" t="s">
        <v>8358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43"/>
        <v>69.47</v>
      </c>
      <c r="Q2422" s="15">
        <f t="shared" si="144"/>
        <v>41953.070543981477</v>
      </c>
      <c r="R2422" s="15">
        <f t="shared" si="145"/>
        <v>41893.028877314813</v>
      </c>
      <c r="S2422" s="10" t="s">
        <v>8357</v>
      </c>
      <c r="T2422" t="s">
        <v>8358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43"/>
        <v>1</v>
      </c>
      <c r="Q2423" s="15">
        <f t="shared" si="144"/>
        <v>42056.687453703707</v>
      </c>
      <c r="R2423" s="15">
        <f t="shared" si="145"/>
        <v>42026.687453703707</v>
      </c>
      <c r="S2423" s="10" t="s">
        <v>8357</v>
      </c>
      <c r="T2423" t="s">
        <v>8358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43"/>
        <v>1</v>
      </c>
      <c r="Q2424" s="15">
        <f t="shared" si="144"/>
        <v>42074.683287037042</v>
      </c>
      <c r="R2424" s="15">
        <f t="shared" si="145"/>
        <v>42044.724953703699</v>
      </c>
      <c r="S2424" s="10" t="s">
        <v>8357</v>
      </c>
      <c r="T2424" t="s">
        <v>8358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43"/>
        <v>8</v>
      </c>
      <c r="Q2425" s="15">
        <f t="shared" si="144"/>
        <v>42004.704745370371</v>
      </c>
      <c r="R2425" s="15">
        <f t="shared" si="145"/>
        <v>41974.704745370371</v>
      </c>
      <c r="S2425" s="10" t="s">
        <v>8357</v>
      </c>
      <c r="T2425" t="s">
        <v>8358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43"/>
        <v>34.44</v>
      </c>
      <c r="Q2426" s="15">
        <f t="shared" si="144"/>
        <v>41939.892453703702</v>
      </c>
      <c r="R2426" s="15">
        <f t="shared" si="145"/>
        <v>41909.892453703702</v>
      </c>
      <c r="S2426" s="10" t="s">
        <v>8357</v>
      </c>
      <c r="T2426" t="s">
        <v>8358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43"/>
        <v>1</v>
      </c>
      <c r="Q2427" s="15">
        <f t="shared" si="144"/>
        <v>42517.919444444444</v>
      </c>
      <c r="R2427" s="15">
        <f t="shared" si="145"/>
        <v>42502.913761574076</v>
      </c>
      <c r="S2427" s="10" t="s">
        <v>8357</v>
      </c>
      <c r="T2427" t="s">
        <v>8358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43"/>
        <v>0</v>
      </c>
      <c r="Q2428" s="15">
        <f t="shared" si="144"/>
        <v>42224.170046296291</v>
      </c>
      <c r="R2428" s="15">
        <f t="shared" si="145"/>
        <v>42164.170046296291</v>
      </c>
      <c r="S2428" s="10" t="s">
        <v>8357</v>
      </c>
      <c r="T2428" t="s">
        <v>8358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43"/>
        <v>1</v>
      </c>
      <c r="Q2429" s="15">
        <f t="shared" si="144"/>
        <v>42452.277002314819</v>
      </c>
      <c r="R2429" s="15">
        <f t="shared" si="145"/>
        <v>42412.318668981476</v>
      </c>
      <c r="S2429" s="10" t="s">
        <v>8357</v>
      </c>
      <c r="T2429" t="s">
        <v>8358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43"/>
        <v>1</v>
      </c>
      <c r="Q2430" s="15">
        <f t="shared" si="144"/>
        <v>42075.742488425924</v>
      </c>
      <c r="R2430" s="15">
        <f t="shared" si="145"/>
        <v>42045.784155092595</v>
      </c>
      <c r="S2430" s="10" t="s">
        <v>8357</v>
      </c>
      <c r="T2430" t="s">
        <v>8358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43"/>
        <v>501.25</v>
      </c>
      <c r="Q2431" s="15">
        <f t="shared" si="144"/>
        <v>42771.697222222225</v>
      </c>
      <c r="R2431" s="15">
        <f t="shared" si="145"/>
        <v>42734.879236111112</v>
      </c>
      <c r="S2431" s="10" t="s">
        <v>8357</v>
      </c>
      <c r="T2431" t="s">
        <v>8358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43"/>
        <v>10.5</v>
      </c>
      <c r="Q2432" s="15">
        <f t="shared" si="144"/>
        <v>42412.130833333329</v>
      </c>
      <c r="R2432" s="15">
        <f t="shared" si="145"/>
        <v>42382.130833333329</v>
      </c>
      <c r="S2432" s="10" t="s">
        <v>8357</v>
      </c>
      <c r="T2432" t="s">
        <v>8358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43"/>
        <v>1</v>
      </c>
      <c r="Q2433" s="15">
        <f t="shared" si="144"/>
        <v>42549.099687499998</v>
      </c>
      <c r="R2433" s="15">
        <f t="shared" si="145"/>
        <v>42489.099687499998</v>
      </c>
      <c r="S2433" s="10" t="s">
        <v>8357</v>
      </c>
      <c r="T2433" t="s">
        <v>8358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43"/>
        <v>1</v>
      </c>
      <c r="Q2434" s="15">
        <f t="shared" si="144"/>
        <v>42071.218715277777</v>
      </c>
      <c r="R2434" s="15">
        <f t="shared" si="145"/>
        <v>42041.218715277777</v>
      </c>
      <c r="S2434" s="10" t="s">
        <v>8357</v>
      </c>
      <c r="T2434" t="s">
        <v>8358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46">IFERROR(ROUND(E2435/L2435,2),0)</f>
        <v>0</v>
      </c>
      <c r="Q2435" s="15">
        <f t="shared" ref="Q2435:Q2498" si="147">(((I2435/60)/60)/24)+DATE(1970,1,1)</f>
        <v>42427.89980324074</v>
      </c>
      <c r="R2435" s="15">
        <f t="shared" ref="R2435:R2498" si="148">(((J2435/60)/60)/24)+DATE(1970,1,1)</f>
        <v>42397.89980324074</v>
      </c>
      <c r="S2435" s="10" t="s">
        <v>8357</v>
      </c>
      <c r="T2435" t="s">
        <v>8358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46"/>
        <v>13</v>
      </c>
      <c r="Q2436" s="15">
        <f t="shared" si="147"/>
        <v>42220.18604166666</v>
      </c>
      <c r="R2436" s="15">
        <f t="shared" si="148"/>
        <v>42180.18604166666</v>
      </c>
      <c r="S2436" s="10" t="s">
        <v>8357</v>
      </c>
      <c r="T2436" t="s">
        <v>8358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46"/>
        <v>306</v>
      </c>
      <c r="Q2437" s="15">
        <f t="shared" si="147"/>
        <v>42282.277615740735</v>
      </c>
      <c r="R2437" s="15">
        <f t="shared" si="148"/>
        <v>42252.277615740735</v>
      </c>
      <c r="S2437" s="10" t="s">
        <v>8357</v>
      </c>
      <c r="T2437" t="s">
        <v>8358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46"/>
        <v>22.5</v>
      </c>
      <c r="Q2438" s="15">
        <f t="shared" si="147"/>
        <v>42398.615393518514</v>
      </c>
      <c r="R2438" s="15">
        <f t="shared" si="148"/>
        <v>42338.615393518514</v>
      </c>
      <c r="S2438" s="10" t="s">
        <v>8357</v>
      </c>
      <c r="T2438" t="s">
        <v>8358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46"/>
        <v>0</v>
      </c>
      <c r="Q2439" s="15">
        <f t="shared" si="147"/>
        <v>42080.75</v>
      </c>
      <c r="R2439" s="15">
        <f t="shared" si="148"/>
        <v>42031.965138888889</v>
      </c>
      <c r="S2439" s="10" t="s">
        <v>8357</v>
      </c>
      <c r="T2439" t="s">
        <v>8358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46"/>
        <v>50</v>
      </c>
      <c r="Q2440" s="15">
        <f t="shared" si="147"/>
        <v>42345.956736111111</v>
      </c>
      <c r="R2440" s="15">
        <f t="shared" si="148"/>
        <v>42285.91506944444</v>
      </c>
      <c r="S2440" s="10" t="s">
        <v>8357</v>
      </c>
      <c r="T2440" t="s">
        <v>8358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46"/>
        <v>0</v>
      </c>
      <c r="Q2441" s="15">
        <f t="shared" si="147"/>
        <v>42295.818622685183</v>
      </c>
      <c r="R2441" s="15">
        <f t="shared" si="148"/>
        <v>42265.818622685183</v>
      </c>
      <c r="S2441" s="10" t="s">
        <v>8357</v>
      </c>
      <c r="T2441" t="s">
        <v>8358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46"/>
        <v>5</v>
      </c>
      <c r="Q2442" s="15">
        <f t="shared" si="147"/>
        <v>42413.899456018517</v>
      </c>
      <c r="R2442" s="15">
        <f t="shared" si="148"/>
        <v>42383.899456018517</v>
      </c>
      <c r="S2442" s="10" t="s">
        <v>8357</v>
      </c>
      <c r="T2442" t="s">
        <v>8358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46"/>
        <v>74.23</v>
      </c>
      <c r="Q2443" s="15">
        <f t="shared" si="147"/>
        <v>42208.207638888889</v>
      </c>
      <c r="R2443" s="15">
        <f t="shared" si="148"/>
        <v>42187.125625000001</v>
      </c>
      <c r="S2443" s="10" t="s">
        <v>8357</v>
      </c>
      <c r="T2443" t="s">
        <v>8373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46"/>
        <v>81.25</v>
      </c>
      <c r="Q2444" s="15">
        <f t="shared" si="147"/>
        <v>42082.625324074077</v>
      </c>
      <c r="R2444" s="15">
        <f t="shared" si="148"/>
        <v>42052.666990740734</v>
      </c>
      <c r="S2444" s="10" t="s">
        <v>8357</v>
      </c>
      <c r="T2444" t="s">
        <v>8373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46"/>
        <v>130.22999999999999</v>
      </c>
      <c r="Q2445" s="15">
        <f t="shared" si="147"/>
        <v>41866.625254629631</v>
      </c>
      <c r="R2445" s="15">
        <f t="shared" si="148"/>
        <v>41836.625254629631</v>
      </c>
      <c r="S2445" s="10" t="s">
        <v>8357</v>
      </c>
      <c r="T2445" t="s">
        <v>8373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46"/>
        <v>53.41</v>
      </c>
      <c r="Q2446" s="15">
        <f t="shared" si="147"/>
        <v>42515.754525462966</v>
      </c>
      <c r="R2446" s="15">
        <f t="shared" si="148"/>
        <v>42485.754525462966</v>
      </c>
      <c r="S2446" s="10" t="s">
        <v>8357</v>
      </c>
      <c r="T2446" t="s">
        <v>8373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46"/>
        <v>75.13</v>
      </c>
      <c r="Q2447" s="15">
        <f t="shared" si="147"/>
        <v>42273.190057870372</v>
      </c>
      <c r="R2447" s="15">
        <f t="shared" si="148"/>
        <v>42243.190057870372</v>
      </c>
      <c r="S2447" s="10" t="s">
        <v>8357</v>
      </c>
      <c r="T2447" t="s">
        <v>8373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46"/>
        <v>75.67</v>
      </c>
      <c r="Q2448" s="15">
        <f t="shared" si="147"/>
        <v>42700.64434027778</v>
      </c>
      <c r="R2448" s="15">
        <f t="shared" si="148"/>
        <v>42670.602673611109</v>
      </c>
      <c r="S2448" s="10" t="s">
        <v>8357</v>
      </c>
      <c r="T2448" t="s">
        <v>8373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46"/>
        <v>31.69</v>
      </c>
      <c r="Q2449" s="15">
        <f t="shared" si="147"/>
        <v>42686.166666666672</v>
      </c>
      <c r="R2449" s="15">
        <f t="shared" si="148"/>
        <v>42654.469826388886</v>
      </c>
      <c r="S2449" s="10" t="s">
        <v>8357</v>
      </c>
      <c r="T2449" t="s">
        <v>8373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46"/>
        <v>47.78</v>
      </c>
      <c r="Q2450" s="15">
        <f t="shared" si="147"/>
        <v>42613.233333333337</v>
      </c>
      <c r="R2450" s="15">
        <f t="shared" si="148"/>
        <v>42607.316122685181</v>
      </c>
      <c r="S2450" s="10" t="s">
        <v>8357</v>
      </c>
      <c r="T2450" t="s">
        <v>8373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46"/>
        <v>90</v>
      </c>
      <c r="Q2451" s="15">
        <f t="shared" si="147"/>
        <v>41973.184201388889</v>
      </c>
      <c r="R2451" s="15">
        <f t="shared" si="148"/>
        <v>41943.142534722225</v>
      </c>
      <c r="S2451" s="10" t="s">
        <v>8357</v>
      </c>
      <c r="T2451" t="s">
        <v>8373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46"/>
        <v>149.31</v>
      </c>
      <c r="Q2452" s="15">
        <f t="shared" si="147"/>
        <v>41940.132638888892</v>
      </c>
      <c r="R2452" s="15">
        <f t="shared" si="148"/>
        <v>41902.07240740741</v>
      </c>
      <c r="S2452" s="10" t="s">
        <v>8357</v>
      </c>
      <c r="T2452" t="s">
        <v>8373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46"/>
        <v>62.07</v>
      </c>
      <c r="Q2453" s="15">
        <f t="shared" si="147"/>
        <v>42799.908449074079</v>
      </c>
      <c r="R2453" s="15">
        <f t="shared" si="148"/>
        <v>42779.908449074079</v>
      </c>
      <c r="S2453" s="10" t="s">
        <v>8357</v>
      </c>
      <c r="T2453" t="s">
        <v>8373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46"/>
        <v>53.4</v>
      </c>
      <c r="Q2454" s="15">
        <f t="shared" si="147"/>
        <v>42367.958333333328</v>
      </c>
      <c r="R2454" s="15">
        <f t="shared" si="148"/>
        <v>42338.84375</v>
      </c>
      <c r="S2454" s="10" t="s">
        <v>8357</v>
      </c>
      <c r="T2454" t="s">
        <v>8373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46"/>
        <v>69.27</v>
      </c>
      <c r="Q2455" s="15">
        <f t="shared" si="147"/>
        <v>42768.692233796297</v>
      </c>
      <c r="R2455" s="15">
        <f t="shared" si="148"/>
        <v>42738.692233796297</v>
      </c>
      <c r="S2455" s="10" t="s">
        <v>8357</v>
      </c>
      <c r="T2455" t="s">
        <v>8373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46"/>
        <v>271.51</v>
      </c>
      <c r="Q2456" s="15">
        <f t="shared" si="147"/>
        <v>42805.201481481476</v>
      </c>
      <c r="R2456" s="15">
        <f t="shared" si="148"/>
        <v>42770.201481481476</v>
      </c>
      <c r="S2456" s="10" t="s">
        <v>8357</v>
      </c>
      <c r="T2456" t="s">
        <v>8373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46"/>
        <v>34.130000000000003</v>
      </c>
      <c r="Q2457" s="15">
        <f t="shared" si="147"/>
        <v>42480.781828703708</v>
      </c>
      <c r="R2457" s="15">
        <f t="shared" si="148"/>
        <v>42452.781828703708</v>
      </c>
      <c r="S2457" s="10" t="s">
        <v>8357</v>
      </c>
      <c r="T2457" t="s">
        <v>8373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46"/>
        <v>40.49</v>
      </c>
      <c r="Q2458" s="15">
        <f t="shared" si="147"/>
        <v>42791.961099537039</v>
      </c>
      <c r="R2458" s="15">
        <f t="shared" si="148"/>
        <v>42761.961099537039</v>
      </c>
      <c r="S2458" s="10" t="s">
        <v>8357</v>
      </c>
      <c r="T2458" t="s">
        <v>8373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46"/>
        <v>189.76</v>
      </c>
      <c r="Q2459" s="15">
        <f t="shared" si="147"/>
        <v>42453.560833333337</v>
      </c>
      <c r="R2459" s="15">
        <f t="shared" si="148"/>
        <v>42423.602500000001</v>
      </c>
      <c r="S2459" s="10" t="s">
        <v>8357</v>
      </c>
      <c r="T2459" t="s">
        <v>8373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46"/>
        <v>68.86</v>
      </c>
      <c r="Q2460" s="15">
        <f t="shared" si="147"/>
        <v>42530.791666666672</v>
      </c>
      <c r="R2460" s="15">
        <f t="shared" si="148"/>
        <v>42495.871736111112</v>
      </c>
      <c r="S2460" s="10" t="s">
        <v>8357</v>
      </c>
      <c r="T2460" t="s">
        <v>8373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46"/>
        <v>108.78</v>
      </c>
      <c r="Q2461" s="15">
        <f t="shared" si="147"/>
        <v>42452.595891203702</v>
      </c>
      <c r="R2461" s="15">
        <f t="shared" si="148"/>
        <v>42407.637557870374</v>
      </c>
      <c r="S2461" s="10" t="s">
        <v>8357</v>
      </c>
      <c r="T2461" t="s">
        <v>8373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46"/>
        <v>125.99</v>
      </c>
      <c r="Q2462" s="15">
        <f t="shared" si="147"/>
        <v>42738.178472222222</v>
      </c>
      <c r="R2462" s="15">
        <f t="shared" si="148"/>
        <v>42704.187118055561</v>
      </c>
      <c r="S2462" s="10" t="s">
        <v>8357</v>
      </c>
      <c r="T2462" t="s">
        <v>8373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46"/>
        <v>90.52</v>
      </c>
      <c r="Q2463" s="15">
        <f t="shared" si="147"/>
        <v>40817.125</v>
      </c>
      <c r="R2463" s="15">
        <f t="shared" si="148"/>
        <v>40784.012696759259</v>
      </c>
      <c r="S2463" s="10" t="s">
        <v>8346</v>
      </c>
      <c r="T2463" t="s">
        <v>8350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46"/>
        <v>28.88</v>
      </c>
      <c r="Q2464" s="15">
        <f t="shared" si="147"/>
        <v>41109.186296296299</v>
      </c>
      <c r="R2464" s="15">
        <f t="shared" si="148"/>
        <v>41089.186296296299</v>
      </c>
      <c r="S2464" s="10" t="s">
        <v>8346</v>
      </c>
      <c r="T2464" t="s">
        <v>8350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46"/>
        <v>31</v>
      </c>
      <c r="Q2465" s="15">
        <f t="shared" si="147"/>
        <v>41380.791666666664</v>
      </c>
      <c r="R2465" s="15">
        <f t="shared" si="148"/>
        <v>41341.111400462964</v>
      </c>
      <c r="S2465" s="10" t="s">
        <v>8346</v>
      </c>
      <c r="T2465" t="s">
        <v>8350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46"/>
        <v>51.67</v>
      </c>
      <c r="Q2466" s="15">
        <f t="shared" si="147"/>
        <v>42277.811805555553</v>
      </c>
      <c r="R2466" s="15">
        <f t="shared" si="148"/>
        <v>42248.90042824074</v>
      </c>
      <c r="S2466" s="10" t="s">
        <v>8346</v>
      </c>
      <c r="T2466" t="s">
        <v>8350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46"/>
        <v>26.27</v>
      </c>
      <c r="Q2467" s="15">
        <f t="shared" si="147"/>
        <v>41175.719305555554</v>
      </c>
      <c r="R2467" s="15">
        <f t="shared" si="148"/>
        <v>41145.719305555554</v>
      </c>
      <c r="S2467" s="10" t="s">
        <v>8346</v>
      </c>
      <c r="T2467" t="s">
        <v>8350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46"/>
        <v>48.08</v>
      </c>
      <c r="Q2468" s="15">
        <f t="shared" si="147"/>
        <v>41403.102465277778</v>
      </c>
      <c r="R2468" s="15">
        <f t="shared" si="148"/>
        <v>41373.102465277778</v>
      </c>
      <c r="S2468" s="10" t="s">
        <v>8346</v>
      </c>
      <c r="T2468" t="s">
        <v>8350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46"/>
        <v>27.56</v>
      </c>
      <c r="Q2469" s="15">
        <f t="shared" si="147"/>
        <v>41039.708333333336</v>
      </c>
      <c r="R2469" s="15">
        <f t="shared" si="148"/>
        <v>41025.874201388891</v>
      </c>
      <c r="S2469" s="10" t="s">
        <v>8346</v>
      </c>
      <c r="T2469" t="s">
        <v>8350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46"/>
        <v>36.97</v>
      </c>
      <c r="Q2470" s="15">
        <f t="shared" si="147"/>
        <v>41210.208333333336</v>
      </c>
      <c r="R2470" s="15">
        <f t="shared" si="148"/>
        <v>41174.154178240737</v>
      </c>
      <c r="S2470" s="10" t="s">
        <v>8346</v>
      </c>
      <c r="T2470" t="s">
        <v>8350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46"/>
        <v>29.02</v>
      </c>
      <c r="Q2471" s="15">
        <f t="shared" si="147"/>
        <v>40582.429733796293</v>
      </c>
      <c r="R2471" s="15">
        <f t="shared" si="148"/>
        <v>40557.429733796293</v>
      </c>
      <c r="S2471" s="10" t="s">
        <v>8346</v>
      </c>
      <c r="T2471" t="s">
        <v>8350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46"/>
        <v>28.66</v>
      </c>
      <c r="Q2472" s="15">
        <f t="shared" si="147"/>
        <v>41053.07471064815</v>
      </c>
      <c r="R2472" s="15">
        <f t="shared" si="148"/>
        <v>41023.07471064815</v>
      </c>
      <c r="S2472" s="10" t="s">
        <v>8346</v>
      </c>
      <c r="T2472" t="s">
        <v>8350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46"/>
        <v>37.65</v>
      </c>
      <c r="Q2473" s="15">
        <f t="shared" si="147"/>
        <v>40933.992962962962</v>
      </c>
      <c r="R2473" s="15">
        <f t="shared" si="148"/>
        <v>40893.992962962962</v>
      </c>
      <c r="S2473" s="10" t="s">
        <v>8346</v>
      </c>
      <c r="T2473" t="s">
        <v>8350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46"/>
        <v>97.9</v>
      </c>
      <c r="Q2474" s="15">
        <f t="shared" si="147"/>
        <v>40425.043749999997</v>
      </c>
      <c r="R2474" s="15">
        <f t="shared" si="148"/>
        <v>40354.11550925926</v>
      </c>
      <c r="S2474" s="10" t="s">
        <v>8346</v>
      </c>
      <c r="T2474" t="s">
        <v>8350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46"/>
        <v>42.55</v>
      </c>
      <c r="Q2475" s="15">
        <f t="shared" si="147"/>
        <v>41223.790150462963</v>
      </c>
      <c r="R2475" s="15">
        <f t="shared" si="148"/>
        <v>41193.748483796298</v>
      </c>
      <c r="S2475" s="10" t="s">
        <v>8346</v>
      </c>
      <c r="T2475" t="s">
        <v>8350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46"/>
        <v>131.58000000000001</v>
      </c>
      <c r="Q2476" s="15">
        <f t="shared" si="147"/>
        <v>40462.011296296296</v>
      </c>
      <c r="R2476" s="15">
        <f t="shared" si="148"/>
        <v>40417.011296296296</v>
      </c>
      <c r="S2476" s="10" t="s">
        <v>8346</v>
      </c>
      <c r="T2476" t="s">
        <v>8350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46"/>
        <v>32.32</v>
      </c>
      <c r="Q2477" s="15">
        <f t="shared" si="147"/>
        <v>40369.916666666664</v>
      </c>
      <c r="R2477" s="15">
        <f t="shared" si="148"/>
        <v>40310.287673611114</v>
      </c>
      <c r="S2477" s="10" t="s">
        <v>8346</v>
      </c>
      <c r="T2477" t="s">
        <v>8350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46"/>
        <v>61.1</v>
      </c>
      <c r="Q2478" s="15">
        <f t="shared" si="147"/>
        <v>41946.370023148149</v>
      </c>
      <c r="R2478" s="15">
        <f t="shared" si="148"/>
        <v>41913.328356481477</v>
      </c>
      <c r="S2478" s="10" t="s">
        <v>8346</v>
      </c>
      <c r="T2478" t="s">
        <v>8350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46"/>
        <v>31.34</v>
      </c>
      <c r="Q2479" s="15">
        <f t="shared" si="147"/>
        <v>41133.691493055558</v>
      </c>
      <c r="R2479" s="15">
        <f t="shared" si="148"/>
        <v>41088.691493055558</v>
      </c>
      <c r="S2479" s="10" t="s">
        <v>8346</v>
      </c>
      <c r="T2479" t="s">
        <v>8350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46"/>
        <v>129.11000000000001</v>
      </c>
      <c r="Q2480" s="15">
        <f t="shared" si="147"/>
        <v>41287.950381944444</v>
      </c>
      <c r="R2480" s="15">
        <f t="shared" si="148"/>
        <v>41257.950381944444</v>
      </c>
      <c r="S2480" s="10" t="s">
        <v>8346</v>
      </c>
      <c r="T2480" t="s">
        <v>8350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46"/>
        <v>25.02</v>
      </c>
      <c r="Q2481" s="15">
        <f t="shared" si="147"/>
        <v>41118.083333333336</v>
      </c>
      <c r="R2481" s="15">
        <f t="shared" si="148"/>
        <v>41107.726782407408</v>
      </c>
      <c r="S2481" s="10" t="s">
        <v>8346</v>
      </c>
      <c r="T2481" t="s">
        <v>8350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46"/>
        <v>250</v>
      </c>
      <c r="Q2482" s="15">
        <f t="shared" si="147"/>
        <v>42287.936157407406</v>
      </c>
      <c r="R2482" s="15">
        <f t="shared" si="148"/>
        <v>42227.936157407406</v>
      </c>
      <c r="S2482" s="10" t="s">
        <v>8346</v>
      </c>
      <c r="T2482" t="s">
        <v>8350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46"/>
        <v>47.54</v>
      </c>
      <c r="Q2483" s="15">
        <f t="shared" si="147"/>
        <v>41029.645925925928</v>
      </c>
      <c r="R2483" s="15">
        <f t="shared" si="148"/>
        <v>40999.645925925928</v>
      </c>
      <c r="S2483" s="10" t="s">
        <v>8346</v>
      </c>
      <c r="T2483" t="s">
        <v>8350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46"/>
        <v>40.04</v>
      </c>
      <c r="Q2484" s="15">
        <f t="shared" si="147"/>
        <v>40756.782210648147</v>
      </c>
      <c r="R2484" s="15">
        <f t="shared" si="148"/>
        <v>40711.782210648147</v>
      </c>
      <c r="S2484" s="10" t="s">
        <v>8346</v>
      </c>
      <c r="T2484" t="s">
        <v>8350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46"/>
        <v>65.84</v>
      </c>
      <c r="Q2485" s="15">
        <f t="shared" si="147"/>
        <v>41030.708368055559</v>
      </c>
      <c r="R2485" s="15">
        <f t="shared" si="148"/>
        <v>40970.750034722223</v>
      </c>
      <c r="S2485" s="10" t="s">
        <v>8346</v>
      </c>
      <c r="T2485" t="s">
        <v>8350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46"/>
        <v>46.4</v>
      </c>
      <c r="Q2486" s="15">
        <f t="shared" si="147"/>
        <v>40801.916701388887</v>
      </c>
      <c r="R2486" s="15">
        <f t="shared" si="148"/>
        <v>40771.916701388887</v>
      </c>
      <c r="S2486" s="10" t="s">
        <v>8346</v>
      </c>
      <c r="T2486" t="s">
        <v>8350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46"/>
        <v>50.37</v>
      </c>
      <c r="Q2487" s="15">
        <f t="shared" si="147"/>
        <v>40828.998599537037</v>
      </c>
      <c r="R2487" s="15">
        <f t="shared" si="148"/>
        <v>40793.998599537037</v>
      </c>
      <c r="S2487" s="10" t="s">
        <v>8346</v>
      </c>
      <c r="T2487" t="s">
        <v>8350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46"/>
        <v>26.57</v>
      </c>
      <c r="Q2488" s="15">
        <f t="shared" si="147"/>
        <v>41021.708055555559</v>
      </c>
      <c r="R2488" s="15">
        <f t="shared" si="148"/>
        <v>40991.708055555559</v>
      </c>
      <c r="S2488" s="10" t="s">
        <v>8346</v>
      </c>
      <c r="T2488" t="s">
        <v>8350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46"/>
        <v>39.49</v>
      </c>
      <c r="Q2489" s="15">
        <f t="shared" si="147"/>
        <v>41056.083298611113</v>
      </c>
      <c r="R2489" s="15">
        <f t="shared" si="148"/>
        <v>41026.083298611113</v>
      </c>
      <c r="S2489" s="10" t="s">
        <v>8346</v>
      </c>
      <c r="T2489" t="s">
        <v>8350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46"/>
        <v>49.25</v>
      </c>
      <c r="Q2490" s="15">
        <f t="shared" si="147"/>
        <v>40863.674861111111</v>
      </c>
      <c r="R2490" s="15">
        <f t="shared" si="148"/>
        <v>40833.633194444446</v>
      </c>
      <c r="S2490" s="10" t="s">
        <v>8346</v>
      </c>
      <c r="T2490" t="s">
        <v>8350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46"/>
        <v>62.38</v>
      </c>
      <c r="Q2491" s="15">
        <f t="shared" si="147"/>
        <v>41403.690266203703</v>
      </c>
      <c r="R2491" s="15">
        <f t="shared" si="148"/>
        <v>41373.690266203703</v>
      </c>
      <c r="S2491" s="10" t="s">
        <v>8346</v>
      </c>
      <c r="T2491" t="s">
        <v>8350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46"/>
        <v>37.94</v>
      </c>
      <c r="Q2492" s="15">
        <f t="shared" si="147"/>
        <v>41083.227731481478</v>
      </c>
      <c r="R2492" s="15">
        <f t="shared" si="148"/>
        <v>41023.227731481478</v>
      </c>
      <c r="S2492" s="10" t="s">
        <v>8346</v>
      </c>
      <c r="T2492" t="s">
        <v>8350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46"/>
        <v>51.6</v>
      </c>
      <c r="Q2493" s="15">
        <f t="shared" si="147"/>
        <v>40559.07708333333</v>
      </c>
      <c r="R2493" s="15">
        <f t="shared" si="148"/>
        <v>40542.839282407411</v>
      </c>
      <c r="S2493" s="10" t="s">
        <v>8346</v>
      </c>
      <c r="T2493" t="s">
        <v>8350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46"/>
        <v>27.78</v>
      </c>
      <c r="Q2494" s="15">
        <f t="shared" si="147"/>
        <v>41076.415972222225</v>
      </c>
      <c r="R2494" s="15">
        <f t="shared" si="148"/>
        <v>41024.985972222225</v>
      </c>
      <c r="S2494" s="10" t="s">
        <v>8346</v>
      </c>
      <c r="T2494" t="s">
        <v>8350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46"/>
        <v>99.38</v>
      </c>
      <c r="Q2495" s="15">
        <f t="shared" si="147"/>
        <v>41393.168287037035</v>
      </c>
      <c r="R2495" s="15">
        <f t="shared" si="148"/>
        <v>41348.168287037035</v>
      </c>
      <c r="S2495" s="10" t="s">
        <v>8346</v>
      </c>
      <c r="T2495" t="s">
        <v>8350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46"/>
        <v>38.85</v>
      </c>
      <c r="Q2496" s="15">
        <f t="shared" si="147"/>
        <v>41052.645185185182</v>
      </c>
      <c r="R2496" s="15">
        <f t="shared" si="148"/>
        <v>41022.645185185182</v>
      </c>
      <c r="S2496" s="10" t="s">
        <v>8346</v>
      </c>
      <c r="T2496" t="s">
        <v>8350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46"/>
        <v>45.55</v>
      </c>
      <c r="Q2497" s="15">
        <f t="shared" si="147"/>
        <v>41066.946469907409</v>
      </c>
      <c r="R2497" s="15">
        <f t="shared" si="148"/>
        <v>41036.946469907409</v>
      </c>
      <c r="S2497" s="10" t="s">
        <v>8346</v>
      </c>
      <c r="T2497" t="s">
        <v>8350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46"/>
        <v>600</v>
      </c>
      <c r="Q2498" s="15">
        <f t="shared" si="147"/>
        <v>41362.954768518517</v>
      </c>
      <c r="R2498" s="15">
        <f t="shared" si="148"/>
        <v>41327.996435185189</v>
      </c>
      <c r="S2498" s="10" t="s">
        <v>8346</v>
      </c>
      <c r="T2498" t="s">
        <v>8350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49">IFERROR(ROUND(E2499/L2499,2),0)</f>
        <v>80.55</v>
      </c>
      <c r="Q2499" s="15">
        <f t="shared" ref="Q2499:Q2562" si="150">(((I2499/60)/60)/24)+DATE(1970,1,1)</f>
        <v>40760.878912037035</v>
      </c>
      <c r="R2499" s="15">
        <f t="shared" ref="R2499:R2562" si="151">(((J2499/60)/60)/24)+DATE(1970,1,1)</f>
        <v>40730.878912037035</v>
      </c>
      <c r="S2499" s="10" t="s">
        <v>8346</v>
      </c>
      <c r="T2499" t="s">
        <v>8350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49"/>
        <v>52.8</v>
      </c>
      <c r="Q2500" s="15">
        <f t="shared" si="150"/>
        <v>42031.967442129629</v>
      </c>
      <c r="R2500" s="15">
        <f t="shared" si="151"/>
        <v>42017.967442129629</v>
      </c>
      <c r="S2500" s="10" t="s">
        <v>8346</v>
      </c>
      <c r="T2500" t="s">
        <v>8350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49"/>
        <v>47.68</v>
      </c>
      <c r="Q2501" s="15">
        <f t="shared" si="150"/>
        <v>41274.75</v>
      </c>
      <c r="R2501" s="15">
        <f t="shared" si="151"/>
        <v>41226.648576388885</v>
      </c>
      <c r="S2501" s="10" t="s">
        <v>8346</v>
      </c>
      <c r="T2501" t="s">
        <v>8350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49"/>
        <v>23.45</v>
      </c>
      <c r="Q2502" s="15">
        <f t="shared" si="150"/>
        <v>41083.772858796299</v>
      </c>
      <c r="R2502" s="15">
        <f t="shared" si="151"/>
        <v>41053.772858796299</v>
      </c>
      <c r="S2502" s="10" t="s">
        <v>8346</v>
      </c>
      <c r="T2502" t="s">
        <v>8350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49"/>
        <v>40.14</v>
      </c>
      <c r="Q2503" s="15">
        <f t="shared" si="150"/>
        <v>42274.776666666665</v>
      </c>
      <c r="R2503" s="15">
        <f t="shared" si="151"/>
        <v>42244.776666666665</v>
      </c>
      <c r="S2503" s="10" t="s">
        <v>8357</v>
      </c>
      <c r="T2503" t="s">
        <v>8374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49"/>
        <v>17.2</v>
      </c>
      <c r="Q2504" s="15">
        <f t="shared" si="150"/>
        <v>41903.825439814813</v>
      </c>
      <c r="R2504" s="15">
        <f t="shared" si="151"/>
        <v>41858.825439814813</v>
      </c>
      <c r="S2504" s="10" t="s">
        <v>8357</v>
      </c>
      <c r="T2504" t="s">
        <v>8374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49"/>
        <v>0</v>
      </c>
      <c r="Q2505" s="15">
        <f t="shared" si="150"/>
        <v>42528.879166666666</v>
      </c>
      <c r="R2505" s="15">
        <f t="shared" si="151"/>
        <v>42498.899398148147</v>
      </c>
      <c r="S2505" s="10" t="s">
        <v>8357</v>
      </c>
      <c r="T2505" t="s">
        <v>8374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49"/>
        <v>0</v>
      </c>
      <c r="Q2506" s="15">
        <f t="shared" si="150"/>
        <v>41958.057106481487</v>
      </c>
      <c r="R2506" s="15">
        <f t="shared" si="151"/>
        <v>41928.015439814815</v>
      </c>
      <c r="S2506" s="10" t="s">
        <v>8357</v>
      </c>
      <c r="T2506" t="s">
        <v>8374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49"/>
        <v>0</v>
      </c>
      <c r="Q2507" s="15">
        <f t="shared" si="150"/>
        <v>42077.014074074075</v>
      </c>
      <c r="R2507" s="15">
        <f t="shared" si="151"/>
        <v>42047.05574074074</v>
      </c>
      <c r="S2507" s="10" t="s">
        <v>8357</v>
      </c>
      <c r="T2507" t="s">
        <v>8374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49"/>
        <v>15</v>
      </c>
      <c r="Q2508" s="15">
        <f t="shared" si="150"/>
        <v>42280.875</v>
      </c>
      <c r="R2508" s="15">
        <f t="shared" si="151"/>
        <v>42258.297094907408</v>
      </c>
      <c r="S2508" s="10" t="s">
        <v>8357</v>
      </c>
      <c r="T2508" t="s">
        <v>8374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49"/>
        <v>0</v>
      </c>
      <c r="Q2509" s="15">
        <f t="shared" si="150"/>
        <v>42135.072962962964</v>
      </c>
      <c r="R2509" s="15">
        <f t="shared" si="151"/>
        <v>42105.072962962964</v>
      </c>
      <c r="S2509" s="10" t="s">
        <v>8357</v>
      </c>
      <c r="T2509" t="s">
        <v>8374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49"/>
        <v>0</v>
      </c>
      <c r="Q2510" s="15">
        <f t="shared" si="150"/>
        <v>41865.951782407406</v>
      </c>
      <c r="R2510" s="15">
        <f t="shared" si="151"/>
        <v>41835.951782407406</v>
      </c>
      <c r="S2510" s="10" t="s">
        <v>8357</v>
      </c>
      <c r="T2510" t="s">
        <v>8374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49"/>
        <v>35.71</v>
      </c>
      <c r="Q2511" s="15">
        <f t="shared" si="150"/>
        <v>42114.767928240741</v>
      </c>
      <c r="R2511" s="15">
        <f t="shared" si="151"/>
        <v>42058.809594907405</v>
      </c>
      <c r="S2511" s="10" t="s">
        <v>8357</v>
      </c>
      <c r="T2511" t="s">
        <v>8374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49"/>
        <v>37.5</v>
      </c>
      <c r="Q2512" s="15">
        <f t="shared" si="150"/>
        <v>42138.997361111105</v>
      </c>
      <c r="R2512" s="15">
        <f t="shared" si="151"/>
        <v>42078.997361111105</v>
      </c>
      <c r="S2512" s="10" t="s">
        <v>8357</v>
      </c>
      <c r="T2512" t="s">
        <v>8374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49"/>
        <v>0</v>
      </c>
      <c r="Q2513" s="15">
        <f t="shared" si="150"/>
        <v>42401.446909722217</v>
      </c>
      <c r="R2513" s="15">
        <f t="shared" si="151"/>
        <v>42371.446909722217</v>
      </c>
      <c r="S2513" s="10" t="s">
        <v>8357</v>
      </c>
      <c r="T2513" t="s">
        <v>8374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49"/>
        <v>0</v>
      </c>
      <c r="Q2514" s="15">
        <f t="shared" si="150"/>
        <v>41986.876863425925</v>
      </c>
      <c r="R2514" s="15">
        <f t="shared" si="151"/>
        <v>41971.876863425925</v>
      </c>
      <c r="S2514" s="10" t="s">
        <v>8357</v>
      </c>
      <c r="T2514" t="s">
        <v>8374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49"/>
        <v>0</v>
      </c>
      <c r="Q2515" s="15">
        <f t="shared" si="150"/>
        <v>42792.00681712963</v>
      </c>
      <c r="R2515" s="15">
        <f t="shared" si="151"/>
        <v>42732.00681712963</v>
      </c>
      <c r="S2515" s="10" t="s">
        <v>8357</v>
      </c>
      <c r="T2515" t="s">
        <v>8374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49"/>
        <v>52.5</v>
      </c>
      <c r="Q2516" s="15">
        <f t="shared" si="150"/>
        <v>41871.389780092592</v>
      </c>
      <c r="R2516" s="15">
        <f t="shared" si="151"/>
        <v>41854.389780092592</v>
      </c>
      <c r="S2516" s="10" t="s">
        <v>8357</v>
      </c>
      <c r="T2516" t="s">
        <v>8374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49"/>
        <v>77.5</v>
      </c>
      <c r="Q2517" s="15">
        <f t="shared" si="150"/>
        <v>42057.839733796296</v>
      </c>
      <c r="R2517" s="15">
        <f t="shared" si="151"/>
        <v>42027.839733796296</v>
      </c>
      <c r="S2517" s="10" t="s">
        <v>8357</v>
      </c>
      <c r="T2517" t="s">
        <v>8374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49"/>
        <v>0</v>
      </c>
      <c r="Q2518" s="15">
        <f t="shared" si="150"/>
        <v>41972.6950462963</v>
      </c>
      <c r="R2518" s="15">
        <f t="shared" si="151"/>
        <v>41942.653379629628</v>
      </c>
      <c r="S2518" s="10" t="s">
        <v>8357</v>
      </c>
      <c r="T2518" t="s">
        <v>8374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49"/>
        <v>53.55</v>
      </c>
      <c r="Q2519" s="15">
        <f t="shared" si="150"/>
        <v>42082.760763888888</v>
      </c>
      <c r="R2519" s="15">
        <f t="shared" si="151"/>
        <v>42052.802430555559</v>
      </c>
      <c r="S2519" s="10" t="s">
        <v>8357</v>
      </c>
      <c r="T2519" t="s">
        <v>8374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49"/>
        <v>0</v>
      </c>
      <c r="Q2520" s="15">
        <f t="shared" si="150"/>
        <v>41956.722546296296</v>
      </c>
      <c r="R2520" s="15">
        <f t="shared" si="151"/>
        <v>41926.680879629632</v>
      </c>
      <c r="S2520" s="10" t="s">
        <v>8357</v>
      </c>
      <c r="T2520" t="s">
        <v>8374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49"/>
        <v>16.25</v>
      </c>
      <c r="Q2521" s="15">
        <f t="shared" si="150"/>
        <v>41839.155138888891</v>
      </c>
      <c r="R2521" s="15">
        <f t="shared" si="151"/>
        <v>41809.155138888891</v>
      </c>
      <c r="S2521" s="10" t="s">
        <v>8357</v>
      </c>
      <c r="T2521" t="s">
        <v>8374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49"/>
        <v>0</v>
      </c>
      <c r="Q2522" s="15">
        <f t="shared" si="150"/>
        <v>42658.806249999994</v>
      </c>
      <c r="R2522" s="15">
        <f t="shared" si="151"/>
        <v>42612.600520833337</v>
      </c>
      <c r="S2522" s="10" t="s">
        <v>8357</v>
      </c>
      <c r="T2522" t="s">
        <v>8374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49"/>
        <v>103.68</v>
      </c>
      <c r="Q2523" s="15">
        <f t="shared" si="150"/>
        <v>42290.967835648145</v>
      </c>
      <c r="R2523" s="15">
        <f t="shared" si="151"/>
        <v>42269.967835648145</v>
      </c>
      <c r="S2523" s="10" t="s">
        <v>8346</v>
      </c>
      <c r="T2523" t="s">
        <v>8375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49"/>
        <v>185.19</v>
      </c>
      <c r="Q2524" s="15">
        <f t="shared" si="150"/>
        <v>42482.619444444441</v>
      </c>
      <c r="R2524" s="15">
        <f t="shared" si="151"/>
        <v>42460.573611111111</v>
      </c>
      <c r="S2524" s="10" t="s">
        <v>8346</v>
      </c>
      <c r="T2524" t="s">
        <v>8375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49"/>
        <v>54.15</v>
      </c>
      <c r="Q2525" s="15">
        <f t="shared" si="150"/>
        <v>41961.017268518524</v>
      </c>
      <c r="R2525" s="15">
        <f t="shared" si="151"/>
        <v>41930.975601851853</v>
      </c>
      <c r="S2525" s="10" t="s">
        <v>8346</v>
      </c>
      <c r="T2525" t="s">
        <v>8375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49"/>
        <v>177.21</v>
      </c>
      <c r="Q2526" s="15">
        <f t="shared" si="150"/>
        <v>41994.1875</v>
      </c>
      <c r="R2526" s="15">
        <f t="shared" si="151"/>
        <v>41961.807372685187</v>
      </c>
      <c r="S2526" s="10" t="s">
        <v>8346</v>
      </c>
      <c r="T2526" t="s">
        <v>8375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49"/>
        <v>100.33</v>
      </c>
      <c r="Q2527" s="15">
        <f t="shared" si="150"/>
        <v>41088.844571759262</v>
      </c>
      <c r="R2527" s="15">
        <f t="shared" si="151"/>
        <v>41058.844571759262</v>
      </c>
      <c r="S2527" s="10" t="s">
        <v>8346</v>
      </c>
      <c r="T2527" t="s">
        <v>8375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49"/>
        <v>136.91</v>
      </c>
      <c r="Q2528" s="15">
        <f t="shared" si="150"/>
        <v>41981.207638888889</v>
      </c>
      <c r="R2528" s="15">
        <f t="shared" si="151"/>
        <v>41953.091134259259</v>
      </c>
      <c r="S2528" s="10" t="s">
        <v>8346</v>
      </c>
      <c r="T2528" t="s">
        <v>8375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49"/>
        <v>57.54</v>
      </c>
      <c r="Q2529" s="15">
        <f t="shared" si="150"/>
        <v>41565.165972222225</v>
      </c>
      <c r="R2529" s="15">
        <f t="shared" si="151"/>
        <v>41546.75105324074</v>
      </c>
      <c r="S2529" s="10" t="s">
        <v>8346</v>
      </c>
      <c r="T2529" t="s">
        <v>8375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49"/>
        <v>52.96</v>
      </c>
      <c r="Q2530" s="15">
        <f t="shared" si="150"/>
        <v>42236.458333333328</v>
      </c>
      <c r="R2530" s="15">
        <f t="shared" si="151"/>
        <v>42217.834525462968</v>
      </c>
      <c r="S2530" s="10" t="s">
        <v>8346</v>
      </c>
      <c r="T2530" t="s">
        <v>8375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49"/>
        <v>82.33</v>
      </c>
      <c r="Q2531" s="15">
        <f t="shared" si="150"/>
        <v>40993.0390625</v>
      </c>
      <c r="R2531" s="15">
        <f t="shared" si="151"/>
        <v>40948.080729166664</v>
      </c>
      <c r="S2531" s="10" t="s">
        <v>8346</v>
      </c>
      <c r="T2531" t="s">
        <v>8375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49"/>
        <v>135.41999999999999</v>
      </c>
      <c r="Q2532" s="15">
        <f t="shared" si="150"/>
        <v>42114.201388888891</v>
      </c>
      <c r="R2532" s="15">
        <f t="shared" si="151"/>
        <v>42081.864641203705</v>
      </c>
      <c r="S2532" s="10" t="s">
        <v>8346</v>
      </c>
      <c r="T2532" t="s">
        <v>8375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49"/>
        <v>74.069999999999993</v>
      </c>
      <c r="Q2533" s="15">
        <f t="shared" si="150"/>
        <v>42231.165972222225</v>
      </c>
      <c r="R2533" s="15">
        <f t="shared" si="151"/>
        <v>42208.680023148147</v>
      </c>
      <c r="S2533" s="10" t="s">
        <v>8346</v>
      </c>
      <c r="T2533" t="s">
        <v>8375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49"/>
        <v>84.08</v>
      </c>
      <c r="Q2534" s="15">
        <f t="shared" si="150"/>
        <v>41137.849143518521</v>
      </c>
      <c r="R2534" s="15">
        <f t="shared" si="151"/>
        <v>41107.849143518521</v>
      </c>
      <c r="S2534" s="10" t="s">
        <v>8346</v>
      </c>
      <c r="T2534" t="s">
        <v>8375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49"/>
        <v>61.03</v>
      </c>
      <c r="Q2535" s="15">
        <f t="shared" si="150"/>
        <v>41334.750787037039</v>
      </c>
      <c r="R2535" s="15">
        <f t="shared" si="151"/>
        <v>41304.751284722224</v>
      </c>
      <c r="S2535" s="10" t="s">
        <v>8346</v>
      </c>
      <c r="T2535" t="s">
        <v>8375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49"/>
        <v>150</v>
      </c>
      <c r="Q2536" s="15">
        <f t="shared" si="150"/>
        <v>40179.25</v>
      </c>
      <c r="R2536" s="15">
        <f t="shared" si="151"/>
        <v>40127.700370370374</v>
      </c>
      <c r="S2536" s="10" t="s">
        <v>8346</v>
      </c>
      <c r="T2536" t="s">
        <v>8375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49"/>
        <v>266.08999999999997</v>
      </c>
      <c r="Q2537" s="15">
        <f t="shared" si="150"/>
        <v>41974.832696759258</v>
      </c>
      <c r="R2537" s="15">
        <f t="shared" si="151"/>
        <v>41943.791030092594</v>
      </c>
      <c r="S2537" s="10" t="s">
        <v>8346</v>
      </c>
      <c r="T2537" t="s">
        <v>8375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49"/>
        <v>7.25</v>
      </c>
      <c r="Q2538" s="15">
        <f t="shared" si="150"/>
        <v>41485.106087962966</v>
      </c>
      <c r="R2538" s="15">
        <f t="shared" si="151"/>
        <v>41464.106087962966</v>
      </c>
      <c r="S2538" s="10" t="s">
        <v>8346</v>
      </c>
      <c r="T2538" t="s">
        <v>8375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49"/>
        <v>100</v>
      </c>
      <c r="Q2539" s="15">
        <f t="shared" si="150"/>
        <v>40756.648784722223</v>
      </c>
      <c r="R2539" s="15">
        <f t="shared" si="151"/>
        <v>40696.648784722223</v>
      </c>
      <c r="S2539" s="10" t="s">
        <v>8346</v>
      </c>
      <c r="T2539" t="s">
        <v>8375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49"/>
        <v>109.96</v>
      </c>
      <c r="Q2540" s="15">
        <f t="shared" si="150"/>
        <v>41329.207638888889</v>
      </c>
      <c r="R2540" s="15">
        <f t="shared" si="151"/>
        <v>41298.509965277779</v>
      </c>
      <c r="S2540" s="10" t="s">
        <v>8346</v>
      </c>
      <c r="T2540" t="s">
        <v>8375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49"/>
        <v>169.92</v>
      </c>
      <c r="Q2541" s="15">
        <f t="shared" si="150"/>
        <v>42037.902222222227</v>
      </c>
      <c r="R2541" s="15">
        <f t="shared" si="151"/>
        <v>41977.902222222227</v>
      </c>
      <c r="S2541" s="10" t="s">
        <v>8346</v>
      </c>
      <c r="T2541" t="s">
        <v>8375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49"/>
        <v>95.74</v>
      </c>
      <c r="Q2542" s="15">
        <f t="shared" si="150"/>
        <v>40845.675011574072</v>
      </c>
      <c r="R2542" s="15">
        <f t="shared" si="151"/>
        <v>40785.675011574072</v>
      </c>
      <c r="S2542" s="10" t="s">
        <v>8346</v>
      </c>
      <c r="T2542" t="s">
        <v>8375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49"/>
        <v>59.46</v>
      </c>
      <c r="Q2543" s="15">
        <f t="shared" si="150"/>
        <v>41543.449282407404</v>
      </c>
      <c r="R2543" s="15">
        <f t="shared" si="151"/>
        <v>41483.449282407404</v>
      </c>
      <c r="S2543" s="10" t="s">
        <v>8346</v>
      </c>
      <c r="T2543" t="s">
        <v>8375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49"/>
        <v>55.77</v>
      </c>
      <c r="Q2544" s="15">
        <f t="shared" si="150"/>
        <v>41548.165972222225</v>
      </c>
      <c r="R2544" s="15">
        <f t="shared" si="151"/>
        <v>41509.426585648151</v>
      </c>
      <c r="S2544" s="10" t="s">
        <v>8346</v>
      </c>
      <c r="T2544" t="s">
        <v>8375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49"/>
        <v>30.08</v>
      </c>
      <c r="Q2545" s="15">
        <f t="shared" si="150"/>
        <v>40545.125</v>
      </c>
      <c r="R2545" s="15">
        <f t="shared" si="151"/>
        <v>40514.107615740737</v>
      </c>
      <c r="S2545" s="10" t="s">
        <v>8346</v>
      </c>
      <c r="T2545" t="s">
        <v>8375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49"/>
        <v>88.44</v>
      </c>
      <c r="Q2546" s="15">
        <f t="shared" si="150"/>
        <v>41098.520474537036</v>
      </c>
      <c r="R2546" s="15">
        <f t="shared" si="151"/>
        <v>41068.520474537036</v>
      </c>
      <c r="S2546" s="10" t="s">
        <v>8346</v>
      </c>
      <c r="T2546" t="s">
        <v>8375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49"/>
        <v>64.03</v>
      </c>
      <c r="Q2547" s="15">
        <f t="shared" si="150"/>
        <v>42062.020833333328</v>
      </c>
      <c r="R2547" s="15">
        <f t="shared" si="151"/>
        <v>42027.13817129629</v>
      </c>
      <c r="S2547" s="10" t="s">
        <v>8346</v>
      </c>
      <c r="T2547" t="s">
        <v>8375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49"/>
        <v>60.15</v>
      </c>
      <c r="Q2548" s="15">
        <f t="shared" si="150"/>
        <v>41552.208333333336</v>
      </c>
      <c r="R2548" s="15">
        <f t="shared" si="151"/>
        <v>41524.858553240738</v>
      </c>
      <c r="S2548" s="10" t="s">
        <v>8346</v>
      </c>
      <c r="T2548" t="s">
        <v>8375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49"/>
        <v>49.19</v>
      </c>
      <c r="Q2549" s="15">
        <f t="shared" si="150"/>
        <v>41003.731516203705</v>
      </c>
      <c r="R2549" s="15">
        <f t="shared" si="151"/>
        <v>40973.773182870369</v>
      </c>
      <c r="S2549" s="10" t="s">
        <v>8346</v>
      </c>
      <c r="T2549" t="s">
        <v>8375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49"/>
        <v>165.16</v>
      </c>
      <c r="Q2550" s="15">
        <f t="shared" si="150"/>
        <v>42643.185416666667</v>
      </c>
      <c r="R2550" s="15">
        <f t="shared" si="151"/>
        <v>42618.625428240746</v>
      </c>
      <c r="S2550" s="10" t="s">
        <v>8346</v>
      </c>
      <c r="T2550" t="s">
        <v>8375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49"/>
        <v>43.62</v>
      </c>
      <c r="Q2551" s="15">
        <f t="shared" si="150"/>
        <v>41425.708333333336</v>
      </c>
      <c r="R2551" s="15">
        <f t="shared" si="151"/>
        <v>41390.757754629631</v>
      </c>
      <c r="S2551" s="10" t="s">
        <v>8346</v>
      </c>
      <c r="T2551" t="s">
        <v>8375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49"/>
        <v>43.7</v>
      </c>
      <c r="Q2552" s="15">
        <f t="shared" si="150"/>
        <v>42285.165972222225</v>
      </c>
      <c r="R2552" s="15">
        <f t="shared" si="151"/>
        <v>42228.634328703702</v>
      </c>
      <c r="S2552" s="10" t="s">
        <v>8346</v>
      </c>
      <c r="T2552" t="s">
        <v>8375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49"/>
        <v>67.42</v>
      </c>
      <c r="Q2553" s="15">
        <f t="shared" si="150"/>
        <v>40989.866666666669</v>
      </c>
      <c r="R2553" s="15">
        <f t="shared" si="151"/>
        <v>40961.252141203702</v>
      </c>
      <c r="S2553" s="10" t="s">
        <v>8346</v>
      </c>
      <c r="T2553" t="s">
        <v>8375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49"/>
        <v>177.5</v>
      </c>
      <c r="Q2554" s="15">
        <f t="shared" si="150"/>
        <v>42799.809965277775</v>
      </c>
      <c r="R2554" s="15">
        <f t="shared" si="151"/>
        <v>42769.809965277775</v>
      </c>
      <c r="S2554" s="10" t="s">
        <v>8346</v>
      </c>
      <c r="T2554" t="s">
        <v>8375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49"/>
        <v>38.880000000000003</v>
      </c>
      <c r="Q2555" s="15">
        <f t="shared" si="150"/>
        <v>41173.199155092596</v>
      </c>
      <c r="R2555" s="15">
        <f t="shared" si="151"/>
        <v>41113.199155092596</v>
      </c>
      <c r="S2555" s="10" t="s">
        <v>8346</v>
      </c>
      <c r="T2555" t="s">
        <v>8375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49"/>
        <v>54.99</v>
      </c>
      <c r="Q2556" s="15">
        <f t="shared" si="150"/>
        <v>42156.165972222225</v>
      </c>
      <c r="R2556" s="15">
        <f t="shared" si="151"/>
        <v>42125.078275462962</v>
      </c>
      <c r="S2556" s="10" t="s">
        <v>8346</v>
      </c>
      <c r="T2556" t="s">
        <v>8375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49"/>
        <v>61.34</v>
      </c>
      <c r="Q2557" s="15">
        <f t="shared" si="150"/>
        <v>41057.655011574076</v>
      </c>
      <c r="R2557" s="15">
        <f t="shared" si="151"/>
        <v>41026.655011574076</v>
      </c>
      <c r="S2557" s="10" t="s">
        <v>8346</v>
      </c>
      <c r="T2557" t="s">
        <v>8375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49"/>
        <v>23.12</v>
      </c>
      <c r="Q2558" s="15">
        <f t="shared" si="150"/>
        <v>41267.991400462961</v>
      </c>
      <c r="R2558" s="15">
        <f t="shared" si="151"/>
        <v>41222.991400462961</v>
      </c>
      <c r="S2558" s="10" t="s">
        <v>8346</v>
      </c>
      <c r="T2558" t="s">
        <v>8375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49"/>
        <v>29.61</v>
      </c>
      <c r="Q2559" s="15">
        <f t="shared" si="150"/>
        <v>41774.745208333334</v>
      </c>
      <c r="R2559" s="15">
        <f t="shared" si="151"/>
        <v>41744.745208333334</v>
      </c>
      <c r="S2559" s="10" t="s">
        <v>8346</v>
      </c>
      <c r="T2559" t="s">
        <v>8375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49"/>
        <v>75.61</v>
      </c>
      <c r="Q2560" s="15">
        <f t="shared" si="150"/>
        <v>42125.582638888889</v>
      </c>
      <c r="R2560" s="15">
        <f t="shared" si="151"/>
        <v>42093.860023148154</v>
      </c>
      <c r="S2560" s="10" t="s">
        <v>8346</v>
      </c>
      <c r="T2560" t="s">
        <v>8375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49"/>
        <v>35.6</v>
      </c>
      <c r="Q2561" s="15">
        <f t="shared" si="150"/>
        <v>40862.817361111112</v>
      </c>
      <c r="R2561" s="15">
        <f t="shared" si="151"/>
        <v>40829.873657407406</v>
      </c>
      <c r="S2561" s="10" t="s">
        <v>8346</v>
      </c>
      <c r="T2561" t="s">
        <v>8375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49"/>
        <v>143</v>
      </c>
      <c r="Q2562" s="15">
        <f t="shared" si="150"/>
        <v>42069.951087962967</v>
      </c>
      <c r="R2562" s="15">
        <f t="shared" si="151"/>
        <v>42039.951087962967</v>
      </c>
      <c r="S2562" s="10" t="s">
        <v>8346</v>
      </c>
      <c r="T2562" t="s">
        <v>8375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52">IFERROR(ROUND(E2563/L2563,2),0)</f>
        <v>0</v>
      </c>
      <c r="Q2563" s="15">
        <f t="shared" ref="Q2563:Q2626" si="153">(((I2563/60)/60)/24)+DATE(1970,1,1)</f>
        <v>42290.528807870374</v>
      </c>
      <c r="R2563" s="15">
        <f t="shared" ref="R2563:R2626" si="154">(((J2563/60)/60)/24)+DATE(1970,1,1)</f>
        <v>42260.528807870374</v>
      </c>
      <c r="S2563" s="10" t="s">
        <v>8357</v>
      </c>
      <c r="T2563" t="s">
        <v>8358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52"/>
        <v>25</v>
      </c>
      <c r="Q2564" s="15">
        <f t="shared" si="153"/>
        <v>42654.524756944447</v>
      </c>
      <c r="R2564" s="15">
        <f t="shared" si="154"/>
        <v>42594.524756944447</v>
      </c>
      <c r="S2564" s="10" t="s">
        <v>8357</v>
      </c>
      <c r="T2564" t="s">
        <v>8358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52"/>
        <v>0</v>
      </c>
      <c r="Q2565" s="15">
        <f t="shared" si="153"/>
        <v>42215.139479166668</v>
      </c>
      <c r="R2565" s="15">
        <f t="shared" si="154"/>
        <v>42155.139479166668</v>
      </c>
      <c r="S2565" s="10" t="s">
        <v>8357</v>
      </c>
      <c r="T2565" t="s">
        <v>8358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52"/>
        <v>0</v>
      </c>
      <c r="Q2566" s="15">
        <f t="shared" si="153"/>
        <v>41852.040497685186</v>
      </c>
      <c r="R2566" s="15">
        <f t="shared" si="154"/>
        <v>41822.040497685186</v>
      </c>
      <c r="S2566" s="10" t="s">
        <v>8357</v>
      </c>
      <c r="T2566" t="s">
        <v>8358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52"/>
        <v>100</v>
      </c>
      <c r="Q2567" s="15">
        <f t="shared" si="153"/>
        <v>42499.868055555555</v>
      </c>
      <c r="R2567" s="15">
        <f t="shared" si="154"/>
        <v>42440.650335648148</v>
      </c>
      <c r="S2567" s="10" t="s">
        <v>8357</v>
      </c>
      <c r="T2567" t="s">
        <v>8358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52"/>
        <v>0</v>
      </c>
      <c r="Q2568" s="15">
        <f t="shared" si="153"/>
        <v>41872.980879629627</v>
      </c>
      <c r="R2568" s="15">
        <f t="shared" si="154"/>
        <v>41842.980879629627</v>
      </c>
      <c r="S2568" s="10" t="s">
        <v>8357</v>
      </c>
      <c r="T2568" t="s">
        <v>8358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52"/>
        <v>60</v>
      </c>
      <c r="Q2569" s="15">
        <f t="shared" si="153"/>
        <v>42117.878912037035</v>
      </c>
      <c r="R2569" s="15">
        <f t="shared" si="154"/>
        <v>42087.878912037035</v>
      </c>
      <c r="S2569" s="10" t="s">
        <v>8357</v>
      </c>
      <c r="T2569" t="s">
        <v>8358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52"/>
        <v>50</v>
      </c>
      <c r="Q2570" s="15">
        <f t="shared" si="153"/>
        <v>42614.666597222225</v>
      </c>
      <c r="R2570" s="15">
        <f t="shared" si="154"/>
        <v>42584.666597222225</v>
      </c>
      <c r="S2570" s="10" t="s">
        <v>8357</v>
      </c>
      <c r="T2570" t="s">
        <v>8358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52"/>
        <v>72.5</v>
      </c>
      <c r="Q2571" s="15">
        <f t="shared" si="153"/>
        <v>42264.105462962965</v>
      </c>
      <c r="R2571" s="15">
        <f t="shared" si="154"/>
        <v>42234.105462962965</v>
      </c>
      <c r="S2571" s="10" t="s">
        <v>8357</v>
      </c>
      <c r="T2571" t="s">
        <v>8358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52"/>
        <v>29.5</v>
      </c>
      <c r="Q2572" s="15">
        <f t="shared" si="153"/>
        <v>42774.903182870374</v>
      </c>
      <c r="R2572" s="15">
        <f t="shared" si="154"/>
        <v>42744.903182870374</v>
      </c>
      <c r="S2572" s="10" t="s">
        <v>8357</v>
      </c>
      <c r="T2572" t="s">
        <v>8358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52"/>
        <v>62.5</v>
      </c>
      <c r="Q2573" s="15">
        <f t="shared" si="153"/>
        <v>42509.341678240744</v>
      </c>
      <c r="R2573" s="15">
        <f t="shared" si="154"/>
        <v>42449.341678240744</v>
      </c>
      <c r="S2573" s="10" t="s">
        <v>8357</v>
      </c>
      <c r="T2573" t="s">
        <v>8358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52"/>
        <v>0</v>
      </c>
      <c r="Q2574" s="15">
        <f t="shared" si="153"/>
        <v>42107.119409722218</v>
      </c>
      <c r="R2574" s="15">
        <f t="shared" si="154"/>
        <v>42077.119409722218</v>
      </c>
      <c r="S2574" s="10" t="s">
        <v>8357</v>
      </c>
      <c r="T2574" t="s">
        <v>8358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52"/>
        <v>0</v>
      </c>
      <c r="Q2575" s="15">
        <f t="shared" si="153"/>
        <v>41874.592002314814</v>
      </c>
      <c r="R2575" s="15">
        <f t="shared" si="154"/>
        <v>41829.592002314814</v>
      </c>
      <c r="S2575" s="10" t="s">
        <v>8357</v>
      </c>
      <c r="T2575" t="s">
        <v>8358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52"/>
        <v>0</v>
      </c>
      <c r="Q2576" s="15">
        <f t="shared" si="153"/>
        <v>42508.825752314813</v>
      </c>
      <c r="R2576" s="15">
        <f t="shared" si="154"/>
        <v>42487.825752314813</v>
      </c>
      <c r="S2576" s="10" t="s">
        <v>8357</v>
      </c>
      <c r="T2576" t="s">
        <v>8358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52"/>
        <v>0</v>
      </c>
      <c r="Q2577" s="15">
        <f t="shared" si="153"/>
        <v>42016.108726851846</v>
      </c>
      <c r="R2577" s="15">
        <f t="shared" si="154"/>
        <v>41986.108726851846</v>
      </c>
      <c r="S2577" s="10" t="s">
        <v>8357</v>
      </c>
      <c r="T2577" t="s">
        <v>8358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52"/>
        <v>0</v>
      </c>
      <c r="Q2578" s="15">
        <f t="shared" si="153"/>
        <v>42104.968136574069</v>
      </c>
      <c r="R2578" s="15">
        <f t="shared" si="154"/>
        <v>42060.00980324074</v>
      </c>
      <c r="S2578" s="10" t="s">
        <v>8357</v>
      </c>
      <c r="T2578" t="s">
        <v>8358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52"/>
        <v>0</v>
      </c>
      <c r="Q2579" s="15">
        <f t="shared" si="153"/>
        <v>41855.820567129631</v>
      </c>
      <c r="R2579" s="15">
        <f t="shared" si="154"/>
        <v>41830.820567129631</v>
      </c>
      <c r="S2579" s="10" t="s">
        <v>8357</v>
      </c>
      <c r="T2579" t="s">
        <v>8358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52"/>
        <v>0</v>
      </c>
      <c r="Q2580" s="15">
        <f t="shared" si="153"/>
        <v>42286.708333333328</v>
      </c>
      <c r="R2580" s="15">
        <f t="shared" si="154"/>
        <v>42238.022905092599</v>
      </c>
      <c r="S2580" s="10" t="s">
        <v>8357</v>
      </c>
      <c r="T2580" t="s">
        <v>8358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52"/>
        <v>23.08</v>
      </c>
      <c r="Q2581" s="15">
        <f t="shared" si="153"/>
        <v>41897.829895833333</v>
      </c>
      <c r="R2581" s="15">
        <f t="shared" si="154"/>
        <v>41837.829895833333</v>
      </c>
      <c r="S2581" s="10" t="s">
        <v>8357</v>
      </c>
      <c r="T2581" t="s">
        <v>8358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52"/>
        <v>25.5</v>
      </c>
      <c r="Q2582" s="15">
        <f t="shared" si="153"/>
        <v>42140.125</v>
      </c>
      <c r="R2582" s="15">
        <f t="shared" si="154"/>
        <v>42110.326423611114</v>
      </c>
      <c r="S2582" s="10" t="s">
        <v>8357</v>
      </c>
      <c r="T2582" t="s">
        <v>8358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52"/>
        <v>48.18</v>
      </c>
      <c r="Q2583" s="15">
        <f t="shared" si="153"/>
        <v>42324.670115740737</v>
      </c>
      <c r="R2583" s="15">
        <f t="shared" si="154"/>
        <v>42294.628449074073</v>
      </c>
      <c r="S2583" s="10" t="s">
        <v>8357</v>
      </c>
      <c r="T2583" t="s">
        <v>8358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52"/>
        <v>1</v>
      </c>
      <c r="Q2584" s="15">
        <f t="shared" si="153"/>
        <v>42672.988819444443</v>
      </c>
      <c r="R2584" s="15">
        <f t="shared" si="154"/>
        <v>42642.988819444443</v>
      </c>
      <c r="S2584" s="10" t="s">
        <v>8357</v>
      </c>
      <c r="T2584" t="s">
        <v>8358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52"/>
        <v>1</v>
      </c>
      <c r="Q2585" s="15">
        <f t="shared" si="153"/>
        <v>42079.727777777778</v>
      </c>
      <c r="R2585" s="15">
        <f t="shared" si="154"/>
        <v>42019.76944444445</v>
      </c>
      <c r="S2585" s="10" t="s">
        <v>8357</v>
      </c>
      <c r="T2585" t="s">
        <v>8358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52"/>
        <v>0</v>
      </c>
      <c r="Q2586" s="15">
        <f t="shared" si="153"/>
        <v>42170.173252314817</v>
      </c>
      <c r="R2586" s="15">
        <f t="shared" si="154"/>
        <v>42140.173252314817</v>
      </c>
      <c r="S2586" s="10" t="s">
        <v>8357</v>
      </c>
      <c r="T2586" t="s">
        <v>8358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52"/>
        <v>50</v>
      </c>
      <c r="Q2587" s="15">
        <f t="shared" si="153"/>
        <v>41825.963333333333</v>
      </c>
      <c r="R2587" s="15">
        <f t="shared" si="154"/>
        <v>41795.963333333333</v>
      </c>
      <c r="S2587" s="10" t="s">
        <v>8357</v>
      </c>
      <c r="T2587" t="s">
        <v>8358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52"/>
        <v>5</v>
      </c>
      <c r="Q2588" s="15">
        <f t="shared" si="153"/>
        <v>42363.330277777779</v>
      </c>
      <c r="R2588" s="15">
        <f t="shared" si="154"/>
        <v>42333.330277777779</v>
      </c>
      <c r="S2588" s="10" t="s">
        <v>8357</v>
      </c>
      <c r="T2588" t="s">
        <v>8358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52"/>
        <v>202.83</v>
      </c>
      <c r="Q2589" s="15">
        <f t="shared" si="153"/>
        <v>42368.675381944442</v>
      </c>
      <c r="R2589" s="15">
        <f t="shared" si="154"/>
        <v>42338.675381944442</v>
      </c>
      <c r="S2589" s="10" t="s">
        <v>8357</v>
      </c>
      <c r="T2589" t="s">
        <v>8358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52"/>
        <v>29.13</v>
      </c>
      <c r="Q2590" s="15">
        <f t="shared" si="153"/>
        <v>42094.551388888889</v>
      </c>
      <c r="R2590" s="15">
        <f t="shared" si="154"/>
        <v>42042.676226851851</v>
      </c>
      <c r="S2590" s="10" t="s">
        <v>8357</v>
      </c>
      <c r="T2590" t="s">
        <v>8358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52"/>
        <v>5</v>
      </c>
      <c r="Q2591" s="15">
        <f t="shared" si="153"/>
        <v>42452.494525462964</v>
      </c>
      <c r="R2591" s="15">
        <f t="shared" si="154"/>
        <v>42422.536192129628</v>
      </c>
      <c r="S2591" s="10" t="s">
        <v>8357</v>
      </c>
      <c r="T2591" t="s">
        <v>8358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52"/>
        <v>0</v>
      </c>
      <c r="Q2592" s="15">
        <f t="shared" si="153"/>
        <v>42395.589085648149</v>
      </c>
      <c r="R2592" s="15">
        <f t="shared" si="154"/>
        <v>42388.589085648149</v>
      </c>
      <c r="S2592" s="10" t="s">
        <v>8357</v>
      </c>
      <c r="T2592" t="s">
        <v>8358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52"/>
        <v>13</v>
      </c>
      <c r="Q2593" s="15">
        <f t="shared" si="153"/>
        <v>42442.864861111113</v>
      </c>
      <c r="R2593" s="15">
        <f t="shared" si="154"/>
        <v>42382.906527777777</v>
      </c>
      <c r="S2593" s="10" t="s">
        <v>8357</v>
      </c>
      <c r="T2593" t="s">
        <v>8358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52"/>
        <v>50</v>
      </c>
      <c r="Q2594" s="15">
        <f t="shared" si="153"/>
        <v>41917.801168981481</v>
      </c>
      <c r="R2594" s="15">
        <f t="shared" si="154"/>
        <v>41887.801168981481</v>
      </c>
      <c r="S2594" s="10" t="s">
        <v>8357</v>
      </c>
      <c r="T2594" t="s">
        <v>8358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52"/>
        <v>0</v>
      </c>
      <c r="Q2595" s="15">
        <f t="shared" si="153"/>
        <v>42119.84520833334</v>
      </c>
      <c r="R2595" s="15">
        <f t="shared" si="154"/>
        <v>42089.84520833334</v>
      </c>
      <c r="S2595" s="10" t="s">
        <v>8357</v>
      </c>
      <c r="T2595" t="s">
        <v>8358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52"/>
        <v>1</v>
      </c>
      <c r="Q2596" s="15">
        <f t="shared" si="153"/>
        <v>41858.967916666668</v>
      </c>
      <c r="R2596" s="15">
        <f t="shared" si="154"/>
        <v>41828.967916666668</v>
      </c>
      <c r="S2596" s="10" t="s">
        <v>8357</v>
      </c>
      <c r="T2596" t="s">
        <v>8358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52"/>
        <v>96.05</v>
      </c>
      <c r="Q2597" s="15">
        <f t="shared" si="153"/>
        <v>42790.244212962964</v>
      </c>
      <c r="R2597" s="15">
        <f t="shared" si="154"/>
        <v>42760.244212962964</v>
      </c>
      <c r="S2597" s="10" t="s">
        <v>8357</v>
      </c>
      <c r="T2597" t="s">
        <v>8358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52"/>
        <v>305.77999999999997</v>
      </c>
      <c r="Q2598" s="15">
        <f t="shared" si="153"/>
        <v>41858.664456018516</v>
      </c>
      <c r="R2598" s="15">
        <f t="shared" si="154"/>
        <v>41828.664456018516</v>
      </c>
      <c r="S2598" s="10" t="s">
        <v>8357</v>
      </c>
      <c r="T2598" t="s">
        <v>8358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52"/>
        <v>12.14</v>
      </c>
      <c r="Q2599" s="15">
        <f t="shared" si="153"/>
        <v>42540.341631944444</v>
      </c>
      <c r="R2599" s="15">
        <f t="shared" si="154"/>
        <v>42510.341631944444</v>
      </c>
      <c r="S2599" s="10" t="s">
        <v>8357</v>
      </c>
      <c r="T2599" t="s">
        <v>8358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52"/>
        <v>83.57</v>
      </c>
      <c r="Q2600" s="15">
        <f t="shared" si="153"/>
        <v>42270.840289351851</v>
      </c>
      <c r="R2600" s="15">
        <f t="shared" si="154"/>
        <v>42240.840289351851</v>
      </c>
      <c r="S2600" s="10" t="s">
        <v>8357</v>
      </c>
      <c r="T2600" t="s">
        <v>8358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52"/>
        <v>18</v>
      </c>
      <c r="Q2601" s="15">
        <f t="shared" si="153"/>
        <v>41854.754016203704</v>
      </c>
      <c r="R2601" s="15">
        <f t="shared" si="154"/>
        <v>41809.754016203704</v>
      </c>
      <c r="S2601" s="10" t="s">
        <v>8357</v>
      </c>
      <c r="T2601" t="s">
        <v>8358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52"/>
        <v>115.53</v>
      </c>
      <c r="Q2602" s="15">
        <f t="shared" si="153"/>
        <v>42454.858796296292</v>
      </c>
      <c r="R2602" s="15">
        <f t="shared" si="154"/>
        <v>42394.900462962964</v>
      </c>
      <c r="S2602" s="10" t="s">
        <v>8357</v>
      </c>
      <c r="T2602" t="s">
        <v>8358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52"/>
        <v>21.9</v>
      </c>
      <c r="Q2603" s="15">
        <f t="shared" si="153"/>
        <v>41165.165972222225</v>
      </c>
      <c r="R2603" s="15">
        <f t="shared" si="154"/>
        <v>41150.902187499996</v>
      </c>
      <c r="S2603" s="10" t="s">
        <v>8340</v>
      </c>
      <c r="T2603" t="s">
        <v>8376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52"/>
        <v>80.02</v>
      </c>
      <c r="Q2604" s="15">
        <f t="shared" si="153"/>
        <v>41955.888888888891</v>
      </c>
      <c r="R2604" s="15">
        <f t="shared" si="154"/>
        <v>41915.747314814813</v>
      </c>
      <c r="S2604" s="10" t="s">
        <v>8340</v>
      </c>
      <c r="T2604" t="s">
        <v>8376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52"/>
        <v>35.520000000000003</v>
      </c>
      <c r="Q2605" s="15">
        <f t="shared" si="153"/>
        <v>41631.912662037037</v>
      </c>
      <c r="R2605" s="15">
        <f t="shared" si="154"/>
        <v>41617.912662037037</v>
      </c>
      <c r="S2605" s="10" t="s">
        <v>8340</v>
      </c>
      <c r="T2605" t="s">
        <v>8376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52"/>
        <v>64.930000000000007</v>
      </c>
      <c r="Q2606" s="15">
        <f t="shared" si="153"/>
        <v>41028.051192129627</v>
      </c>
      <c r="R2606" s="15">
        <f t="shared" si="154"/>
        <v>40998.051192129627</v>
      </c>
      <c r="S2606" s="10" t="s">
        <v>8340</v>
      </c>
      <c r="T2606" t="s">
        <v>8376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52"/>
        <v>60.97</v>
      </c>
      <c r="Q2607" s="15">
        <f t="shared" si="153"/>
        <v>42538.541550925926</v>
      </c>
      <c r="R2607" s="15">
        <f t="shared" si="154"/>
        <v>42508.541550925926</v>
      </c>
      <c r="S2607" s="10" t="s">
        <v>8340</v>
      </c>
      <c r="T2607" t="s">
        <v>8376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52"/>
        <v>31.44</v>
      </c>
      <c r="Q2608" s="15">
        <f t="shared" si="153"/>
        <v>41758.712754629632</v>
      </c>
      <c r="R2608" s="15">
        <f t="shared" si="154"/>
        <v>41726.712754629632</v>
      </c>
      <c r="S2608" s="10" t="s">
        <v>8340</v>
      </c>
      <c r="T2608" t="s">
        <v>8376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52"/>
        <v>81.95</v>
      </c>
      <c r="Q2609" s="15">
        <f t="shared" si="153"/>
        <v>42228.083333333328</v>
      </c>
      <c r="R2609" s="15">
        <f t="shared" si="154"/>
        <v>42184.874675925923</v>
      </c>
      <c r="S2609" s="10" t="s">
        <v>8340</v>
      </c>
      <c r="T2609" t="s">
        <v>8376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52"/>
        <v>58.93</v>
      </c>
      <c r="Q2610" s="15">
        <f t="shared" si="153"/>
        <v>42809</v>
      </c>
      <c r="R2610" s="15">
        <f t="shared" si="154"/>
        <v>42767.801712962959</v>
      </c>
      <c r="S2610" s="10" t="s">
        <v>8340</v>
      </c>
      <c r="T2610" t="s">
        <v>8376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52"/>
        <v>157.29</v>
      </c>
      <c r="Q2611" s="15">
        <f t="shared" si="153"/>
        <v>41105.237858796296</v>
      </c>
      <c r="R2611" s="15">
        <f t="shared" si="154"/>
        <v>41075.237858796296</v>
      </c>
      <c r="S2611" s="10" t="s">
        <v>8340</v>
      </c>
      <c r="T2611" t="s">
        <v>8376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52"/>
        <v>55.76</v>
      </c>
      <c r="Q2612" s="15">
        <f t="shared" si="153"/>
        <v>42604.290972222225</v>
      </c>
      <c r="R2612" s="15">
        <f t="shared" si="154"/>
        <v>42564.881076388891</v>
      </c>
      <c r="S2612" s="10" t="s">
        <v>8340</v>
      </c>
      <c r="T2612" t="s">
        <v>8376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52"/>
        <v>83.8</v>
      </c>
      <c r="Q2613" s="15">
        <f t="shared" si="153"/>
        <v>42737.957638888889</v>
      </c>
      <c r="R2613" s="15">
        <f t="shared" si="154"/>
        <v>42704.335810185185</v>
      </c>
      <c r="S2613" s="10" t="s">
        <v>8340</v>
      </c>
      <c r="T2613" t="s">
        <v>8376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52"/>
        <v>58.42</v>
      </c>
      <c r="Q2614" s="15">
        <f t="shared" si="153"/>
        <v>42013.143171296295</v>
      </c>
      <c r="R2614" s="15">
        <f t="shared" si="154"/>
        <v>41982.143171296295</v>
      </c>
      <c r="S2614" s="10" t="s">
        <v>8340</v>
      </c>
      <c r="T2614" t="s">
        <v>8376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52"/>
        <v>270.57</v>
      </c>
      <c r="Q2615" s="15">
        <f t="shared" si="153"/>
        <v>41173.81821759259</v>
      </c>
      <c r="R2615" s="15">
        <f t="shared" si="154"/>
        <v>41143.81821759259</v>
      </c>
      <c r="S2615" s="10" t="s">
        <v>8340</v>
      </c>
      <c r="T2615" t="s">
        <v>8376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52"/>
        <v>107.1</v>
      </c>
      <c r="Q2616" s="15">
        <f t="shared" si="153"/>
        <v>41759.208333333336</v>
      </c>
      <c r="R2616" s="15">
        <f t="shared" si="154"/>
        <v>41730.708472222221</v>
      </c>
      <c r="S2616" s="10" t="s">
        <v>8340</v>
      </c>
      <c r="T2616" t="s">
        <v>8376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52"/>
        <v>47.18</v>
      </c>
      <c r="Q2617" s="15">
        <f t="shared" si="153"/>
        <v>42490.5</v>
      </c>
      <c r="R2617" s="15">
        <f t="shared" si="154"/>
        <v>42453.49726851852</v>
      </c>
      <c r="S2617" s="10" t="s">
        <v>8340</v>
      </c>
      <c r="T2617" t="s">
        <v>8376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52"/>
        <v>120.31</v>
      </c>
      <c r="Q2618" s="15">
        <f t="shared" si="153"/>
        <v>42241.99454861111</v>
      </c>
      <c r="R2618" s="15">
        <f t="shared" si="154"/>
        <v>42211.99454861111</v>
      </c>
      <c r="S2618" s="10" t="s">
        <v>8340</v>
      </c>
      <c r="T2618" t="s">
        <v>8376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52"/>
        <v>27.6</v>
      </c>
      <c r="Q2619" s="15">
        <f t="shared" si="153"/>
        <v>41932.874432870369</v>
      </c>
      <c r="R2619" s="15">
        <f t="shared" si="154"/>
        <v>41902.874432870369</v>
      </c>
      <c r="S2619" s="10" t="s">
        <v>8340</v>
      </c>
      <c r="T2619" t="s">
        <v>8376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52"/>
        <v>205.3</v>
      </c>
      <c r="Q2620" s="15">
        <f t="shared" si="153"/>
        <v>42339.834039351852</v>
      </c>
      <c r="R2620" s="15">
        <f t="shared" si="154"/>
        <v>42279.792372685188</v>
      </c>
      <c r="S2620" s="10" t="s">
        <v>8340</v>
      </c>
      <c r="T2620" t="s">
        <v>8376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52"/>
        <v>35.549999999999997</v>
      </c>
      <c r="Q2621" s="15">
        <f t="shared" si="153"/>
        <v>42300.458333333328</v>
      </c>
      <c r="R2621" s="15">
        <f t="shared" si="154"/>
        <v>42273.884305555555</v>
      </c>
      <c r="S2621" s="10" t="s">
        <v>8340</v>
      </c>
      <c r="T2621" t="s">
        <v>8376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52"/>
        <v>74.64</v>
      </c>
      <c r="Q2622" s="15">
        <f t="shared" si="153"/>
        <v>42288.041666666672</v>
      </c>
      <c r="R2622" s="15">
        <f t="shared" si="154"/>
        <v>42251.16715277778</v>
      </c>
      <c r="S2622" s="10" t="s">
        <v>8340</v>
      </c>
      <c r="T2622" t="s">
        <v>8376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52"/>
        <v>47.06</v>
      </c>
      <c r="Q2623" s="15">
        <f t="shared" si="153"/>
        <v>42145.74754629629</v>
      </c>
      <c r="R2623" s="15">
        <f t="shared" si="154"/>
        <v>42115.74754629629</v>
      </c>
      <c r="S2623" s="10" t="s">
        <v>8340</v>
      </c>
      <c r="T2623" t="s">
        <v>8376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52"/>
        <v>26.59</v>
      </c>
      <c r="Q2624" s="15">
        <f t="shared" si="153"/>
        <v>42734.74324074074</v>
      </c>
      <c r="R2624" s="15">
        <f t="shared" si="154"/>
        <v>42689.74324074074</v>
      </c>
      <c r="S2624" s="10" t="s">
        <v>8340</v>
      </c>
      <c r="T2624" t="s">
        <v>8376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52"/>
        <v>36.770000000000003</v>
      </c>
      <c r="Q2625" s="15">
        <f t="shared" si="153"/>
        <v>42706.256550925929</v>
      </c>
      <c r="R2625" s="15">
        <f t="shared" si="154"/>
        <v>42692.256550925929</v>
      </c>
      <c r="S2625" s="10" t="s">
        <v>8340</v>
      </c>
      <c r="T2625" t="s">
        <v>8376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52"/>
        <v>31.82</v>
      </c>
      <c r="Q2626" s="15">
        <f t="shared" si="153"/>
        <v>41165.42155092593</v>
      </c>
      <c r="R2626" s="15">
        <f t="shared" si="154"/>
        <v>41144.42155092593</v>
      </c>
      <c r="S2626" s="10" t="s">
        <v>8340</v>
      </c>
      <c r="T2626" t="s">
        <v>8376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55">IFERROR(ROUND(E2627/L2627,2),0)</f>
        <v>27.58</v>
      </c>
      <c r="Q2627" s="15">
        <f t="shared" ref="Q2627:Q2690" si="156">(((I2627/60)/60)/24)+DATE(1970,1,1)</f>
        <v>42683.851944444439</v>
      </c>
      <c r="R2627" s="15">
        <f t="shared" ref="R2627:R2690" si="157">(((J2627/60)/60)/24)+DATE(1970,1,1)</f>
        <v>42658.810277777782</v>
      </c>
      <c r="S2627" s="10" t="s">
        <v>8340</v>
      </c>
      <c r="T2627" t="s">
        <v>8376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55"/>
        <v>56</v>
      </c>
      <c r="Q2628" s="15">
        <f t="shared" si="156"/>
        <v>42158.628113425926</v>
      </c>
      <c r="R2628" s="15">
        <f t="shared" si="157"/>
        <v>42128.628113425926</v>
      </c>
      <c r="S2628" s="10" t="s">
        <v>8340</v>
      </c>
      <c r="T2628" t="s">
        <v>8376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55"/>
        <v>21.56</v>
      </c>
      <c r="Q2629" s="15">
        <f t="shared" si="156"/>
        <v>42334.871076388896</v>
      </c>
      <c r="R2629" s="15">
        <f t="shared" si="157"/>
        <v>42304.829409722224</v>
      </c>
      <c r="S2629" s="10" t="s">
        <v>8340</v>
      </c>
      <c r="T2629" t="s">
        <v>8376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55"/>
        <v>44.1</v>
      </c>
      <c r="Q2630" s="15">
        <f t="shared" si="156"/>
        <v>41973.966053240743</v>
      </c>
      <c r="R2630" s="15">
        <f t="shared" si="157"/>
        <v>41953.966053240743</v>
      </c>
      <c r="S2630" s="10" t="s">
        <v>8340</v>
      </c>
      <c r="T2630" t="s">
        <v>8376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55"/>
        <v>63.87</v>
      </c>
      <c r="Q2631" s="15">
        <f t="shared" si="156"/>
        <v>42138.538449074069</v>
      </c>
      <c r="R2631" s="15">
        <f t="shared" si="157"/>
        <v>42108.538449074069</v>
      </c>
      <c r="S2631" s="10" t="s">
        <v>8340</v>
      </c>
      <c r="T2631" t="s">
        <v>8376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55"/>
        <v>38.99</v>
      </c>
      <c r="Q2632" s="15">
        <f t="shared" si="156"/>
        <v>42551.416666666672</v>
      </c>
      <c r="R2632" s="15">
        <f t="shared" si="157"/>
        <v>42524.105462962965</v>
      </c>
      <c r="S2632" s="10" t="s">
        <v>8340</v>
      </c>
      <c r="T2632" t="s">
        <v>8376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55"/>
        <v>80.19</v>
      </c>
      <c r="Q2633" s="15">
        <f t="shared" si="156"/>
        <v>42246.169293981482</v>
      </c>
      <c r="R2633" s="15">
        <f t="shared" si="157"/>
        <v>42218.169293981482</v>
      </c>
      <c r="S2633" s="10" t="s">
        <v>8340</v>
      </c>
      <c r="T2633" t="s">
        <v>8376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55"/>
        <v>34.9</v>
      </c>
      <c r="Q2634" s="15">
        <f t="shared" si="156"/>
        <v>42519.061793981484</v>
      </c>
      <c r="R2634" s="15">
        <f t="shared" si="157"/>
        <v>42494.061793981484</v>
      </c>
      <c r="S2634" s="10" t="s">
        <v>8340</v>
      </c>
      <c r="T2634" t="s">
        <v>8376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55"/>
        <v>89.1</v>
      </c>
      <c r="Q2635" s="15">
        <f t="shared" si="156"/>
        <v>41697.958333333336</v>
      </c>
      <c r="R2635" s="15">
        <f t="shared" si="157"/>
        <v>41667.823287037041</v>
      </c>
      <c r="S2635" s="10" t="s">
        <v>8340</v>
      </c>
      <c r="T2635" t="s">
        <v>8376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55"/>
        <v>39.44</v>
      </c>
      <c r="Q2636" s="15">
        <f t="shared" si="156"/>
        <v>42642.656493055561</v>
      </c>
      <c r="R2636" s="15">
        <f t="shared" si="157"/>
        <v>42612.656493055561</v>
      </c>
      <c r="S2636" s="10" t="s">
        <v>8340</v>
      </c>
      <c r="T2636" t="s">
        <v>8376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55"/>
        <v>136.9</v>
      </c>
      <c r="Q2637" s="15">
        <f t="shared" si="156"/>
        <v>42072.909270833334</v>
      </c>
      <c r="R2637" s="15">
        <f t="shared" si="157"/>
        <v>42037.950937500005</v>
      </c>
      <c r="S2637" s="10" t="s">
        <v>8340</v>
      </c>
      <c r="T2637" t="s">
        <v>8376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55"/>
        <v>37.46</v>
      </c>
      <c r="Q2638" s="15">
        <f t="shared" si="156"/>
        <v>42659.041666666672</v>
      </c>
      <c r="R2638" s="15">
        <f t="shared" si="157"/>
        <v>42636.614745370374</v>
      </c>
      <c r="S2638" s="10" t="s">
        <v>8340</v>
      </c>
      <c r="T2638" t="s">
        <v>8376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55"/>
        <v>31.96</v>
      </c>
      <c r="Q2639" s="15">
        <f t="shared" si="156"/>
        <v>42655.549479166672</v>
      </c>
      <c r="R2639" s="15">
        <f t="shared" si="157"/>
        <v>42639.549479166672</v>
      </c>
      <c r="S2639" s="10" t="s">
        <v>8340</v>
      </c>
      <c r="T2639" t="s">
        <v>8376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55"/>
        <v>25.21</v>
      </c>
      <c r="Q2640" s="15">
        <f t="shared" si="156"/>
        <v>42019.913136574076</v>
      </c>
      <c r="R2640" s="15">
        <f t="shared" si="157"/>
        <v>41989.913136574076</v>
      </c>
      <c r="S2640" s="10" t="s">
        <v>8340</v>
      </c>
      <c r="T2640" t="s">
        <v>8376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55"/>
        <v>10.039999999999999</v>
      </c>
      <c r="Q2641" s="15">
        <f t="shared" si="156"/>
        <v>42054.86513888889</v>
      </c>
      <c r="R2641" s="15">
        <f t="shared" si="157"/>
        <v>42024.86513888889</v>
      </c>
      <c r="S2641" s="10" t="s">
        <v>8340</v>
      </c>
      <c r="T2641" t="s">
        <v>8376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55"/>
        <v>45.94</v>
      </c>
      <c r="Q2642" s="15">
        <f t="shared" si="156"/>
        <v>42163.160578703704</v>
      </c>
      <c r="R2642" s="15">
        <f t="shared" si="157"/>
        <v>42103.160578703704</v>
      </c>
      <c r="S2642" s="10" t="s">
        <v>8340</v>
      </c>
      <c r="T2642" t="s">
        <v>8376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55"/>
        <v>15</v>
      </c>
      <c r="Q2643" s="15">
        <f t="shared" si="156"/>
        <v>41897.839583333334</v>
      </c>
      <c r="R2643" s="15">
        <f t="shared" si="157"/>
        <v>41880.827118055553</v>
      </c>
      <c r="S2643" s="10" t="s">
        <v>8340</v>
      </c>
      <c r="T2643" t="s">
        <v>8376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55"/>
        <v>0</v>
      </c>
      <c r="Q2644" s="15">
        <f t="shared" si="156"/>
        <v>42566.289583333331</v>
      </c>
      <c r="R2644" s="15">
        <f t="shared" si="157"/>
        <v>42536.246620370366</v>
      </c>
      <c r="S2644" s="10" t="s">
        <v>8340</v>
      </c>
      <c r="T2644" t="s">
        <v>8376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55"/>
        <v>223.58</v>
      </c>
      <c r="Q2645" s="15">
        <f t="shared" si="156"/>
        <v>42725.332638888889</v>
      </c>
      <c r="R2645" s="15">
        <f t="shared" si="157"/>
        <v>42689.582349537035</v>
      </c>
      <c r="S2645" s="10" t="s">
        <v>8340</v>
      </c>
      <c r="T2645" t="s">
        <v>8376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55"/>
        <v>39.479999999999997</v>
      </c>
      <c r="Q2646" s="15">
        <f t="shared" si="156"/>
        <v>42804.792071759264</v>
      </c>
      <c r="R2646" s="15">
        <f t="shared" si="157"/>
        <v>42774.792071759264</v>
      </c>
      <c r="S2646" s="10" t="s">
        <v>8340</v>
      </c>
      <c r="T2646" t="s">
        <v>8376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55"/>
        <v>91.3</v>
      </c>
      <c r="Q2647" s="15">
        <f t="shared" si="156"/>
        <v>41951.884293981479</v>
      </c>
      <c r="R2647" s="15">
        <f t="shared" si="157"/>
        <v>41921.842627314814</v>
      </c>
      <c r="S2647" s="10" t="s">
        <v>8340</v>
      </c>
      <c r="T2647" t="s">
        <v>8376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55"/>
        <v>78.67</v>
      </c>
      <c r="Q2648" s="15">
        <f t="shared" si="156"/>
        <v>42256.313298611116</v>
      </c>
      <c r="R2648" s="15">
        <f t="shared" si="157"/>
        <v>42226.313298611116</v>
      </c>
      <c r="S2648" s="10" t="s">
        <v>8340</v>
      </c>
      <c r="T2648" t="s">
        <v>8376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55"/>
        <v>12</v>
      </c>
      <c r="Q2649" s="15">
        <f t="shared" si="156"/>
        <v>42230.261793981481</v>
      </c>
      <c r="R2649" s="15">
        <f t="shared" si="157"/>
        <v>42200.261793981481</v>
      </c>
      <c r="S2649" s="10" t="s">
        <v>8340</v>
      </c>
      <c r="T2649" t="s">
        <v>8376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55"/>
        <v>17.670000000000002</v>
      </c>
      <c r="Q2650" s="15">
        <f t="shared" si="156"/>
        <v>42438.714814814812</v>
      </c>
      <c r="R2650" s="15">
        <f t="shared" si="157"/>
        <v>42408.714814814812</v>
      </c>
      <c r="S2650" s="10" t="s">
        <v>8340</v>
      </c>
      <c r="T2650" t="s">
        <v>8376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55"/>
        <v>41.33</v>
      </c>
      <c r="Q2651" s="15">
        <f t="shared" si="156"/>
        <v>42401.99700231482</v>
      </c>
      <c r="R2651" s="15">
        <f t="shared" si="157"/>
        <v>42341.99700231482</v>
      </c>
      <c r="S2651" s="10" t="s">
        <v>8340</v>
      </c>
      <c r="T2651" t="s">
        <v>8376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55"/>
        <v>71.599999999999994</v>
      </c>
      <c r="Q2652" s="15">
        <f t="shared" si="156"/>
        <v>42725.624340277776</v>
      </c>
      <c r="R2652" s="15">
        <f t="shared" si="157"/>
        <v>42695.624340277776</v>
      </c>
      <c r="S2652" s="10" t="s">
        <v>8340</v>
      </c>
      <c r="T2652" t="s">
        <v>8376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55"/>
        <v>307.82</v>
      </c>
      <c r="Q2653" s="15">
        <f t="shared" si="156"/>
        <v>42355.805659722217</v>
      </c>
      <c r="R2653" s="15">
        <f t="shared" si="157"/>
        <v>42327.805659722217</v>
      </c>
      <c r="S2653" s="10" t="s">
        <v>8340</v>
      </c>
      <c r="T2653" t="s">
        <v>8376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55"/>
        <v>80.45</v>
      </c>
      <c r="Q2654" s="15">
        <f t="shared" si="156"/>
        <v>41983.158854166672</v>
      </c>
      <c r="R2654" s="15">
        <f t="shared" si="157"/>
        <v>41953.158854166672</v>
      </c>
      <c r="S2654" s="10" t="s">
        <v>8340</v>
      </c>
      <c r="T2654" t="s">
        <v>8376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55"/>
        <v>83.94</v>
      </c>
      <c r="Q2655" s="15">
        <f t="shared" si="156"/>
        <v>41803.166666666664</v>
      </c>
      <c r="R2655" s="15">
        <f t="shared" si="157"/>
        <v>41771.651932870373</v>
      </c>
      <c r="S2655" s="10" t="s">
        <v>8340</v>
      </c>
      <c r="T2655" t="s">
        <v>8376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55"/>
        <v>8.5</v>
      </c>
      <c r="Q2656" s="15">
        <f t="shared" si="156"/>
        <v>42115.559328703705</v>
      </c>
      <c r="R2656" s="15">
        <f t="shared" si="157"/>
        <v>42055.600995370376</v>
      </c>
      <c r="S2656" s="10" t="s">
        <v>8340</v>
      </c>
      <c r="T2656" t="s">
        <v>8376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55"/>
        <v>73.37</v>
      </c>
      <c r="Q2657" s="15">
        <f t="shared" si="156"/>
        <v>42409.833333333328</v>
      </c>
      <c r="R2657" s="15">
        <f t="shared" si="157"/>
        <v>42381.866284722222</v>
      </c>
      <c r="S2657" s="10" t="s">
        <v>8340</v>
      </c>
      <c r="T2657" t="s">
        <v>8376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55"/>
        <v>112.86</v>
      </c>
      <c r="Q2658" s="15">
        <f t="shared" si="156"/>
        <v>42806.791666666672</v>
      </c>
      <c r="R2658" s="15">
        <f t="shared" si="157"/>
        <v>42767.688518518517</v>
      </c>
      <c r="S2658" s="10" t="s">
        <v>8340</v>
      </c>
      <c r="T2658" t="s">
        <v>8376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55"/>
        <v>95.28</v>
      </c>
      <c r="Q2659" s="15">
        <f t="shared" si="156"/>
        <v>42585.0625</v>
      </c>
      <c r="R2659" s="15">
        <f t="shared" si="157"/>
        <v>42551.928854166668</v>
      </c>
      <c r="S2659" s="10" t="s">
        <v>8340</v>
      </c>
      <c r="T2659" t="s">
        <v>8376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55"/>
        <v>22.75</v>
      </c>
      <c r="Q2660" s="15">
        <f t="shared" si="156"/>
        <v>42581.884189814817</v>
      </c>
      <c r="R2660" s="15">
        <f t="shared" si="157"/>
        <v>42551.884189814817</v>
      </c>
      <c r="S2660" s="10" t="s">
        <v>8340</v>
      </c>
      <c r="T2660" t="s">
        <v>8376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55"/>
        <v>133.30000000000001</v>
      </c>
      <c r="Q2661" s="15">
        <f t="shared" si="156"/>
        <v>42112.069560185191</v>
      </c>
      <c r="R2661" s="15">
        <f t="shared" si="157"/>
        <v>42082.069560185191</v>
      </c>
      <c r="S2661" s="10" t="s">
        <v>8340</v>
      </c>
      <c r="T2661" t="s">
        <v>8376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55"/>
        <v>3.8</v>
      </c>
      <c r="Q2662" s="15">
        <f t="shared" si="156"/>
        <v>42332.754837962959</v>
      </c>
      <c r="R2662" s="15">
        <f t="shared" si="157"/>
        <v>42272.713171296295</v>
      </c>
      <c r="S2662" s="10" t="s">
        <v>8340</v>
      </c>
      <c r="T2662" t="s">
        <v>8376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55"/>
        <v>85.75</v>
      </c>
      <c r="Q2663" s="15">
        <f t="shared" si="156"/>
        <v>41572.958449074074</v>
      </c>
      <c r="R2663" s="15">
        <f t="shared" si="157"/>
        <v>41542.958449074074</v>
      </c>
      <c r="S2663" s="10" t="s">
        <v>8340</v>
      </c>
      <c r="T2663" t="s">
        <v>8377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55"/>
        <v>267</v>
      </c>
      <c r="Q2664" s="15">
        <f t="shared" si="156"/>
        <v>42237.746678240743</v>
      </c>
      <c r="R2664" s="15">
        <f t="shared" si="157"/>
        <v>42207.746678240743</v>
      </c>
      <c r="S2664" s="10" t="s">
        <v>8340</v>
      </c>
      <c r="T2664" t="s">
        <v>8377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55"/>
        <v>373.56</v>
      </c>
      <c r="Q2665" s="15">
        <f t="shared" si="156"/>
        <v>42251.625</v>
      </c>
      <c r="R2665" s="15">
        <f t="shared" si="157"/>
        <v>42222.622766203705</v>
      </c>
      <c r="S2665" s="10" t="s">
        <v>8340</v>
      </c>
      <c r="T2665" t="s">
        <v>8377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55"/>
        <v>174.04</v>
      </c>
      <c r="Q2666" s="15">
        <f t="shared" si="156"/>
        <v>42347.290972222225</v>
      </c>
      <c r="R2666" s="15">
        <f t="shared" si="157"/>
        <v>42313.02542824074</v>
      </c>
      <c r="S2666" s="10" t="s">
        <v>8340</v>
      </c>
      <c r="T2666" t="s">
        <v>8377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55"/>
        <v>93.7</v>
      </c>
      <c r="Q2667" s="15">
        <f t="shared" si="156"/>
        <v>42128.895532407405</v>
      </c>
      <c r="R2667" s="15">
        <f t="shared" si="157"/>
        <v>42083.895532407405</v>
      </c>
      <c r="S2667" s="10" t="s">
        <v>8340</v>
      </c>
      <c r="T2667" t="s">
        <v>8377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55"/>
        <v>77.33</v>
      </c>
      <c r="Q2668" s="15">
        <f t="shared" si="156"/>
        <v>42272.875</v>
      </c>
      <c r="R2668" s="15">
        <f t="shared" si="157"/>
        <v>42235.764340277776</v>
      </c>
      <c r="S2668" s="10" t="s">
        <v>8340</v>
      </c>
      <c r="T2668" t="s">
        <v>8377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55"/>
        <v>92.22</v>
      </c>
      <c r="Q2669" s="15">
        <f t="shared" si="156"/>
        <v>42410.926111111112</v>
      </c>
      <c r="R2669" s="15">
        <f t="shared" si="157"/>
        <v>42380.926111111112</v>
      </c>
      <c r="S2669" s="10" t="s">
        <v>8340</v>
      </c>
      <c r="T2669" t="s">
        <v>8377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55"/>
        <v>60.96</v>
      </c>
      <c r="Q2670" s="15">
        <f t="shared" si="156"/>
        <v>42317.60555555555</v>
      </c>
      <c r="R2670" s="15">
        <f t="shared" si="157"/>
        <v>42275.588715277772</v>
      </c>
      <c r="S2670" s="10" t="s">
        <v>8340</v>
      </c>
      <c r="T2670" t="s">
        <v>8377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55"/>
        <v>91</v>
      </c>
      <c r="Q2671" s="15">
        <f t="shared" si="156"/>
        <v>42379.035833333335</v>
      </c>
      <c r="R2671" s="15">
        <f t="shared" si="157"/>
        <v>42319.035833333335</v>
      </c>
      <c r="S2671" s="10" t="s">
        <v>8340</v>
      </c>
      <c r="T2671" t="s">
        <v>8377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55"/>
        <v>41.58</v>
      </c>
      <c r="Q2672" s="15">
        <f t="shared" si="156"/>
        <v>41849.020601851851</v>
      </c>
      <c r="R2672" s="15">
        <f t="shared" si="157"/>
        <v>41821.020601851851</v>
      </c>
      <c r="S2672" s="10" t="s">
        <v>8340</v>
      </c>
      <c r="T2672" t="s">
        <v>8377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55"/>
        <v>33.76</v>
      </c>
      <c r="Q2673" s="15">
        <f t="shared" si="156"/>
        <v>41992.818055555559</v>
      </c>
      <c r="R2673" s="15">
        <f t="shared" si="157"/>
        <v>41962.749027777783</v>
      </c>
      <c r="S2673" s="10" t="s">
        <v>8340</v>
      </c>
      <c r="T2673" t="s">
        <v>8377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55"/>
        <v>70.62</v>
      </c>
      <c r="Q2674" s="15">
        <f t="shared" si="156"/>
        <v>42366.25</v>
      </c>
      <c r="R2674" s="15">
        <f t="shared" si="157"/>
        <v>42344.884143518517</v>
      </c>
      <c r="S2674" s="10" t="s">
        <v>8340</v>
      </c>
      <c r="T2674" t="s">
        <v>8377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55"/>
        <v>167.15</v>
      </c>
      <c r="Q2675" s="15">
        <f t="shared" si="156"/>
        <v>41941.947916666664</v>
      </c>
      <c r="R2675" s="15">
        <f t="shared" si="157"/>
        <v>41912.541655092595</v>
      </c>
      <c r="S2675" s="10" t="s">
        <v>8340</v>
      </c>
      <c r="T2675" t="s">
        <v>8377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55"/>
        <v>128.62</v>
      </c>
      <c r="Q2676" s="15">
        <f t="shared" si="156"/>
        <v>42556.207638888889</v>
      </c>
      <c r="R2676" s="15">
        <f t="shared" si="157"/>
        <v>42529.632754629631</v>
      </c>
      <c r="S2676" s="10" t="s">
        <v>8340</v>
      </c>
      <c r="T2676" t="s">
        <v>8377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55"/>
        <v>65.41</v>
      </c>
      <c r="Q2677" s="15">
        <f t="shared" si="156"/>
        <v>41953.899178240739</v>
      </c>
      <c r="R2677" s="15">
        <f t="shared" si="157"/>
        <v>41923.857511574075</v>
      </c>
      <c r="S2677" s="10" t="s">
        <v>8340</v>
      </c>
      <c r="T2677" t="s">
        <v>8377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55"/>
        <v>117.56</v>
      </c>
      <c r="Q2678" s="15">
        <f t="shared" si="156"/>
        <v>42512.624699074076</v>
      </c>
      <c r="R2678" s="15">
        <f t="shared" si="157"/>
        <v>42482.624699074076</v>
      </c>
      <c r="S2678" s="10" t="s">
        <v>8340</v>
      </c>
      <c r="T2678" t="s">
        <v>8377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55"/>
        <v>126.48</v>
      </c>
      <c r="Q2679" s="15">
        <f t="shared" si="156"/>
        <v>41823.029432870368</v>
      </c>
      <c r="R2679" s="15">
        <f t="shared" si="157"/>
        <v>41793.029432870368</v>
      </c>
      <c r="S2679" s="10" t="s">
        <v>8340</v>
      </c>
      <c r="T2679" t="s">
        <v>8377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55"/>
        <v>550</v>
      </c>
      <c r="Q2680" s="15">
        <f t="shared" si="156"/>
        <v>42271.798206018517</v>
      </c>
      <c r="R2680" s="15">
        <f t="shared" si="157"/>
        <v>42241.798206018517</v>
      </c>
      <c r="S2680" s="10" t="s">
        <v>8340</v>
      </c>
      <c r="T2680" t="s">
        <v>8377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55"/>
        <v>44</v>
      </c>
      <c r="Q2681" s="15">
        <f t="shared" si="156"/>
        <v>42063.001087962963</v>
      </c>
      <c r="R2681" s="15">
        <f t="shared" si="157"/>
        <v>42033.001087962963</v>
      </c>
      <c r="S2681" s="10" t="s">
        <v>8340</v>
      </c>
      <c r="T2681" t="s">
        <v>8377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55"/>
        <v>69</v>
      </c>
      <c r="Q2682" s="15">
        <f t="shared" si="156"/>
        <v>42466.170034722221</v>
      </c>
      <c r="R2682" s="15">
        <f t="shared" si="157"/>
        <v>42436.211701388893</v>
      </c>
      <c r="S2682" s="10" t="s">
        <v>8340</v>
      </c>
      <c r="T2682" t="s">
        <v>8377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55"/>
        <v>27.5</v>
      </c>
      <c r="Q2683" s="15">
        <f t="shared" si="156"/>
        <v>41830.895254629628</v>
      </c>
      <c r="R2683" s="15">
        <f t="shared" si="157"/>
        <v>41805.895254629628</v>
      </c>
      <c r="S2683" s="10" t="s">
        <v>8357</v>
      </c>
      <c r="T2683" t="s">
        <v>8358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55"/>
        <v>84.9</v>
      </c>
      <c r="Q2684" s="15">
        <f t="shared" si="156"/>
        <v>41965.249305555553</v>
      </c>
      <c r="R2684" s="15">
        <f t="shared" si="157"/>
        <v>41932.871990740743</v>
      </c>
      <c r="S2684" s="10" t="s">
        <v>8357</v>
      </c>
      <c r="T2684" t="s">
        <v>8358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55"/>
        <v>12</v>
      </c>
      <c r="Q2685" s="15">
        <f t="shared" si="156"/>
        <v>42064.75509259259</v>
      </c>
      <c r="R2685" s="15">
        <f t="shared" si="157"/>
        <v>42034.75509259259</v>
      </c>
      <c r="S2685" s="10" t="s">
        <v>8357</v>
      </c>
      <c r="T2685" t="s">
        <v>8358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55"/>
        <v>200</v>
      </c>
      <c r="Q2686" s="15">
        <f t="shared" si="156"/>
        <v>41860.914641203701</v>
      </c>
      <c r="R2686" s="15">
        <f t="shared" si="157"/>
        <v>41820.914641203701</v>
      </c>
      <c r="S2686" s="10" t="s">
        <v>8357</v>
      </c>
      <c r="T2686" t="s">
        <v>8358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55"/>
        <v>10</v>
      </c>
      <c r="Q2687" s="15">
        <f t="shared" si="156"/>
        <v>42121.654282407413</v>
      </c>
      <c r="R2687" s="15">
        <f t="shared" si="157"/>
        <v>42061.69594907407</v>
      </c>
      <c r="S2687" s="10" t="s">
        <v>8357</v>
      </c>
      <c r="T2687" t="s">
        <v>8358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55"/>
        <v>0</v>
      </c>
      <c r="Q2688" s="15">
        <f t="shared" si="156"/>
        <v>41912.974803240737</v>
      </c>
      <c r="R2688" s="15">
        <f t="shared" si="157"/>
        <v>41892.974803240737</v>
      </c>
      <c r="S2688" s="10" t="s">
        <v>8357</v>
      </c>
      <c r="T2688" t="s">
        <v>8358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55"/>
        <v>0</v>
      </c>
      <c r="Q2689" s="15">
        <f t="shared" si="156"/>
        <v>42184.64025462963</v>
      </c>
      <c r="R2689" s="15">
        <f t="shared" si="157"/>
        <v>42154.64025462963</v>
      </c>
      <c r="S2689" s="10" t="s">
        <v>8357</v>
      </c>
      <c r="T2689" t="s">
        <v>8358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55"/>
        <v>5.29</v>
      </c>
      <c r="Q2690" s="15">
        <f t="shared" si="156"/>
        <v>42059.125</v>
      </c>
      <c r="R2690" s="15">
        <f t="shared" si="157"/>
        <v>42028.118865740747</v>
      </c>
      <c r="S2690" s="10" t="s">
        <v>8357</v>
      </c>
      <c r="T2690" t="s">
        <v>8358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58">IFERROR(ROUND(E2691/L2691,2),0)</f>
        <v>1</v>
      </c>
      <c r="Q2691" s="15">
        <f t="shared" ref="Q2691:Q2754" si="159">(((I2691/60)/60)/24)+DATE(1970,1,1)</f>
        <v>42581.961689814809</v>
      </c>
      <c r="R2691" s="15">
        <f t="shared" ref="R2691:R2754" si="160">(((J2691/60)/60)/24)+DATE(1970,1,1)</f>
        <v>42551.961689814809</v>
      </c>
      <c r="S2691" s="10" t="s">
        <v>8357</v>
      </c>
      <c r="T2691" t="s">
        <v>8358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58"/>
        <v>72.760000000000005</v>
      </c>
      <c r="Q2692" s="15">
        <f t="shared" si="159"/>
        <v>42158.105046296296</v>
      </c>
      <c r="R2692" s="15">
        <f t="shared" si="160"/>
        <v>42113.105046296296</v>
      </c>
      <c r="S2692" s="10" t="s">
        <v>8357</v>
      </c>
      <c r="T2692" t="s">
        <v>8358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58"/>
        <v>17.5</v>
      </c>
      <c r="Q2693" s="15">
        <f t="shared" si="159"/>
        <v>42134.724039351851</v>
      </c>
      <c r="R2693" s="15">
        <f t="shared" si="160"/>
        <v>42089.724039351851</v>
      </c>
      <c r="S2693" s="10" t="s">
        <v>8357</v>
      </c>
      <c r="T2693" t="s">
        <v>8358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58"/>
        <v>25</v>
      </c>
      <c r="Q2694" s="15">
        <f t="shared" si="159"/>
        <v>42088.292361111111</v>
      </c>
      <c r="R2694" s="15">
        <f t="shared" si="160"/>
        <v>42058.334027777775</v>
      </c>
      <c r="S2694" s="10" t="s">
        <v>8357</v>
      </c>
      <c r="T2694" t="s">
        <v>8358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58"/>
        <v>13.33</v>
      </c>
      <c r="Q2695" s="15">
        <f t="shared" si="159"/>
        <v>41864.138495370367</v>
      </c>
      <c r="R2695" s="15">
        <f t="shared" si="160"/>
        <v>41834.138495370367</v>
      </c>
      <c r="S2695" s="10" t="s">
        <v>8357</v>
      </c>
      <c r="T2695" t="s">
        <v>8358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58"/>
        <v>1</v>
      </c>
      <c r="Q2696" s="15">
        <f t="shared" si="159"/>
        <v>41908.140497685185</v>
      </c>
      <c r="R2696" s="15">
        <f t="shared" si="160"/>
        <v>41878.140497685185</v>
      </c>
      <c r="S2696" s="10" t="s">
        <v>8357</v>
      </c>
      <c r="T2696" t="s">
        <v>8358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58"/>
        <v>23.67</v>
      </c>
      <c r="Q2697" s="15">
        <f t="shared" si="159"/>
        <v>42108.14025462963</v>
      </c>
      <c r="R2697" s="15">
        <f t="shared" si="160"/>
        <v>42048.181921296295</v>
      </c>
      <c r="S2697" s="10" t="s">
        <v>8357</v>
      </c>
      <c r="T2697" t="s">
        <v>8358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58"/>
        <v>89.21</v>
      </c>
      <c r="Q2698" s="15">
        <f t="shared" si="159"/>
        <v>41998.844444444447</v>
      </c>
      <c r="R2698" s="15">
        <f t="shared" si="160"/>
        <v>41964.844444444447</v>
      </c>
      <c r="S2698" s="10" t="s">
        <v>8357</v>
      </c>
      <c r="T2698" t="s">
        <v>8358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58"/>
        <v>116.56</v>
      </c>
      <c r="Q2699" s="15">
        <f t="shared" si="159"/>
        <v>42218.916666666672</v>
      </c>
      <c r="R2699" s="15">
        <f t="shared" si="160"/>
        <v>42187.940081018518</v>
      </c>
      <c r="S2699" s="10" t="s">
        <v>8357</v>
      </c>
      <c r="T2699" t="s">
        <v>8358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58"/>
        <v>13.01</v>
      </c>
      <c r="Q2700" s="15">
        <f t="shared" si="159"/>
        <v>41817.898240740738</v>
      </c>
      <c r="R2700" s="15">
        <f t="shared" si="160"/>
        <v>41787.898240740738</v>
      </c>
      <c r="S2700" s="10" t="s">
        <v>8357</v>
      </c>
      <c r="T2700" t="s">
        <v>8358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58"/>
        <v>0</v>
      </c>
      <c r="Q2701" s="15">
        <f t="shared" si="159"/>
        <v>41859.896562499998</v>
      </c>
      <c r="R2701" s="15">
        <f t="shared" si="160"/>
        <v>41829.896562499998</v>
      </c>
      <c r="S2701" s="10" t="s">
        <v>8357</v>
      </c>
      <c r="T2701" t="s">
        <v>8358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58"/>
        <v>17.5</v>
      </c>
      <c r="Q2702" s="15">
        <f t="shared" si="159"/>
        <v>41900.87467592593</v>
      </c>
      <c r="R2702" s="15">
        <f t="shared" si="160"/>
        <v>41870.87467592593</v>
      </c>
      <c r="S2702" s="10" t="s">
        <v>8357</v>
      </c>
      <c r="T2702" t="s">
        <v>8358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58"/>
        <v>34.130000000000003</v>
      </c>
      <c r="Q2703" s="15">
        <f t="shared" si="159"/>
        <v>42832.733032407406</v>
      </c>
      <c r="R2703" s="15">
        <f t="shared" si="160"/>
        <v>42801.774699074071</v>
      </c>
      <c r="S2703" s="10" t="s">
        <v>8338</v>
      </c>
      <c r="T2703" t="s">
        <v>8378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58"/>
        <v>132.35</v>
      </c>
      <c r="Q2704" s="15">
        <f t="shared" si="159"/>
        <v>42830.760150462964</v>
      </c>
      <c r="R2704" s="15">
        <f t="shared" si="160"/>
        <v>42800.801817129628</v>
      </c>
      <c r="S2704" s="10" t="s">
        <v>8338</v>
      </c>
      <c r="T2704" t="s">
        <v>8378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58"/>
        <v>922.22</v>
      </c>
      <c r="Q2705" s="15">
        <f t="shared" si="159"/>
        <v>42816.648495370369</v>
      </c>
      <c r="R2705" s="15">
        <f t="shared" si="160"/>
        <v>42756.690162037034</v>
      </c>
      <c r="S2705" s="10" t="s">
        <v>8338</v>
      </c>
      <c r="T2705" t="s">
        <v>8378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58"/>
        <v>163.57</v>
      </c>
      <c r="Q2706" s="15">
        <f t="shared" si="159"/>
        <v>42830.820763888885</v>
      </c>
      <c r="R2706" s="15">
        <f t="shared" si="160"/>
        <v>42787.862430555557</v>
      </c>
      <c r="S2706" s="10" t="s">
        <v>8338</v>
      </c>
      <c r="T2706" t="s">
        <v>8378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58"/>
        <v>217.38</v>
      </c>
      <c r="Q2707" s="15">
        <f t="shared" si="159"/>
        <v>42818.874513888892</v>
      </c>
      <c r="R2707" s="15">
        <f t="shared" si="160"/>
        <v>42773.916180555556</v>
      </c>
      <c r="S2707" s="10" t="s">
        <v>8338</v>
      </c>
      <c r="T2707" t="s">
        <v>8378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58"/>
        <v>149.44</v>
      </c>
      <c r="Q2708" s="15">
        <f t="shared" si="159"/>
        <v>41928.290972222225</v>
      </c>
      <c r="R2708" s="15">
        <f t="shared" si="160"/>
        <v>41899.294942129629</v>
      </c>
      <c r="S2708" s="10" t="s">
        <v>8338</v>
      </c>
      <c r="T2708" t="s">
        <v>8378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58"/>
        <v>71.239999999999995</v>
      </c>
      <c r="Q2709" s="15">
        <f t="shared" si="159"/>
        <v>41421.290972222225</v>
      </c>
      <c r="R2709" s="15">
        <f t="shared" si="160"/>
        <v>41391.782905092594</v>
      </c>
      <c r="S2709" s="10" t="s">
        <v>8338</v>
      </c>
      <c r="T2709" t="s">
        <v>8378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58"/>
        <v>44.46</v>
      </c>
      <c r="Q2710" s="15">
        <f t="shared" si="159"/>
        <v>42572.698217592595</v>
      </c>
      <c r="R2710" s="15">
        <f t="shared" si="160"/>
        <v>42512.698217592595</v>
      </c>
      <c r="S2710" s="10" t="s">
        <v>8338</v>
      </c>
      <c r="T2710" t="s">
        <v>8378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58"/>
        <v>164.94</v>
      </c>
      <c r="Q2711" s="15">
        <f t="shared" si="159"/>
        <v>42647.165972222225</v>
      </c>
      <c r="R2711" s="15">
        <f t="shared" si="160"/>
        <v>42612.149780092594</v>
      </c>
      <c r="S2711" s="10" t="s">
        <v>8338</v>
      </c>
      <c r="T2711" t="s">
        <v>8378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58"/>
        <v>84.87</v>
      </c>
      <c r="Q2712" s="15">
        <f t="shared" si="159"/>
        <v>41860.083333333336</v>
      </c>
      <c r="R2712" s="15">
        <f t="shared" si="160"/>
        <v>41828.229490740741</v>
      </c>
      <c r="S2712" s="10" t="s">
        <v>8338</v>
      </c>
      <c r="T2712" t="s">
        <v>8378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58"/>
        <v>53.95</v>
      </c>
      <c r="Q2713" s="15">
        <f t="shared" si="159"/>
        <v>41810.917361111111</v>
      </c>
      <c r="R2713" s="15">
        <f t="shared" si="160"/>
        <v>41780.745254629634</v>
      </c>
      <c r="S2713" s="10" t="s">
        <v>8338</v>
      </c>
      <c r="T2713" t="s">
        <v>8378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58"/>
        <v>50.53</v>
      </c>
      <c r="Q2714" s="15">
        <f t="shared" si="159"/>
        <v>41468.75</v>
      </c>
      <c r="R2714" s="15">
        <f t="shared" si="160"/>
        <v>41432.062037037038</v>
      </c>
      <c r="S2714" s="10" t="s">
        <v>8338</v>
      </c>
      <c r="T2714" t="s">
        <v>8378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58"/>
        <v>108</v>
      </c>
      <c r="Q2715" s="15">
        <f t="shared" si="159"/>
        <v>42362.653749999998</v>
      </c>
      <c r="R2715" s="15">
        <f t="shared" si="160"/>
        <v>42322.653749999998</v>
      </c>
      <c r="S2715" s="10" t="s">
        <v>8338</v>
      </c>
      <c r="T2715" t="s">
        <v>8378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58"/>
        <v>95.37</v>
      </c>
      <c r="Q2716" s="15">
        <f t="shared" si="159"/>
        <v>42657.958333333328</v>
      </c>
      <c r="R2716" s="15">
        <f t="shared" si="160"/>
        <v>42629.655046296291</v>
      </c>
      <c r="S2716" s="10" t="s">
        <v>8338</v>
      </c>
      <c r="T2716" t="s">
        <v>8378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58"/>
        <v>57.63</v>
      </c>
      <c r="Q2717" s="15">
        <f t="shared" si="159"/>
        <v>42421.398472222223</v>
      </c>
      <c r="R2717" s="15">
        <f t="shared" si="160"/>
        <v>42387.398472222223</v>
      </c>
      <c r="S2717" s="10" t="s">
        <v>8338</v>
      </c>
      <c r="T2717" t="s">
        <v>8378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58"/>
        <v>64.16</v>
      </c>
      <c r="Q2718" s="15">
        <f t="shared" si="159"/>
        <v>42285.333252314813</v>
      </c>
      <c r="R2718" s="15">
        <f t="shared" si="160"/>
        <v>42255.333252314813</v>
      </c>
      <c r="S2718" s="10" t="s">
        <v>8338</v>
      </c>
      <c r="T2718" t="s">
        <v>8378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58"/>
        <v>92.39</v>
      </c>
      <c r="Q2719" s="15">
        <f t="shared" si="159"/>
        <v>41979.956585648149</v>
      </c>
      <c r="R2719" s="15">
        <f t="shared" si="160"/>
        <v>41934.914918981485</v>
      </c>
      <c r="S2719" s="10" t="s">
        <v>8338</v>
      </c>
      <c r="T2719" t="s">
        <v>8378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58"/>
        <v>125.98</v>
      </c>
      <c r="Q2720" s="15">
        <f t="shared" si="159"/>
        <v>42493.958333333328</v>
      </c>
      <c r="R2720" s="15">
        <f t="shared" si="160"/>
        <v>42465.596585648149</v>
      </c>
      <c r="S2720" s="10" t="s">
        <v>8338</v>
      </c>
      <c r="T2720" t="s">
        <v>8378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58"/>
        <v>94.64</v>
      </c>
      <c r="Q2721" s="15">
        <f t="shared" si="159"/>
        <v>42477.989513888882</v>
      </c>
      <c r="R2721" s="15">
        <f t="shared" si="160"/>
        <v>42418.031180555554</v>
      </c>
      <c r="S2721" s="10" t="s">
        <v>8338</v>
      </c>
      <c r="T2721" t="s">
        <v>8378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58"/>
        <v>170.7</v>
      </c>
      <c r="Q2722" s="15">
        <f t="shared" si="159"/>
        <v>42685.507557870369</v>
      </c>
      <c r="R2722" s="15">
        <f t="shared" si="160"/>
        <v>42655.465891203698</v>
      </c>
      <c r="S2722" s="10" t="s">
        <v>8338</v>
      </c>
      <c r="T2722" t="s">
        <v>8378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58"/>
        <v>40.76</v>
      </c>
      <c r="Q2723" s="15">
        <f t="shared" si="159"/>
        <v>41523.791666666664</v>
      </c>
      <c r="R2723" s="15">
        <f t="shared" si="160"/>
        <v>41493.543958333335</v>
      </c>
      <c r="S2723" s="10" t="s">
        <v>8340</v>
      </c>
      <c r="T2723" t="s">
        <v>8370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58"/>
        <v>68.25</v>
      </c>
      <c r="Q2724" s="15">
        <f t="shared" si="159"/>
        <v>42764.857094907406</v>
      </c>
      <c r="R2724" s="15">
        <f t="shared" si="160"/>
        <v>42704.857094907406</v>
      </c>
      <c r="S2724" s="10" t="s">
        <v>8340</v>
      </c>
      <c r="T2724" t="s">
        <v>8370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58"/>
        <v>95.49</v>
      </c>
      <c r="Q2725" s="15">
        <f t="shared" si="159"/>
        <v>42004.880648148144</v>
      </c>
      <c r="R2725" s="15">
        <f t="shared" si="160"/>
        <v>41944.83898148148</v>
      </c>
      <c r="S2725" s="10" t="s">
        <v>8340</v>
      </c>
      <c r="T2725" t="s">
        <v>8370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58"/>
        <v>7.19</v>
      </c>
      <c r="Q2726" s="15">
        <f t="shared" si="159"/>
        <v>42231.32707175926</v>
      </c>
      <c r="R2726" s="15">
        <f t="shared" si="160"/>
        <v>42199.32707175926</v>
      </c>
      <c r="S2726" s="10" t="s">
        <v>8340</v>
      </c>
      <c r="T2726" t="s">
        <v>8370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58"/>
        <v>511.65</v>
      </c>
      <c r="Q2727" s="15">
        <f t="shared" si="159"/>
        <v>42795.744618055556</v>
      </c>
      <c r="R2727" s="15">
        <f t="shared" si="160"/>
        <v>42745.744618055556</v>
      </c>
      <c r="S2727" s="10" t="s">
        <v>8340</v>
      </c>
      <c r="T2727" t="s">
        <v>8370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58"/>
        <v>261.75</v>
      </c>
      <c r="Q2728" s="15">
        <f t="shared" si="159"/>
        <v>42482.579988425925</v>
      </c>
      <c r="R2728" s="15">
        <f t="shared" si="160"/>
        <v>42452.579988425925</v>
      </c>
      <c r="S2728" s="10" t="s">
        <v>8340</v>
      </c>
      <c r="T2728" t="s">
        <v>8370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58"/>
        <v>69.760000000000005</v>
      </c>
      <c r="Q2729" s="15">
        <f t="shared" si="159"/>
        <v>42223.676655092597</v>
      </c>
      <c r="R2729" s="15">
        <f t="shared" si="160"/>
        <v>42198.676655092597</v>
      </c>
      <c r="S2729" s="10" t="s">
        <v>8340</v>
      </c>
      <c r="T2729" t="s">
        <v>8370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58"/>
        <v>77.23</v>
      </c>
      <c r="Q2730" s="15">
        <f t="shared" si="159"/>
        <v>42368.59993055556</v>
      </c>
      <c r="R2730" s="15">
        <f t="shared" si="160"/>
        <v>42333.59993055556</v>
      </c>
      <c r="S2730" s="10" t="s">
        <v>8340</v>
      </c>
      <c r="T2730" t="s">
        <v>8370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58"/>
        <v>340.57</v>
      </c>
      <c r="Q2731" s="15">
        <f t="shared" si="159"/>
        <v>42125.240706018521</v>
      </c>
      <c r="R2731" s="15">
        <f t="shared" si="160"/>
        <v>42095.240706018521</v>
      </c>
      <c r="S2731" s="10" t="s">
        <v>8340</v>
      </c>
      <c r="T2731" t="s">
        <v>8370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58"/>
        <v>67.42</v>
      </c>
      <c r="Q2732" s="15">
        <f t="shared" si="159"/>
        <v>41386.541377314818</v>
      </c>
      <c r="R2732" s="15">
        <f t="shared" si="160"/>
        <v>41351.541377314818</v>
      </c>
      <c r="S2732" s="10" t="s">
        <v>8340</v>
      </c>
      <c r="T2732" t="s">
        <v>8370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58"/>
        <v>845.7</v>
      </c>
      <c r="Q2733" s="15">
        <f t="shared" si="159"/>
        <v>41930.166666666664</v>
      </c>
      <c r="R2733" s="15">
        <f t="shared" si="160"/>
        <v>41872.525717592594</v>
      </c>
      <c r="S2733" s="10" t="s">
        <v>8340</v>
      </c>
      <c r="T2733" t="s">
        <v>8370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58"/>
        <v>97.19</v>
      </c>
      <c r="Q2734" s="15">
        <f t="shared" si="159"/>
        <v>41422</v>
      </c>
      <c r="R2734" s="15">
        <f t="shared" si="160"/>
        <v>41389.808194444442</v>
      </c>
      <c r="S2734" s="10" t="s">
        <v>8340</v>
      </c>
      <c r="T2734" t="s">
        <v>8370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58"/>
        <v>451.84</v>
      </c>
      <c r="Q2735" s="15">
        <f t="shared" si="159"/>
        <v>42104.231180555551</v>
      </c>
      <c r="R2735" s="15">
        <f t="shared" si="160"/>
        <v>42044.272847222222</v>
      </c>
      <c r="S2735" s="10" t="s">
        <v>8340</v>
      </c>
      <c r="T2735" t="s">
        <v>8370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58"/>
        <v>138.66999999999999</v>
      </c>
      <c r="Q2736" s="15">
        <f t="shared" si="159"/>
        <v>42656.915972222225</v>
      </c>
      <c r="R2736" s="15">
        <f t="shared" si="160"/>
        <v>42626.668888888889</v>
      </c>
      <c r="S2736" s="10" t="s">
        <v>8340</v>
      </c>
      <c r="T2736" t="s">
        <v>8370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58"/>
        <v>21.64</v>
      </c>
      <c r="Q2737" s="15">
        <f t="shared" si="159"/>
        <v>41346.833333333336</v>
      </c>
      <c r="R2737" s="15">
        <f t="shared" si="160"/>
        <v>41316.120949074073</v>
      </c>
      <c r="S2737" s="10" t="s">
        <v>8340</v>
      </c>
      <c r="T2737" t="s">
        <v>8370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58"/>
        <v>169.52</v>
      </c>
      <c r="Q2738" s="15">
        <f t="shared" si="159"/>
        <v>41752.666354166664</v>
      </c>
      <c r="R2738" s="15">
        <f t="shared" si="160"/>
        <v>41722.666354166664</v>
      </c>
      <c r="S2738" s="10" t="s">
        <v>8340</v>
      </c>
      <c r="T2738" t="s">
        <v>8370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58"/>
        <v>161.88</v>
      </c>
      <c r="Q2739" s="15">
        <f t="shared" si="159"/>
        <v>41654.791666666664</v>
      </c>
      <c r="R2739" s="15">
        <f t="shared" si="160"/>
        <v>41611.917673611111</v>
      </c>
      <c r="S2739" s="10" t="s">
        <v>8340</v>
      </c>
      <c r="T2739" t="s">
        <v>8370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58"/>
        <v>493.13</v>
      </c>
      <c r="Q2740" s="15">
        <f t="shared" si="159"/>
        <v>42680.143564814818</v>
      </c>
      <c r="R2740" s="15">
        <f t="shared" si="160"/>
        <v>42620.143564814818</v>
      </c>
      <c r="S2740" s="10" t="s">
        <v>8340</v>
      </c>
      <c r="T2740" t="s">
        <v>8370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58"/>
        <v>22.12</v>
      </c>
      <c r="Q2741" s="15">
        <f t="shared" si="159"/>
        <v>41764.887928240743</v>
      </c>
      <c r="R2741" s="15">
        <f t="shared" si="160"/>
        <v>41719.887928240743</v>
      </c>
      <c r="S2741" s="10" t="s">
        <v>8340</v>
      </c>
      <c r="T2741" t="s">
        <v>8370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58"/>
        <v>18.239999999999998</v>
      </c>
      <c r="Q2742" s="15">
        <f t="shared" si="159"/>
        <v>42074.99018518519</v>
      </c>
      <c r="R2742" s="15">
        <f t="shared" si="160"/>
        <v>42045.031851851847</v>
      </c>
      <c r="S2742" s="10" t="s">
        <v>8340</v>
      </c>
      <c r="T2742" t="s">
        <v>8370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58"/>
        <v>8.75</v>
      </c>
      <c r="Q2743" s="15">
        <f t="shared" si="159"/>
        <v>41932.088194444441</v>
      </c>
      <c r="R2743" s="15">
        <f t="shared" si="160"/>
        <v>41911.657430555555</v>
      </c>
      <c r="S2743" s="10" t="s">
        <v>8343</v>
      </c>
      <c r="T2743" t="s">
        <v>8379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58"/>
        <v>40.61</v>
      </c>
      <c r="Q2744" s="15">
        <f t="shared" si="159"/>
        <v>41044.719756944447</v>
      </c>
      <c r="R2744" s="15">
        <f t="shared" si="160"/>
        <v>41030.719756944447</v>
      </c>
      <c r="S2744" s="10" t="s">
        <v>8343</v>
      </c>
      <c r="T2744" t="s">
        <v>8379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58"/>
        <v>0</v>
      </c>
      <c r="Q2745" s="15">
        <f t="shared" si="159"/>
        <v>42662.328784722224</v>
      </c>
      <c r="R2745" s="15">
        <f t="shared" si="160"/>
        <v>42632.328784722224</v>
      </c>
      <c r="S2745" s="10" t="s">
        <v>8343</v>
      </c>
      <c r="T2745" t="s">
        <v>8379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58"/>
        <v>37.950000000000003</v>
      </c>
      <c r="Q2746" s="15">
        <f t="shared" si="159"/>
        <v>40968.062476851854</v>
      </c>
      <c r="R2746" s="15">
        <f t="shared" si="160"/>
        <v>40938.062476851854</v>
      </c>
      <c r="S2746" s="10" t="s">
        <v>8343</v>
      </c>
      <c r="T2746" t="s">
        <v>8379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58"/>
        <v>35.729999999999997</v>
      </c>
      <c r="Q2747" s="15">
        <f t="shared" si="159"/>
        <v>41104.988055555557</v>
      </c>
      <c r="R2747" s="15">
        <f t="shared" si="160"/>
        <v>41044.988055555557</v>
      </c>
      <c r="S2747" s="10" t="s">
        <v>8343</v>
      </c>
      <c r="T2747" t="s">
        <v>8379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58"/>
        <v>42.16</v>
      </c>
      <c r="Q2748" s="15">
        <f t="shared" si="159"/>
        <v>41880.781377314815</v>
      </c>
      <c r="R2748" s="15">
        <f t="shared" si="160"/>
        <v>41850.781377314815</v>
      </c>
      <c r="S2748" s="10" t="s">
        <v>8343</v>
      </c>
      <c r="T2748" t="s">
        <v>8379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58"/>
        <v>35</v>
      </c>
      <c r="Q2749" s="15">
        <f t="shared" si="159"/>
        <v>41076.131944444445</v>
      </c>
      <c r="R2749" s="15">
        <f t="shared" si="160"/>
        <v>41044.64811342593</v>
      </c>
      <c r="S2749" s="10" t="s">
        <v>8343</v>
      </c>
      <c r="T2749" t="s">
        <v>8379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58"/>
        <v>13.25</v>
      </c>
      <c r="Q2750" s="15">
        <f t="shared" si="159"/>
        <v>42615.7106712963</v>
      </c>
      <c r="R2750" s="15">
        <f t="shared" si="160"/>
        <v>42585.7106712963</v>
      </c>
      <c r="S2750" s="10" t="s">
        <v>8343</v>
      </c>
      <c r="T2750" t="s">
        <v>8379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58"/>
        <v>55</v>
      </c>
      <c r="Q2751" s="15">
        <f t="shared" si="159"/>
        <v>42098.757372685184</v>
      </c>
      <c r="R2751" s="15">
        <f t="shared" si="160"/>
        <v>42068.799039351856</v>
      </c>
      <c r="S2751" s="10" t="s">
        <v>8343</v>
      </c>
      <c r="T2751" t="s">
        <v>8379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58"/>
        <v>0</v>
      </c>
      <c r="Q2752" s="15">
        <f t="shared" si="159"/>
        <v>41090.833333333336</v>
      </c>
      <c r="R2752" s="15">
        <f t="shared" si="160"/>
        <v>41078.899826388886</v>
      </c>
      <c r="S2752" s="10" t="s">
        <v>8343</v>
      </c>
      <c r="T2752" t="s">
        <v>8379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58"/>
        <v>0</v>
      </c>
      <c r="Q2753" s="15">
        <f t="shared" si="159"/>
        <v>41807.887060185189</v>
      </c>
      <c r="R2753" s="15">
        <f t="shared" si="160"/>
        <v>41747.887060185189</v>
      </c>
      <c r="S2753" s="10" t="s">
        <v>8343</v>
      </c>
      <c r="T2753" t="s">
        <v>8379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58"/>
        <v>39.29</v>
      </c>
      <c r="Q2754" s="15">
        <f t="shared" si="159"/>
        <v>40895.765092592592</v>
      </c>
      <c r="R2754" s="15">
        <f t="shared" si="160"/>
        <v>40855.765092592592</v>
      </c>
      <c r="S2754" s="10" t="s">
        <v>8343</v>
      </c>
      <c r="T2754" t="s">
        <v>8379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61">IFERROR(ROUND(E2755/L2755,2),0)</f>
        <v>47.5</v>
      </c>
      <c r="Q2755" s="15">
        <f t="shared" ref="Q2755:Q2818" si="162">(((I2755/60)/60)/24)+DATE(1970,1,1)</f>
        <v>41147.900729166664</v>
      </c>
      <c r="R2755" s="15">
        <f t="shared" ref="R2755:R2818" si="163">(((J2755/60)/60)/24)+DATE(1970,1,1)</f>
        <v>41117.900729166664</v>
      </c>
      <c r="S2755" s="10" t="s">
        <v>8343</v>
      </c>
      <c r="T2755" t="s">
        <v>8379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61"/>
        <v>0</v>
      </c>
      <c r="Q2756" s="15">
        <f t="shared" si="162"/>
        <v>41893.636006944449</v>
      </c>
      <c r="R2756" s="15">
        <f t="shared" si="163"/>
        <v>41863.636006944449</v>
      </c>
      <c r="S2756" s="10" t="s">
        <v>8343</v>
      </c>
      <c r="T2756" t="s">
        <v>8379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61"/>
        <v>17.329999999999998</v>
      </c>
      <c r="Q2757" s="15">
        <f t="shared" si="162"/>
        <v>42102.790821759263</v>
      </c>
      <c r="R2757" s="15">
        <f t="shared" si="163"/>
        <v>42072.790821759263</v>
      </c>
      <c r="S2757" s="10" t="s">
        <v>8343</v>
      </c>
      <c r="T2757" t="s">
        <v>8379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61"/>
        <v>31.76</v>
      </c>
      <c r="Q2758" s="15">
        <f t="shared" si="162"/>
        <v>41650.90047453704</v>
      </c>
      <c r="R2758" s="15">
        <f t="shared" si="163"/>
        <v>41620.90047453704</v>
      </c>
      <c r="S2758" s="10" t="s">
        <v>8343</v>
      </c>
      <c r="T2758" t="s">
        <v>8379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61"/>
        <v>5</v>
      </c>
      <c r="Q2759" s="15">
        <f t="shared" si="162"/>
        <v>42588.65662037037</v>
      </c>
      <c r="R2759" s="15">
        <f t="shared" si="163"/>
        <v>42573.65662037037</v>
      </c>
      <c r="S2759" s="10" t="s">
        <v>8343</v>
      </c>
      <c r="T2759" t="s">
        <v>8379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61"/>
        <v>39</v>
      </c>
      <c r="Q2760" s="15">
        <f t="shared" si="162"/>
        <v>42653.441932870366</v>
      </c>
      <c r="R2760" s="15">
        <f t="shared" si="163"/>
        <v>42639.441932870366</v>
      </c>
      <c r="S2760" s="10" t="s">
        <v>8343</v>
      </c>
      <c r="T2760" t="s">
        <v>8379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61"/>
        <v>52.5</v>
      </c>
      <c r="Q2761" s="15">
        <f t="shared" si="162"/>
        <v>42567.36650462963</v>
      </c>
      <c r="R2761" s="15">
        <f t="shared" si="163"/>
        <v>42524.36650462963</v>
      </c>
      <c r="S2761" s="10" t="s">
        <v>8343</v>
      </c>
      <c r="T2761" t="s">
        <v>8379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61"/>
        <v>0</v>
      </c>
      <c r="Q2762" s="15">
        <f t="shared" si="162"/>
        <v>41445.461319444446</v>
      </c>
      <c r="R2762" s="15">
        <f t="shared" si="163"/>
        <v>41415.461319444446</v>
      </c>
      <c r="S2762" s="10" t="s">
        <v>8343</v>
      </c>
      <c r="T2762" t="s">
        <v>8379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61"/>
        <v>9</v>
      </c>
      <c r="Q2763" s="15">
        <f t="shared" si="162"/>
        <v>41277.063576388886</v>
      </c>
      <c r="R2763" s="15">
        <f t="shared" si="163"/>
        <v>41247.063576388886</v>
      </c>
      <c r="S2763" s="10" t="s">
        <v>8343</v>
      </c>
      <c r="T2763" t="s">
        <v>8379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61"/>
        <v>25</v>
      </c>
      <c r="Q2764" s="15">
        <f t="shared" si="162"/>
        <v>40986.995312500003</v>
      </c>
      <c r="R2764" s="15">
        <f t="shared" si="163"/>
        <v>40927.036979166667</v>
      </c>
      <c r="S2764" s="10" t="s">
        <v>8343</v>
      </c>
      <c r="T2764" t="s">
        <v>8379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61"/>
        <v>30</v>
      </c>
      <c r="Q2765" s="15">
        <f t="shared" si="162"/>
        <v>41418.579675925925</v>
      </c>
      <c r="R2765" s="15">
        <f t="shared" si="163"/>
        <v>41373.579675925925</v>
      </c>
      <c r="S2765" s="10" t="s">
        <v>8343</v>
      </c>
      <c r="T2765" t="s">
        <v>8379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61"/>
        <v>11.25</v>
      </c>
      <c r="Q2766" s="15">
        <f t="shared" si="162"/>
        <v>41059.791666666664</v>
      </c>
      <c r="R2766" s="15">
        <f t="shared" si="163"/>
        <v>41030.292025462964</v>
      </c>
      <c r="S2766" s="10" t="s">
        <v>8343</v>
      </c>
      <c r="T2766" t="s">
        <v>8379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61"/>
        <v>0</v>
      </c>
      <c r="Q2767" s="15">
        <f t="shared" si="162"/>
        <v>41210.579027777778</v>
      </c>
      <c r="R2767" s="15">
        <f t="shared" si="163"/>
        <v>41194.579027777778</v>
      </c>
      <c r="S2767" s="10" t="s">
        <v>8343</v>
      </c>
      <c r="T2767" t="s">
        <v>8379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61"/>
        <v>25</v>
      </c>
      <c r="Q2768" s="15">
        <f t="shared" si="162"/>
        <v>40766.668032407404</v>
      </c>
      <c r="R2768" s="15">
        <f t="shared" si="163"/>
        <v>40736.668032407404</v>
      </c>
      <c r="S2768" s="10" t="s">
        <v>8343</v>
      </c>
      <c r="T2768" t="s">
        <v>8379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61"/>
        <v>11.33</v>
      </c>
      <c r="Q2769" s="15">
        <f t="shared" si="162"/>
        <v>42232.958912037036</v>
      </c>
      <c r="R2769" s="15">
        <f t="shared" si="163"/>
        <v>42172.958912037036</v>
      </c>
      <c r="S2769" s="10" t="s">
        <v>8343</v>
      </c>
      <c r="T2769" t="s">
        <v>8379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61"/>
        <v>29.47</v>
      </c>
      <c r="Q2770" s="15">
        <f t="shared" si="162"/>
        <v>40997.573182870372</v>
      </c>
      <c r="R2770" s="15">
        <f t="shared" si="163"/>
        <v>40967.614849537036</v>
      </c>
      <c r="S2770" s="10" t="s">
        <v>8343</v>
      </c>
      <c r="T2770" t="s">
        <v>8379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61"/>
        <v>1</v>
      </c>
      <c r="Q2771" s="15">
        <f t="shared" si="162"/>
        <v>41795.826273148145</v>
      </c>
      <c r="R2771" s="15">
        <f t="shared" si="163"/>
        <v>41745.826273148145</v>
      </c>
      <c r="S2771" s="10" t="s">
        <v>8343</v>
      </c>
      <c r="T2771" t="s">
        <v>8379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61"/>
        <v>63.1</v>
      </c>
      <c r="Q2772" s="15">
        <f t="shared" si="162"/>
        <v>41716.663541666669</v>
      </c>
      <c r="R2772" s="15">
        <f t="shared" si="163"/>
        <v>41686.705208333333</v>
      </c>
      <c r="S2772" s="10" t="s">
        <v>8343</v>
      </c>
      <c r="T2772" t="s">
        <v>8379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61"/>
        <v>0</v>
      </c>
      <c r="Q2773" s="15">
        <f t="shared" si="162"/>
        <v>41306.708333333336</v>
      </c>
      <c r="R2773" s="15">
        <f t="shared" si="163"/>
        <v>41257.531712962962</v>
      </c>
      <c r="S2773" s="10" t="s">
        <v>8343</v>
      </c>
      <c r="T2773" t="s">
        <v>8379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61"/>
        <v>0</v>
      </c>
      <c r="Q2774" s="15">
        <f t="shared" si="162"/>
        <v>41552.869143518517</v>
      </c>
      <c r="R2774" s="15">
        <f t="shared" si="163"/>
        <v>41537.869143518517</v>
      </c>
      <c r="S2774" s="10" t="s">
        <v>8343</v>
      </c>
      <c r="T2774" t="s">
        <v>8379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61"/>
        <v>1</v>
      </c>
      <c r="Q2775" s="15">
        <f t="shared" si="162"/>
        <v>42484.86482638889</v>
      </c>
      <c r="R2775" s="15">
        <f t="shared" si="163"/>
        <v>42474.86482638889</v>
      </c>
      <c r="S2775" s="10" t="s">
        <v>8343</v>
      </c>
      <c r="T2775" t="s">
        <v>8379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61"/>
        <v>43.85</v>
      </c>
      <c r="Q2776" s="15">
        <f t="shared" si="162"/>
        <v>41341.126481481479</v>
      </c>
      <c r="R2776" s="15">
        <f t="shared" si="163"/>
        <v>41311.126481481479</v>
      </c>
      <c r="S2776" s="10" t="s">
        <v>8343</v>
      </c>
      <c r="T2776" t="s">
        <v>8379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61"/>
        <v>75</v>
      </c>
      <c r="Q2777" s="15">
        <f t="shared" si="162"/>
        <v>40893.013356481482</v>
      </c>
      <c r="R2777" s="15">
        <f t="shared" si="163"/>
        <v>40863.013356481482</v>
      </c>
      <c r="S2777" s="10" t="s">
        <v>8343</v>
      </c>
      <c r="T2777" t="s">
        <v>8379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61"/>
        <v>45.97</v>
      </c>
      <c r="Q2778" s="15">
        <f t="shared" si="162"/>
        <v>42167.297175925924</v>
      </c>
      <c r="R2778" s="15">
        <f t="shared" si="163"/>
        <v>42136.297175925924</v>
      </c>
      <c r="S2778" s="10" t="s">
        <v>8343</v>
      </c>
      <c r="T2778" t="s">
        <v>8379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61"/>
        <v>10</v>
      </c>
      <c r="Q2779" s="15">
        <f t="shared" si="162"/>
        <v>42202.669027777782</v>
      </c>
      <c r="R2779" s="15">
        <f t="shared" si="163"/>
        <v>42172.669027777782</v>
      </c>
      <c r="S2779" s="10" t="s">
        <v>8343</v>
      </c>
      <c r="T2779" t="s">
        <v>8379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61"/>
        <v>93.67</v>
      </c>
      <c r="Q2780" s="15">
        <f t="shared" si="162"/>
        <v>41876.978078703702</v>
      </c>
      <c r="R2780" s="15">
        <f t="shared" si="163"/>
        <v>41846.978078703702</v>
      </c>
      <c r="S2780" s="10" t="s">
        <v>8343</v>
      </c>
      <c r="T2780" t="s">
        <v>8379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61"/>
        <v>53</v>
      </c>
      <c r="Q2781" s="15">
        <f t="shared" si="162"/>
        <v>42330.627557870372</v>
      </c>
      <c r="R2781" s="15">
        <f t="shared" si="163"/>
        <v>42300.585891203707</v>
      </c>
      <c r="S2781" s="10" t="s">
        <v>8343</v>
      </c>
      <c r="T2781" t="s">
        <v>8379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61"/>
        <v>0</v>
      </c>
      <c r="Q2782" s="15">
        <f t="shared" si="162"/>
        <v>42804.447777777779</v>
      </c>
      <c r="R2782" s="15">
        <f t="shared" si="163"/>
        <v>42774.447777777779</v>
      </c>
      <c r="S2782" s="10" t="s">
        <v>8343</v>
      </c>
      <c r="T2782" t="s">
        <v>8379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61"/>
        <v>47</v>
      </c>
      <c r="Q2783" s="15">
        <f t="shared" si="162"/>
        <v>42047.291666666672</v>
      </c>
      <c r="R2783" s="15">
        <f t="shared" si="163"/>
        <v>42018.94159722222</v>
      </c>
      <c r="S2783" s="10" t="s">
        <v>8338</v>
      </c>
      <c r="T2783" t="s">
        <v>8339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61"/>
        <v>66.67</v>
      </c>
      <c r="Q2784" s="15">
        <f t="shared" si="162"/>
        <v>42052.207638888889</v>
      </c>
      <c r="R2784" s="15">
        <f t="shared" si="163"/>
        <v>42026.924976851849</v>
      </c>
      <c r="S2784" s="10" t="s">
        <v>8338</v>
      </c>
      <c r="T2784" t="s">
        <v>8339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61"/>
        <v>18.77</v>
      </c>
      <c r="Q2785" s="15">
        <f t="shared" si="162"/>
        <v>42117.535254629634</v>
      </c>
      <c r="R2785" s="15">
        <f t="shared" si="163"/>
        <v>42103.535254629634</v>
      </c>
      <c r="S2785" s="10" t="s">
        <v>8338</v>
      </c>
      <c r="T2785" t="s">
        <v>8339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61"/>
        <v>66.11</v>
      </c>
      <c r="Q2786" s="15">
        <f t="shared" si="162"/>
        <v>41941.787534722222</v>
      </c>
      <c r="R2786" s="15">
        <f t="shared" si="163"/>
        <v>41920.787534722222</v>
      </c>
      <c r="S2786" s="10" t="s">
        <v>8338</v>
      </c>
      <c r="T2786" t="s">
        <v>8339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61"/>
        <v>36.86</v>
      </c>
      <c r="Q2787" s="15">
        <f t="shared" si="162"/>
        <v>42587.875</v>
      </c>
      <c r="R2787" s="15">
        <f t="shared" si="163"/>
        <v>42558.189432870371</v>
      </c>
      <c r="S2787" s="10" t="s">
        <v>8338</v>
      </c>
      <c r="T2787" t="s">
        <v>8339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61"/>
        <v>39.81</v>
      </c>
      <c r="Q2788" s="15">
        <f t="shared" si="162"/>
        <v>41829.569212962961</v>
      </c>
      <c r="R2788" s="15">
        <f t="shared" si="163"/>
        <v>41815.569212962961</v>
      </c>
      <c r="S2788" s="10" t="s">
        <v>8338</v>
      </c>
      <c r="T2788" t="s">
        <v>8339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61"/>
        <v>31.5</v>
      </c>
      <c r="Q2789" s="15">
        <f t="shared" si="162"/>
        <v>41838.198518518519</v>
      </c>
      <c r="R2789" s="15">
        <f t="shared" si="163"/>
        <v>41808.198518518519</v>
      </c>
      <c r="S2789" s="10" t="s">
        <v>8338</v>
      </c>
      <c r="T2789" t="s">
        <v>8339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61"/>
        <v>102.5</v>
      </c>
      <c r="Q2790" s="15">
        <f t="shared" si="162"/>
        <v>42580.701886574068</v>
      </c>
      <c r="R2790" s="15">
        <f t="shared" si="163"/>
        <v>42550.701886574068</v>
      </c>
      <c r="S2790" s="10" t="s">
        <v>8338</v>
      </c>
      <c r="T2790" t="s">
        <v>8339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61"/>
        <v>126.46</v>
      </c>
      <c r="Q2791" s="15">
        <f t="shared" si="162"/>
        <v>42075.166666666672</v>
      </c>
      <c r="R2791" s="15">
        <f t="shared" si="163"/>
        <v>42056.013124999998</v>
      </c>
      <c r="S2791" s="10" t="s">
        <v>8338</v>
      </c>
      <c r="T2791" t="s">
        <v>8339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61"/>
        <v>47.88</v>
      </c>
      <c r="Q2792" s="15">
        <f t="shared" si="162"/>
        <v>42046.938692129625</v>
      </c>
      <c r="R2792" s="15">
        <f t="shared" si="163"/>
        <v>42016.938692129625</v>
      </c>
      <c r="S2792" s="10" t="s">
        <v>8338</v>
      </c>
      <c r="T2792" t="s">
        <v>8339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61"/>
        <v>73.209999999999994</v>
      </c>
      <c r="Q2793" s="15">
        <f t="shared" si="162"/>
        <v>42622.166666666672</v>
      </c>
      <c r="R2793" s="15">
        <f t="shared" si="163"/>
        <v>42591.899988425925</v>
      </c>
      <c r="S2793" s="10" t="s">
        <v>8338</v>
      </c>
      <c r="T2793" t="s">
        <v>8339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61"/>
        <v>89.67</v>
      </c>
      <c r="Q2794" s="15">
        <f t="shared" si="162"/>
        <v>42228.231006944443</v>
      </c>
      <c r="R2794" s="15">
        <f t="shared" si="163"/>
        <v>42183.231006944443</v>
      </c>
      <c r="S2794" s="10" t="s">
        <v>8338</v>
      </c>
      <c r="T2794" t="s">
        <v>8339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61"/>
        <v>151.46</v>
      </c>
      <c r="Q2795" s="15">
        <f t="shared" si="162"/>
        <v>42206.419039351851</v>
      </c>
      <c r="R2795" s="15">
        <f t="shared" si="163"/>
        <v>42176.419039351851</v>
      </c>
      <c r="S2795" s="10" t="s">
        <v>8338</v>
      </c>
      <c r="T2795" t="s">
        <v>8339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61"/>
        <v>25</v>
      </c>
      <c r="Q2796" s="15">
        <f t="shared" si="162"/>
        <v>42432.791666666672</v>
      </c>
      <c r="R2796" s="15">
        <f t="shared" si="163"/>
        <v>42416.691655092596</v>
      </c>
      <c r="S2796" s="10" t="s">
        <v>8338</v>
      </c>
      <c r="T2796" t="s">
        <v>8339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61"/>
        <v>36.5</v>
      </c>
      <c r="Q2797" s="15">
        <f t="shared" si="162"/>
        <v>41796.958333333336</v>
      </c>
      <c r="R2797" s="15">
        <f t="shared" si="163"/>
        <v>41780.525937500002</v>
      </c>
      <c r="S2797" s="10" t="s">
        <v>8338</v>
      </c>
      <c r="T2797" t="s">
        <v>8339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61"/>
        <v>44</v>
      </c>
      <c r="Q2798" s="15">
        <f t="shared" si="162"/>
        <v>41825.528101851851</v>
      </c>
      <c r="R2798" s="15">
        <f t="shared" si="163"/>
        <v>41795.528101851851</v>
      </c>
      <c r="S2798" s="10" t="s">
        <v>8338</v>
      </c>
      <c r="T2798" t="s">
        <v>8339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61"/>
        <v>87.36</v>
      </c>
      <c r="Q2799" s="15">
        <f t="shared" si="162"/>
        <v>41828.94027777778</v>
      </c>
      <c r="R2799" s="15">
        <f t="shared" si="163"/>
        <v>41798.94027777778</v>
      </c>
      <c r="S2799" s="10" t="s">
        <v>8338</v>
      </c>
      <c r="T2799" t="s">
        <v>8339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61"/>
        <v>36.47</v>
      </c>
      <c r="Q2800" s="15">
        <f t="shared" si="162"/>
        <v>42216.666666666672</v>
      </c>
      <c r="R2800" s="15">
        <f t="shared" si="163"/>
        <v>42201.675011574072</v>
      </c>
      <c r="S2800" s="10" t="s">
        <v>8338</v>
      </c>
      <c r="T2800" t="s">
        <v>8339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61"/>
        <v>44.86</v>
      </c>
      <c r="Q2801" s="15">
        <f t="shared" si="162"/>
        <v>42538.666666666672</v>
      </c>
      <c r="R2801" s="15">
        <f t="shared" si="163"/>
        <v>42507.264699074076</v>
      </c>
      <c r="S2801" s="10" t="s">
        <v>8338</v>
      </c>
      <c r="T2801" t="s">
        <v>8339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61"/>
        <v>42.9</v>
      </c>
      <c r="Q2802" s="15">
        <f t="shared" si="162"/>
        <v>42008.552847222221</v>
      </c>
      <c r="R2802" s="15">
        <f t="shared" si="163"/>
        <v>41948.552847222221</v>
      </c>
      <c r="S2802" s="10" t="s">
        <v>8338</v>
      </c>
      <c r="T2802" t="s">
        <v>8339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61"/>
        <v>51.23</v>
      </c>
      <c r="Q2803" s="15">
        <f t="shared" si="162"/>
        <v>41922.458333333336</v>
      </c>
      <c r="R2803" s="15">
        <f t="shared" si="163"/>
        <v>41900.243159722224</v>
      </c>
      <c r="S2803" s="10" t="s">
        <v>8338</v>
      </c>
      <c r="T2803" t="s">
        <v>8339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61"/>
        <v>33.94</v>
      </c>
      <c r="Q2804" s="15">
        <f t="shared" si="162"/>
        <v>42222.64707175926</v>
      </c>
      <c r="R2804" s="15">
        <f t="shared" si="163"/>
        <v>42192.64707175926</v>
      </c>
      <c r="S2804" s="10" t="s">
        <v>8338</v>
      </c>
      <c r="T2804" t="s">
        <v>8339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61"/>
        <v>90.74</v>
      </c>
      <c r="Q2805" s="15">
        <f t="shared" si="162"/>
        <v>42201</v>
      </c>
      <c r="R2805" s="15">
        <f t="shared" si="163"/>
        <v>42158.065694444449</v>
      </c>
      <c r="S2805" s="10" t="s">
        <v>8338</v>
      </c>
      <c r="T2805" t="s">
        <v>8339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61"/>
        <v>50</v>
      </c>
      <c r="Q2806" s="15">
        <f t="shared" si="162"/>
        <v>41911.453587962962</v>
      </c>
      <c r="R2806" s="15">
        <f t="shared" si="163"/>
        <v>41881.453587962962</v>
      </c>
      <c r="S2806" s="10" t="s">
        <v>8338</v>
      </c>
      <c r="T2806" t="s">
        <v>8339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61"/>
        <v>24.44</v>
      </c>
      <c r="Q2807" s="15">
        <f t="shared" si="162"/>
        <v>42238.505474537036</v>
      </c>
      <c r="R2807" s="15">
        <f t="shared" si="163"/>
        <v>42213.505474537036</v>
      </c>
      <c r="S2807" s="10" t="s">
        <v>8338</v>
      </c>
      <c r="T2807" t="s">
        <v>8339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61"/>
        <v>44.25</v>
      </c>
      <c r="Q2808" s="15">
        <f t="shared" si="162"/>
        <v>42221.458333333328</v>
      </c>
      <c r="R2808" s="15">
        <f t="shared" si="163"/>
        <v>42185.267245370371</v>
      </c>
      <c r="S2808" s="10" t="s">
        <v>8338</v>
      </c>
      <c r="T2808" t="s">
        <v>8339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61"/>
        <v>67.739999999999995</v>
      </c>
      <c r="Q2809" s="15">
        <f t="shared" si="162"/>
        <v>42184.873124999998</v>
      </c>
      <c r="R2809" s="15">
        <f t="shared" si="163"/>
        <v>42154.873124999998</v>
      </c>
      <c r="S2809" s="10" t="s">
        <v>8338</v>
      </c>
      <c r="T2809" t="s">
        <v>8339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61"/>
        <v>65.38</v>
      </c>
      <c r="Q2810" s="15">
        <f t="shared" si="162"/>
        <v>42238.84646990741</v>
      </c>
      <c r="R2810" s="15">
        <f t="shared" si="163"/>
        <v>42208.84646990741</v>
      </c>
      <c r="S2810" s="10" t="s">
        <v>8338</v>
      </c>
      <c r="T2810" t="s">
        <v>8339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61"/>
        <v>121.9</v>
      </c>
      <c r="Q2811" s="15">
        <f t="shared" si="162"/>
        <v>42459.610416666663</v>
      </c>
      <c r="R2811" s="15">
        <f t="shared" si="163"/>
        <v>42451.496817129635</v>
      </c>
      <c r="S2811" s="10" t="s">
        <v>8338</v>
      </c>
      <c r="T2811" t="s">
        <v>8339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61"/>
        <v>47.46</v>
      </c>
      <c r="Q2812" s="15">
        <f t="shared" si="162"/>
        <v>41791.165972222225</v>
      </c>
      <c r="R2812" s="15">
        <f t="shared" si="163"/>
        <v>41759.13962962963</v>
      </c>
      <c r="S2812" s="10" t="s">
        <v>8338</v>
      </c>
      <c r="T2812" t="s">
        <v>8339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61"/>
        <v>92.84</v>
      </c>
      <c r="Q2813" s="15">
        <f t="shared" si="162"/>
        <v>42058.496562500004</v>
      </c>
      <c r="R2813" s="15">
        <f t="shared" si="163"/>
        <v>42028.496562500004</v>
      </c>
      <c r="S2813" s="10" t="s">
        <v>8338</v>
      </c>
      <c r="T2813" t="s">
        <v>8339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61"/>
        <v>68.25</v>
      </c>
      <c r="Q2814" s="15">
        <f t="shared" si="162"/>
        <v>42100.166666666672</v>
      </c>
      <c r="R2814" s="15">
        <f t="shared" si="163"/>
        <v>42054.74418981481</v>
      </c>
      <c r="S2814" s="10" t="s">
        <v>8338</v>
      </c>
      <c r="T2814" t="s">
        <v>8339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61"/>
        <v>37.21</v>
      </c>
      <c r="Q2815" s="15">
        <f t="shared" si="162"/>
        <v>42718.742604166662</v>
      </c>
      <c r="R2815" s="15">
        <f t="shared" si="163"/>
        <v>42693.742604166662</v>
      </c>
      <c r="S2815" s="10" t="s">
        <v>8338</v>
      </c>
      <c r="T2815" t="s">
        <v>8339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61"/>
        <v>25.25</v>
      </c>
      <c r="Q2816" s="15">
        <f t="shared" si="162"/>
        <v>42133.399479166663</v>
      </c>
      <c r="R2816" s="15">
        <f t="shared" si="163"/>
        <v>42103.399479166663</v>
      </c>
      <c r="S2816" s="10" t="s">
        <v>8338</v>
      </c>
      <c r="T2816" t="s">
        <v>8339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61"/>
        <v>43.21</v>
      </c>
      <c r="Q2817" s="15">
        <f t="shared" si="162"/>
        <v>42589.776724537034</v>
      </c>
      <c r="R2817" s="15">
        <f t="shared" si="163"/>
        <v>42559.776724537034</v>
      </c>
      <c r="S2817" s="10" t="s">
        <v>8338</v>
      </c>
      <c r="T2817" t="s">
        <v>8339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61"/>
        <v>25.13</v>
      </c>
      <c r="Q2818" s="15">
        <f t="shared" si="162"/>
        <v>42218.666666666672</v>
      </c>
      <c r="R2818" s="15">
        <f t="shared" si="163"/>
        <v>42188.467499999999</v>
      </c>
      <c r="S2818" s="10" t="s">
        <v>8338</v>
      </c>
      <c r="T2818" t="s">
        <v>8339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64">IFERROR(ROUND(E2819/L2819,2),0)</f>
        <v>23.64</v>
      </c>
      <c r="Q2819" s="15">
        <f t="shared" ref="Q2819:Q2882" si="165">(((I2819/60)/60)/24)+DATE(1970,1,1)</f>
        <v>42063.634976851856</v>
      </c>
      <c r="R2819" s="15">
        <f t="shared" ref="R2819:R2882" si="166">(((J2819/60)/60)/24)+DATE(1970,1,1)</f>
        <v>42023.634976851856</v>
      </c>
      <c r="S2819" s="10" t="s">
        <v>8338</v>
      </c>
      <c r="T2819" t="s">
        <v>8339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64"/>
        <v>103.95</v>
      </c>
      <c r="Q2820" s="15">
        <f t="shared" si="165"/>
        <v>42270.598217592589</v>
      </c>
      <c r="R2820" s="15">
        <f t="shared" si="166"/>
        <v>42250.598217592589</v>
      </c>
      <c r="S2820" s="10" t="s">
        <v>8338</v>
      </c>
      <c r="T2820" t="s">
        <v>8339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64"/>
        <v>50.38</v>
      </c>
      <c r="Q2821" s="15">
        <f t="shared" si="165"/>
        <v>42169.525567129633</v>
      </c>
      <c r="R2821" s="15">
        <f t="shared" si="166"/>
        <v>42139.525567129633</v>
      </c>
      <c r="S2821" s="10" t="s">
        <v>8338</v>
      </c>
      <c r="T2821" t="s">
        <v>8339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64"/>
        <v>13.6</v>
      </c>
      <c r="Q2822" s="15">
        <f t="shared" si="165"/>
        <v>42426</v>
      </c>
      <c r="R2822" s="15">
        <f t="shared" si="166"/>
        <v>42401.610983796301</v>
      </c>
      <c r="S2822" s="10" t="s">
        <v>8338</v>
      </c>
      <c r="T2822" t="s">
        <v>8339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64"/>
        <v>28.57</v>
      </c>
      <c r="Q2823" s="15">
        <f t="shared" si="165"/>
        <v>41905.922858796301</v>
      </c>
      <c r="R2823" s="15">
        <f t="shared" si="166"/>
        <v>41875.922858796301</v>
      </c>
      <c r="S2823" s="10" t="s">
        <v>8338</v>
      </c>
      <c r="T2823" t="s">
        <v>8339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64"/>
        <v>63.83</v>
      </c>
      <c r="Q2824" s="15">
        <f t="shared" si="165"/>
        <v>42090.642268518524</v>
      </c>
      <c r="R2824" s="15">
        <f t="shared" si="166"/>
        <v>42060.683935185181</v>
      </c>
      <c r="S2824" s="10" t="s">
        <v>8338</v>
      </c>
      <c r="T2824" t="s">
        <v>8339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64"/>
        <v>8.86</v>
      </c>
      <c r="Q2825" s="15">
        <f t="shared" si="165"/>
        <v>42094.957638888889</v>
      </c>
      <c r="R2825" s="15">
        <f t="shared" si="166"/>
        <v>42067.011643518519</v>
      </c>
      <c r="S2825" s="10" t="s">
        <v>8338</v>
      </c>
      <c r="T2825" t="s">
        <v>8339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64"/>
        <v>50.67</v>
      </c>
      <c r="Q2826" s="15">
        <f t="shared" si="165"/>
        <v>42168.071527777778</v>
      </c>
      <c r="R2826" s="15">
        <f t="shared" si="166"/>
        <v>42136.270787037036</v>
      </c>
      <c r="S2826" s="10" t="s">
        <v>8338</v>
      </c>
      <c r="T2826" t="s">
        <v>8339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64"/>
        <v>60.78</v>
      </c>
      <c r="Q2827" s="15">
        <f t="shared" si="165"/>
        <v>42342.792662037042</v>
      </c>
      <c r="R2827" s="15">
        <f t="shared" si="166"/>
        <v>42312.792662037042</v>
      </c>
      <c r="S2827" s="10" t="s">
        <v>8338</v>
      </c>
      <c r="T2827" t="s">
        <v>8339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64"/>
        <v>113.42</v>
      </c>
      <c r="Q2828" s="15">
        <f t="shared" si="165"/>
        <v>42195.291666666672</v>
      </c>
      <c r="R2828" s="15">
        <f t="shared" si="166"/>
        <v>42171.034861111111</v>
      </c>
      <c r="S2828" s="10" t="s">
        <v>8338</v>
      </c>
      <c r="T2828" t="s">
        <v>8339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64"/>
        <v>104.57</v>
      </c>
      <c r="Q2829" s="15">
        <f t="shared" si="165"/>
        <v>42524.6875</v>
      </c>
      <c r="R2829" s="15">
        <f t="shared" si="166"/>
        <v>42494.683634259258</v>
      </c>
      <c r="S2829" s="10" t="s">
        <v>8338</v>
      </c>
      <c r="T2829" t="s">
        <v>8339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64"/>
        <v>98.31</v>
      </c>
      <c r="Q2830" s="15">
        <f t="shared" si="165"/>
        <v>42279.958333333328</v>
      </c>
      <c r="R2830" s="15">
        <f t="shared" si="166"/>
        <v>42254.264687499999</v>
      </c>
      <c r="S2830" s="10" t="s">
        <v>8338</v>
      </c>
      <c r="T2830" t="s">
        <v>8339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64"/>
        <v>35.04</v>
      </c>
      <c r="Q2831" s="15">
        <f t="shared" si="165"/>
        <v>42523.434236111112</v>
      </c>
      <c r="R2831" s="15">
        <f t="shared" si="166"/>
        <v>42495.434236111112</v>
      </c>
      <c r="S2831" s="10" t="s">
        <v>8338</v>
      </c>
      <c r="T2831" t="s">
        <v>8339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64"/>
        <v>272.73</v>
      </c>
      <c r="Q2832" s="15">
        <f t="shared" si="165"/>
        <v>41771.165972222225</v>
      </c>
      <c r="R2832" s="15">
        <f t="shared" si="166"/>
        <v>41758.839675925927</v>
      </c>
      <c r="S2832" s="10" t="s">
        <v>8338</v>
      </c>
      <c r="T2832" t="s">
        <v>8339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64"/>
        <v>63.85</v>
      </c>
      <c r="Q2833" s="15">
        <f t="shared" si="165"/>
        <v>42201.824884259258</v>
      </c>
      <c r="R2833" s="15">
        <f t="shared" si="166"/>
        <v>42171.824884259258</v>
      </c>
      <c r="S2833" s="10" t="s">
        <v>8338</v>
      </c>
      <c r="T2833" t="s">
        <v>8339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64"/>
        <v>30.19</v>
      </c>
      <c r="Q2834" s="15">
        <f t="shared" si="165"/>
        <v>41966.916666666672</v>
      </c>
      <c r="R2834" s="15">
        <f t="shared" si="166"/>
        <v>41938.709421296298</v>
      </c>
      <c r="S2834" s="10" t="s">
        <v>8338</v>
      </c>
      <c r="T2834" t="s">
        <v>8339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64"/>
        <v>83.51</v>
      </c>
      <c r="Q2835" s="15">
        <f t="shared" si="165"/>
        <v>42288.083333333328</v>
      </c>
      <c r="R2835" s="15">
        <f t="shared" si="166"/>
        <v>42268.127696759257</v>
      </c>
      <c r="S2835" s="10" t="s">
        <v>8338</v>
      </c>
      <c r="T2835" t="s">
        <v>8339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64"/>
        <v>64.760000000000005</v>
      </c>
      <c r="Q2836" s="15">
        <f t="shared" si="165"/>
        <v>42034.959837962961</v>
      </c>
      <c r="R2836" s="15">
        <f t="shared" si="166"/>
        <v>42019.959837962961</v>
      </c>
      <c r="S2836" s="10" t="s">
        <v>8338</v>
      </c>
      <c r="T2836" t="s">
        <v>8339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64"/>
        <v>20.12</v>
      </c>
      <c r="Q2837" s="15">
        <f t="shared" si="165"/>
        <v>42343</v>
      </c>
      <c r="R2837" s="15">
        <f t="shared" si="166"/>
        <v>42313.703900462962</v>
      </c>
      <c r="S2837" s="10" t="s">
        <v>8338</v>
      </c>
      <c r="T2837" t="s">
        <v>8339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64"/>
        <v>44.09</v>
      </c>
      <c r="Q2838" s="15">
        <f t="shared" si="165"/>
        <v>42784.207638888889</v>
      </c>
      <c r="R2838" s="15">
        <f t="shared" si="166"/>
        <v>42746.261782407411</v>
      </c>
      <c r="S2838" s="10" t="s">
        <v>8338</v>
      </c>
      <c r="T2838" t="s">
        <v>8339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64"/>
        <v>40.479999999999997</v>
      </c>
      <c r="Q2839" s="15">
        <f t="shared" si="165"/>
        <v>42347.950046296297</v>
      </c>
      <c r="R2839" s="15">
        <f t="shared" si="166"/>
        <v>42307.908379629633</v>
      </c>
      <c r="S2839" s="10" t="s">
        <v>8338</v>
      </c>
      <c r="T2839" t="s">
        <v>8339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64"/>
        <v>44.54</v>
      </c>
      <c r="Q2840" s="15">
        <f t="shared" si="165"/>
        <v>41864.916666666664</v>
      </c>
      <c r="R2840" s="15">
        <f t="shared" si="166"/>
        <v>41842.607592592591</v>
      </c>
      <c r="S2840" s="10" t="s">
        <v>8338</v>
      </c>
      <c r="T2840" t="s">
        <v>8339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64"/>
        <v>125.81</v>
      </c>
      <c r="Q2841" s="15">
        <f t="shared" si="165"/>
        <v>41876.207638888889</v>
      </c>
      <c r="R2841" s="15">
        <f t="shared" si="166"/>
        <v>41853.240208333329</v>
      </c>
      <c r="S2841" s="10" t="s">
        <v>8338</v>
      </c>
      <c r="T2841" t="s">
        <v>8339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64"/>
        <v>19.7</v>
      </c>
      <c r="Q2842" s="15">
        <f t="shared" si="165"/>
        <v>42081.708333333328</v>
      </c>
      <c r="R2842" s="15">
        <f t="shared" si="166"/>
        <v>42060.035636574074</v>
      </c>
      <c r="S2842" s="10" t="s">
        <v>8338</v>
      </c>
      <c r="T2842" t="s">
        <v>8339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64"/>
        <v>10</v>
      </c>
      <c r="Q2843" s="15">
        <f t="shared" si="165"/>
        <v>42351.781215277777</v>
      </c>
      <c r="R2843" s="15">
        <f t="shared" si="166"/>
        <v>42291.739548611105</v>
      </c>
      <c r="S2843" s="10" t="s">
        <v>8338</v>
      </c>
      <c r="T2843" t="s">
        <v>8339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64"/>
        <v>0</v>
      </c>
      <c r="Q2844" s="15">
        <f t="shared" si="165"/>
        <v>41811.458333333336</v>
      </c>
      <c r="R2844" s="15">
        <f t="shared" si="166"/>
        <v>41784.952488425923</v>
      </c>
      <c r="S2844" s="10" t="s">
        <v>8338</v>
      </c>
      <c r="T2844" t="s">
        <v>8339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64"/>
        <v>0</v>
      </c>
      <c r="Q2845" s="15">
        <f t="shared" si="165"/>
        <v>42534.166666666672</v>
      </c>
      <c r="R2845" s="15">
        <f t="shared" si="166"/>
        <v>42492.737847222219</v>
      </c>
      <c r="S2845" s="10" t="s">
        <v>8338</v>
      </c>
      <c r="T2845" t="s">
        <v>8339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64"/>
        <v>30</v>
      </c>
      <c r="Q2846" s="15">
        <f t="shared" si="165"/>
        <v>42739.546064814815</v>
      </c>
      <c r="R2846" s="15">
        <f t="shared" si="166"/>
        <v>42709.546064814815</v>
      </c>
      <c r="S2846" s="10" t="s">
        <v>8338</v>
      </c>
      <c r="T2846" t="s">
        <v>8339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64"/>
        <v>60.67</v>
      </c>
      <c r="Q2847" s="15">
        <f t="shared" si="165"/>
        <v>42163.016585648147</v>
      </c>
      <c r="R2847" s="15">
        <f t="shared" si="166"/>
        <v>42103.016585648147</v>
      </c>
      <c r="S2847" s="10" t="s">
        <v>8338</v>
      </c>
      <c r="T2847" t="s">
        <v>8339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64"/>
        <v>0</v>
      </c>
      <c r="Q2848" s="15">
        <f t="shared" si="165"/>
        <v>42153.692060185189</v>
      </c>
      <c r="R2848" s="15">
        <f t="shared" si="166"/>
        <v>42108.692060185189</v>
      </c>
      <c r="S2848" s="10" t="s">
        <v>8338</v>
      </c>
      <c r="T2848" t="s">
        <v>8339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64"/>
        <v>0</v>
      </c>
      <c r="Q2849" s="15">
        <f t="shared" si="165"/>
        <v>42513.806307870371</v>
      </c>
      <c r="R2849" s="15">
        <f t="shared" si="166"/>
        <v>42453.806307870371</v>
      </c>
      <c r="S2849" s="10" t="s">
        <v>8338</v>
      </c>
      <c r="T2849" t="s">
        <v>8339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64"/>
        <v>23.33</v>
      </c>
      <c r="Q2850" s="15">
        <f t="shared" si="165"/>
        <v>42153.648831018523</v>
      </c>
      <c r="R2850" s="15">
        <f t="shared" si="166"/>
        <v>42123.648831018523</v>
      </c>
      <c r="S2850" s="10" t="s">
        <v>8338</v>
      </c>
      <c r="T2850" t="s">
        <v>8339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64"/>
        <v>5</v>
      </c>
      <c r="Q2851" s="15">
        <f t="shared" si="165"/>
        <v>42483.428240740745</v>
      </c>
      <c r="R2851" s="15">
        <f t="shared" si="166"/>
        <v>42453.428240740745</v>
      </c>
      <c r="S2851" s="10" t="s">
        <v>8338</v>
      </c>
      <c r="T2851" t="s">
        <v>8339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64"/>
        <v>23.92</v>
      </c>
      <c r="Q2852" s="15">
        <f t="shared" si="165"/>
        <v>41888.007071759261</v>
      </c>
      <c r="R2852" s="15">
        <f t="shared" si="166"/>
        <v>41858.007071759261</v>
      </c>
      <c r="S2852" s="10" t="s">
        <v>8338</v>
      </c>
      <c r="T2852" t="s">
        <v>8339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64"/>
        <v>0</v>
      </c>
      <c r="Q2853" s="15">
        <f t="shared" si="165"/>
        <v>42398.970138888893</v>
      </c>
      <c r="R2853" s="15">
        <f t="shared" si="166"/>
        <v>42390.002650462964</v>
      </c>
      <c r="S2853" s="10" t="s">
        <v>8338</v>
      </c>
      <c r="T2853" t="s">
        <v>8339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64"/>
        <v>15.83</v>
      </c>
      <c r="Q2854" s="15">
        <f t="shared" si="165"/>
        <v>41811.045173611114</v>
      </c>
      <c r="R2854" s="15">
        <f t="shared" si="166"/>
        <v>41781.045173611114</v>
      </c>
      <c r="S2854" s="10" t="s">
        <v>8338</v>
      </c>
      <c r="T2854" t="s">
        <v>8339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64"/>
        <v>0</v>
      </c>
      <c r="Q2855" s="15">
        <f t="shared" si="165"/>
        <v>41896.190937499996</v>
      </c>
      <c r="R2855" s="15">
        <f t="shared" si="166"/>
        <v>41836.190937499996</v>
      </c>
      <c r="S2855" s="10" t="s">
        <v>8338</v>
      </c>
      <c r="T2855" t="s">
        <v>8339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64"/>
        <v>29.79</v>
      </c>
      <c r="Q2856" s="15">
        <f t="shared" si="165"/>
        <v>42131.71665509259</v>
      </c>
      <c r="R2856" s="15">
        <f t="shared" si="166"/>
        <v>42111.71665509259</v>
      </c>
      <c r="S2856" s="10" t="s">
        <v>8338</v>
      </c>
      <c r="T2856" t="s">
        <v>8339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64"/>
        <v>60</v>
      </c>
      <c r="Q2857" s="15">
        <f t="shared" si="165"/>
        <v>42398.981944444444</v>
      </c>
      <c r="R2857" s="15">
        <f t="shared" si="166"/>
        <v>42370.007766203707</v>
      </c>
      <c r="S2857" s="10" t="s">
        <v>8338</v>
      </c>
      <c r="T2857" t="s">
        <v>8339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64"/>
        <v>24.33</v>
      </c>
      <c r="Q2858" s="15">
        <f t="shared" si="165"/>
        <v>42224.898611111115</v>
      </c>
      <c r="R2858" s="15">
        <f t="shared" si="166"/>
        <v>42165.037581018521</v>
      </c>
      <c r="S2858" s="10" t="s">
        <v>8338</v>
      </c>
      <c r="T2858" t="s">
        <v>8339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64"/>
        <v>500</v>
      </c>
      <c r="Q2859" s="15">
        <f t="shared" si="165"/>
        <v>42786.75</v>
      </c>
      <c r="R2859" s="15">
        <f t="shared" si="166"/>
        <v>42726.920081018514</v>
      </c>
      <c r="S2859" s="10" t="s">
        <v>8338</v>
      </c>
      <c r="T2859" t="s">
        <v>8339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64"/>
        <v>0</v>
      </c>
      <c r="Q2860" s="15">
        <f t="shared" si="165"/>
        <v>41978.477777777778</v>
      </c>
      <c r="R2860" s="15">
        <f t="shared" si="166"/>
        <v>41954.545081018514</v>
      </c>
      <c r="S2860" s="10" t="s">
        <v>8338</v>
      </c>
      <c r="T2860" t="s">
        <v>8339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64"/>
        <v>35</v>
      </c>
      <c r="Q2861" s="15">
        <f t="shared" si="165"/>
        <v>42293.362314814818</v>
      </c>
      <c r="R2861" s="15">
        <f t="shared" si="166"/>
        <v>42233.362314814818</v>
      </c>
      <c r="S2861" s="10" t="s">
        <v>8338</v>
      </c>
      <c r="T2861" t="s">
        <v>8339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64"/>
        <v>29.56</v>
      </c>
      <c r="Q2862" s="15">
        <f t="shared" si="165"/>
        <v>42540.800648148142</v>
      </c>
      <c r="R2862" s="15">
        <f t="shared" si="166"/>
        <v>42480.800648148142</v>
      </c>
      <c r="S2862" s="10" t="s">
        <v>8338</v>
      </c>
      <c r="T2862" t="s">
        <v>8339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64"/>
        <v>26.67</v>
      </c>
      <c r="Q2863" s="15">
        <f t="shared" si="165"/>
        <v>42271.590833333335</v>
      </c>
      <c r="R2863" s="15">
        <f t="shared" si="166"/>
        <v>42257.590833333335</v>
      </c>
      <c r="S2863" s="10" t="s">
        <v>8338</v>
      </c>
      <c r="T2863" t="s">
        <v>8339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64"/>
        <v>18.329999999999998</v>
      </c>
      <c r="Q2864" s="15">
        <f t="shared" si="165"/>
        <v>41814.789687500001</v>
      </c>
      <c r="R2864" s="15">
        <f t="shared" si="166"/>
        <v>41784.789687500001</v>
      </c>
      <c r="S2864" s="10" t="s">
        <v>8338</v>
      </c>
      <c r="T2864" t="s">
        <v>8339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64"/>
        <v>20</v>
      </c>
      <c r="Q2865" s="15">
        <f t="shared" si="165"/>
        <v>41891.675034722226</v>
      </c>
      <c r="R2865" s="15">
        <f t="shared" si="166"/>
        <v>41831.675034722226</v>
      </c>
      <c r="S2865" s="10" t="s">
        <v>8338</v>
      </c>
      <c r="T2865" t="s">
        <v>8339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64"/>
        <v>13.33</v>
      </c>
      <c r="Q2866" s="15">
        <f t="shared" si="165"/>
        <v>42202.554166666669</v>
      </c>
      <c r="R2866" s="15">
        <f t="shared" si="166"/>
        <v>42172.613506944443</v>
      </c>
      <c r="S2866" s="10" t="s">
        <v>8338</v>
      </c>
      <c r="T2866" t="s">
        <v>8339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64"/>
        <v>0</v>
      </c>
      <c r="Q2867" s="15">
        <f t="shared" si="165"/>
        <v>42010.114108796297</v>
      </c>
      <c r="R2867" s="15">
        <f t="shared" si="166"/>
        <v>41950.114108796297</v>
      </c>
      <c r="S2867" s="10" t="s">
        <v>8338</v>
      </c>
      <c r="T2867" t="s">
        <v>8339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64"/>
        <v>22.5</v>
      </c>
      <c r="Q2868" s="15">
        <f t="shared" si="165"/>
        <v>42657.916666666672</v>
      </c>
      <c r="R2868" s="15">
        <f t="shared" si="166"/>
        <v>42627.955104166671</v>
      </c>
      <c r="S2868" s="10" t="s">
        <v>8338</v>
      </c>
      <c r="T2868" t="s">
        <v>8339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64"/>
        <v>50.4</v>
      </c>
      <c r="Q2869" s="15">
        <f t="shared" si="165"/>
        <v>42555.166666666672</v>
      </c>
      <c r="R2869" s="15">
        <f t="shared" si="166"/>
        <v>42531.195277777777</v>
      </c>
      <c r="S2869" s="10" t="s">
        <v>8338</v>
      </c>
      <c r="T2869" t="s">
        <v>8339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64"/>
        <v>105.03</v>
      </c>
      <c r="Q2870" s="15">
        <f t="shared" si="165"/>
        <v>42648.827013888891</v>
      </c>
      <c r="R2870" s="15">
        <f t="shared" si="166"/>
        <v>42618.827013888891</v>
      </c>
      <c r="S2870" s="10" t="s">
        <v>8338</v>
      </c>
      <c r="T2870" t="s">
        <v>8339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64"/>
        <v>35.4</v>
      </c>
      <c r="Q2871" s="15">
        <f t="shared" si="165"/>
        <v>42570.593530092592</v>
      </c>
      <c r="R2871" s="15">
        <f t="shared" si="166"/>
        <v>42540.593530092592</v>
      </c>
      <c r="S2871" s="10" t="s">
        <v>8338</v>
      </c>
      <c r="T2871" t="s">
        <v>8339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64"/>
        <v>83.33</v>
      </c>
      <c r="Q2872" s="15">
        <f t="shared" si="165"/>
        <v>41776.189409722225</v>
      </c>
      <c r="R2872" s="15">
        <f t="shared" si="166"/>
        <v>41746.189409722225</v>
      </c>
      <c r="S2872" s="10" t="s">
        <v>8338</v>
      </c>
      <c r="T2872" t="s">
        <v>8339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64"/>
        <v>35.92</v>
      </c>
      <c r="Q2873" s="15">
        <f t="shared" si="165"/>
        <v>41994.738576388889</v>
      </c>
      <c r="R2873" s="15">
        <f t="shared" si="166"/>
        <v>41974.738576388889</v>
      </c>
      <c r="S2873" s="10" t="s">
        <v>8338</v>
      </c>
      <c r="T2873" t="s">
        <v>8339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64"/>
        <v>0</v>
      </c>
      <c r="Q2874" s="15">
        <f t="shared" si="165"/>
        <v>42175.11618055556</v>
      </c>
      <c r="R2874" s="15">
        <f t="shared" si="166"/>
        <v>42115.11618055556</v>
      </c>
      <c r="S2874" s="10" t="s">
        <v>8338</v>
      </c>
      <c r="T2874" t="s">
        <v>8339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64"/>
        <v>119.13</v>
      </c>
      <c r="Q2875" s="15">
        <f t="shared" si="165"/>
        <v>42032.817488425921</v>
      </c>
      <c r="R2875" s="15">
        <f t="shared" si="166"/>
        <v>42002.817488425921</v>
      </c>
      <c r="S2875" s="10" t="s">
        <v>8338</v>
      </c>
      <c r="T2875" t="s">
        <v>8339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64"/>
        <v>90.33</v>
      </c>
      <c r="Q2876" s="15">
        <f t="shared" si="165"/>
        <v>42752.84474537037</v>
      </c>
      <c r="R2876" s="15">
        <f t="shared" si="166"/>
        <v>42722.84474537037</v>
      </c>
      <c r="S2876" s="10" t="s">
        <v>8338</v>
      </c>
      <c r="T2876" t="s">
        <v>8339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64"/>
        <v>2.33</v>
      </c>
      <c r="Q2877" s="15">
        <f t="shared" si="165"/>
        <v>42495.128391203703</v>
      </c>
      <c r="R2877" s="15">
        <f t="shared" si="166"/>
        <v>42465.128391203703</v>
      </c>
      <c r="S2877" s="10" t="s">
        <v>8338</v>
      </c>
      <c r="T2877" t="s">
        <v>8339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64"/>
        <v>0</v>
      </c>
      <c r="Q2878" s="15">
        <f t="shared" si="165"/>
        <v>42201.743969907402</v>
      </c>
      <c r="R2878" s="15">
        <f t="shared" si="166"/>
        <v>42171.743969907402</v>
      </c>
      <c r="S2878" s="10" t="s">
        <v>8338</v>
      </c>
      <c r="T2878" t="s">
        <v>8339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64"/>
        <v>108.33</v>
      </c>
      <c r="Q2879" s="15">
        <f t="shared" si="165"/>
        <v>42704.708333333328</v>
      </c>
      <c r="R2879" s="15">
        <f t="shared" si="166"/>
        <v>42672.955138888887</v>
      </c>
      <c r="S2879" s="10" t="s">
        <v>8338</v>
      </c>
      <c r="T2879" t="s">
        <v>8339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64"/>
        <v>15.75</v>
      </c>
      <c r="Q2880" s="15">
        <f t="shared" si="165"/>
        <v>42188.615682870368</v>
      </c>
      <c r="R2880" s="15">
        <f t="shared" si="166"/>
        <v>42128.615682870368</v>
      </c>
      <c r="S2880" s="10" t="s">
        <v>8338</v>
      </c>
      <c r="T2880" t="s">
        <v>8339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64"/>
        <v>29</v>
      </c>
      <c r="Q2881" s="15">
        <f t="shared" si="165"/>
        <v>42389.725243055553</v>
      </c>
      <c r="R2881" s="15">
        <f t="shared" si="166"/>
        <v>42359.725243055553</v>
      </c>
      <c r="S2881" s="10" t="s">
        <v>8338</v>
      </c>
      <c r="T2881" t="s">
        <v>8339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64"/>
        <v>96.55</v>
      </c>
      <c r="Q2882" s="15">
        <f t="shared" si="165"/>
        <v>42236.711805555555</v>
      </c>
      <c r="R2882" s="15">
        <f t="shared" si="166"/>
        <v>42192.905694444446</v>
      </c>
      <c r="S2882" s="10" t="s">
        <v>8338</v>
      </c>
      <c r="T2882" t="s">
        <v>8339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67">IFERROR(ROUND(E2883/L2883,2),0)</f>
        <v>0</v>
      </c>
      <c r="Q2883" s="15">
        <f t="shared" ref="Q2883:Q2946" si="168">(((I2883/60)/60)/24)+DATE(1970,1,1)</f>
        <v>41976.639305555553</v>
      </c>
      <c r="R2883" s="15">
        <f t="shared" ref="R2883:R2946" si="169">(((J2883/60)/60)/24)+DATE(1970,1,1)</f>
        <v>41916.597638888888</v>
      </c>
      <c r="S2883" s="10" t="s">
        <v>8338</v>
      </c>
      <c r="T2883" t="s">
        <v>8339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67"/>
        <v>63</v>
      </c>
      <c r="Q2884" s="15">
        <f t="shared" si="168"/>
        <v>42491.596273148149</v>
      </c>
      <c r="R2884" s="15">
        <f t="shared" si="169"/>
        <v>42461.596273148149</v>
      </c>
      <c r="S2884" s="10" t="s">
        <v>8338</v>
      </c>
      <c r="T2884" t="s">
        <v>8339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67"/>
        <v>381.6</v>
      </c>
      <c r="Q2885" s="15">
        <f t="shared" si="168"/>
        <v>42406.207638888889</v>
      </c>
      <c r="R2885" s="15">
        <f t="shared" si="169"/>
        <v>42370.90320601852</v>
      </c>
      <c r="S2885" s="10" t="s">
        <v>8338</v>
      </c>
      <c r="T2885" t="s">
        <v>8339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67"/>
        <v>46.25</v>
      </c>
      <c r="Q2886" s="15">
        <f t="shared" si="168"/>
        <v>41978.727256944447</v>
      </c>
      <c r="R2886" s="15">
        <f t="shared" si="169"/>
        <v>41948.727256944447</v>
      </c>
      <c r="S2886" s="10" t="s">
        <v>8338</v>
      </c>
      <c r="T2886" t="s">
        <v>8339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67"/>
        <v>26</v>
      </c>
      <c r="Q2887" s="15">
        <f t="shared" si="168"/>
        <v>42077.034733796296</v>
      </c>
      <c r="R2887" s="15">
        <f t="shared" si="169"/>
        <v>42047.07640046296</v>
      </c>
      <c r="S2887" s="10" t="s">
        <v>8338</v>
      </c>
      <c r="T2887" t="s">
        <v>8339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67"/>
        <v>10</v>
      </c>
      <c r="Q2888" s="15">
        <f t="shared" si="168"/>
        <v>42266.165972222225</v>
      </c>
      <c r="R2888" s="15">
        <f t="shared" si="169"/>
        <v>42261.632916666669</v>
      </c>
      <c r="S2888" s="10" t="s">
        <v>8338</v>
      </c>
      <c r="T2888" t="s">
        <v>8339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67"/>
        <v>5</v>
      </c>
      <c r="Q2889" s="15">
        <f t="shared" si="168"/>
        <v>42015.427361111113</v>
      </c>
      <c r="R2889" s="15">
        <f t="shared" si="169"/>
        <v>41985.427361111113</v>
      </c>
      <c r="S2889" s="10" t="s">
        <v>8338</v>
      </c>
      <c r="T2889" t="s">
        <v>8339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67"/>
        <v>0</v>
      </c>
      <c r="Q2890" s="15">
        <f t="shared" si="168"/>
        <v>41930.207638888889</v>
      </c>
      <c r="R2890" s="15">
        <f t="shared" si="169"/>
        <v>41922.535185185188</v>
      </c>
      <c r="S2890" s="10" t="s">
        <v>8338</v>
      </c>
      <c r="T2890" t="s">
        <v>8339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67"/>
        <v>81.569999999999993</v>
      </c>
      <c r="Q2891" s="15">
        <f t="shared" si="168"/>
        <v>41880.863252314812</v>
      </c>
      <c r="R2891" s="15">
        <f t="shared" si="169"/>
        <v>41850.863252314812</v>
      </c>
      <c r="S2891" s="10" t="s">
        <v>8338</v>
      </c>
      <c r="T2891" t="s">
        <v>8339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67"/>
        <v>7</v>
      </c>
      <c r="Q2892" s="15">
        <f t="shared" si="168"/>
        <v>41860.125</v>
      </c>
      <c r="R2892" s="15">
        <f t="shared" si="169"/>
        <v>41831.742962962962</v>
      </c>
      <c r="S2892" s="10" t="s">
        <v>8338</v>
      </c>
      <c r="T2892" t="s">
        <v>8339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67"/>
        <v>27.3</v>
      </c>
      <c r="Q2893" s="15">
        <f t="shared" si="168"/>
        <v>42475.84175925926</v>
      </c>
      <c r="R2893" s="15">
        <f t="shared" si="169"/>
        <v>42415.883425925931</v>
      </c>
      <c r="S2893" s="10" t="s">
        <v>8338</v>
      </c>
      <c r="T2893" t="s">
        <v>8339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67"/>
        <v>29.41</v>
      </c>
      <c r="Q2894" s="15">
        <f t="shared" si="168"/>
        <v>41876.875</v>
      </c>
      <c r="R2894" s="15">
        <f t="shared" si="169"/>
        <v>41869.714166666665</v>
      </c>
      <c r="S2894" s="10" t="s">
        <v>8338</v>
      </c>
      <c r="T2894" t="s">
        <v>8339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67"/>
        <v>12.5</v>
      </c>
      <c r="Q2895" s="15">
        <f t="shared" si="168"/>
        <v>42013.083333333328</v>
      </c>
      <c r="R2895" s="15">
        <f t="shared" si="169"/>
        <v>41953.773090277777</v>
      </c>
      <c r="S2895" s="10" t="s">
        <v>8338</v>
      </c>
      <c r="T2895" t="s">
        <v>8339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67"/>
        <v>0</v>
      </c>
      <c r="Q2896" s="15">
        <f t="shared" si="168"/>
        <v>42097.944618055553</v>
      </c>
      <c r="R2896" s="15">
        <f t="shared" si="169"/>
        <v>42037.986284722225</v>
      </c>
      <c r="S2896" s="10" t="s">
        <v>8338</v>
      </c>
      <c r="T2896" t="s">
        <v>8339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67"/>
        <v>5.75</v>
      </c>
      <c r="Q2897" s="15">
        <f t="shared" si="168"/>
        <v>41812.875</v>
      </c>
      <c r="R2897" s="15">
        <f t="shared" si="169"/>
        <v>41811.555462962962</v>
      </c>
      <c r="S2897" s="10" t="s">
        <v>8338</v>
      </c>
      <c r="T2897" t="s">
        <v>8339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67"/>
        <v>52.08</v>
      </c>
      <c r="Q2898" s="15">
        <f t="shared" si="168"/>
        <v>42716.25</v>
      </c>
      <c r="R2898" s="15">
        <f t="shared" si="169"/>
        <v>42701.908807870372</v>
      </c>
      <c r="S2898" s="10" t="s">
        <v>8338</v>
      </c>
      <c r="T2898" t="s">
        <v>8339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67"/>
        <v>183.33</v>
      </c>
      <c r="Q2899" s="15">
        <f t="shared" si="168"/>
        <v>42288.645196759258</v>
      </c>
      <c r="R2899" s="15">
        <f t="shared" si="169"/>
        <v>42258.646504629629</v>
      </c>
      <c r="S2899" s="10" t="s">
        <v>8338</v>
      </c>
      <c r="T2899" t="s">
        <v>8339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67"/>
        <v>26.33</v>
      </c>
      <c r="Q2900" s="15">
        <f t="shared" si="168"/>
        <v>42308.664965277778</v>
      </c>
      <c r="R2900" s="15">
        <f t="shared" si="169"/>
        <v>42278.664965277778</v>
      </c>
      <c r="S2900" s="10" t="s">
        <v>8338</v>
      </c>
      <c r="T2900" t="s">
        <v>8339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67"/>
        <v>0</v>
      </c>
      <c r="Q2901" s="15">
        <f t="shared" si="168"/>
        <v>42575.078217592592</v>
      </c>
      <c r="R2901" s="15">
        <f t="shared" si="169"/>
        <v>42515.078217592592</v>
      </c>
      <c r="S2901" s="10" t="s">
        <v>8338</v>
      </c>
      <c r="T2901" t="s">
        <v>8339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67"/>
        <v>486.43</v>
      </c>
      <c r="Q2902" s="15">
        <f t="shared" si="168"/>
        <v>41860.234166666669</v>
      </c>
      <c r="R2902" s="15">
        <f t="shared" si="169"/>
        <v>41830.234166666669</v>
      </c>
      <c r="S2902" s="10" t="s">
        <v>8338</v>
      </c>
      <c r="T2902" t="s">
        <v>8339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67"/>
        <v>3</v>
      </c>
      <c r="Q2903" s="15">
        <f t="shared" si="168"/>
        <v>42042.904386574075</v>
      </c>
      <c r="R2903" s="15">
        <f t="shared" si="169"/>
        <v>41982.904386574075</v>
      </c>
      <c r="S2903" s="10" t="s">
        <v>8338</v>
      </c>
      <c r="T2903" t="s">
        <v>8339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67"/>
        <v>25</v>
      </c>
      <c r="Q2904" s="15">
        <f t="shared" si="168"/>
        <v>42240.439768518518</v>
      </c>
      <c r="R2904" s="15">
        <f t="shared" si="169"/>
        <v>42210.439768518518</v>
      </c>
      <c r="S2904" s="10" t="s">
        <v>8338</v>
      </c>
      <c r="T2904" t="s">
        <v>8339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67"/>
        <v>9.75</v>
      </c>
      <c r="Q2905" s="15">
        <f t="shared" si="168"/>
        <v>42256.166874999995</v>
      </c>
      <c r="R2905" s="15">
        <f t="shared" si="169"/>
        <v>42196.166874999995</v>
      </c>
      <c r="S2905" s="10" t="s">
        <v>8338</v>
      </c>
      <c r="T2905" t="s">
        <v>8339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67"/>
        <v>18.75</v>
      </c>
      <c r="Q2906" s="15">
        <f t="shared" si="168"/>
        <v>41952.5</v>
      </c>
      <c r="R2906" s="15">
        <f t="shared" si="169"/>
        <v>41940.967951388891</v>
      </c>
      <c r="S2906" s="10" t="s">
        <v>8338</v>
      </c>
      <c r="T2906" t="s">
        <v>8339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67"/>
        <v>36.590000000000003</v>
      </c>
      <c r="Q2907" s="15">
        <f t="shared" si="168"/>
        <v>42620.056863425925</v>
      </c>
      <c r="R2907" s="15">
        <f t="shared" si="169"/>
        <v>42606.056863425925</v>
      </c>
      <c r="S2907" s="10" t="s">
        <v>8338</v>
      </c>
      <c r="T2907" t="s">
        <v>8339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67"/>
        <v>80.709999999999994</v>
      </c>
      <c r="Q2908" s="15">
        <f t="shared" si="168"/>
        <v>42217.041666666672</v>
      </c>
      <c r="R2908" s="15">
        <f t="shared" si="169"/>
        <v>42199.648912037039</v>
      </c>
      <c r="S2908" s="10" t="s">
        <v>8338</v>
      </c>
      <c r="T2908" t="s">
        <v>8339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67"/>
        <v>1</v>
      </c>
      <c r="Q2909" s="15">
        <f t="shared" si="168"/>
        <v>42504.877743055549</v>
      </c>
      <c r="R2909" s="15">
        <f t="shared" si="169"/>
        <v>42444.877743055549</v>
      </c>
      <c r="S2909" s="10" t="s">
        <v>8338</v>
      </c>
      <c r="T2909" t="s">
        <v>8339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67"/>
        <v>52.8</v>
      </c>
      <c r="Q2910" s="15">
        <f t="shared" si="168"/>
        <v>42529.731701388882</v>
      </c>
      <c r="R2910" s="15">
        <f t="shared" si="169"/>
        <v>42499.731701388882</v>
      </c>
      <c r="S2910" s="10" t="s">
        <v>8338</v>
      </c>
      <c r="T2910" t="s">
        <v>8339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67"/>
        <v>20</v>
      </c>
      <c r="Q2911" s="15">
        <f t="shared" si="168"/>
        <v>41968.823611111111</v>
      </c>
      <c r="R2911" s="15">
        <f t="shared" si="169"/>
        <v>41929.266215277778</v>
      </c>
      <c r="S2911" s="10" t="s">
        <v>8338</v>
      </c>
      <c r="T2911" t="s">
        <v>8339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67"/>
        <v>1</v>
      </c>
      <c r="Q2912" s="15">
        <f t="shared" si="168"/>
        <v>42167.841284722221</v>
      </c>
      <c r="R2912" s="15">
        <f t="shared" si="169"/>
        <v>42107.841284722221</v>
      </c>
      <c r="S2912" s="10" t="s">
        <v>8338</v>
      </c>
      <c r="T2912" t="s">
        <v>8339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67"/>
        <v>46.93</v>
      </c>
      <c r="Q2913" s="15">
        <f t="shared" si="168"/>
        <v>42182.768819444449</v>
      </c>
      <c r="R2913" s="15">
        <f t="shared" si="169"/>
        <v>42142.768819444449</v>
      </c>
      <c r="S2913" s="10" t="s">
        <v>8338</v>
      </c>
      <c r="T2913" t="s">
        <v>8339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67"/>
        <v>78.08</v>
      </c>
      <c r="Q2914" s="15">
        <f t="shared" si="168"/>
        <v>42384.131643518514</v>
      </c>
      <c r="R2914" s="15">
        <f t="shared" si="169"/>
        <v>42354.131643518514</v>
      </c>
      <c r="S2914" s="10" t="s">
        <v>8338</v>
      </c>
      <c r="T2914" t="s">
        <v>8339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67"/>
        <v>1</v>
      </c>
      <c r="Q2915" s="15">
        <f t="shared" si="168"/>
        <v>41888.922905092593</v>
      </c>
      <c r="R2915" s="15">
        <f t="shared" si="169"/>
        <v>41828.922905092593</v>
      </c>
      <c r="S2915" s="10" t="s">
        <v>8338</v>
      </c>
      <c r="T2915" t="s">
        <v>8339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67"/>
        <v>1</v>
      </c>
      <c r="Q2916" s="15">
        <f t="shared" si="168"/>
        <v>42077.865671296298</v>
      </c>
      <c r="R2916" s="15">
        <f t="shared" si="169"/>
        <v>42017.907337962963</v>
      </c>
      <c r="S2916" s="10" t="s">
        <v>8338</v>
      </c>
      <c r="T2916" t="s">
        <v>8339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67"/>
        <v>203.67</v>
      </c>
      <c r="Q2917" s="15">
        <f t="shared" si="168"/>
        <v>42445.356365740736</v>
      </c>
      <c r="R2917" s="15">
        <f t="shared" si="169"/>
        <v>42415.398032407407</v>
      </c>
      <c r="S2917" s="10" t="s">
        <v>8338</v>
      </c>
      <c r="T2917" t="s">
        <v>8339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67"/>
        <v>20.71</v>
      </c>
      <c r="Q2918" s="15">
        <f t="shared" si="168"/>
        <v>41778.476724537039</v>
      </c>
      <c r="R2918" s="15">
        <f t="shared" si="169"/>
        <v>41755.476724537039</v>
      </c>
      <c r="S2918" s="10" t="s">
        <v>8338</v>
      </c>
      <c r="T2918" t="s">
        <v>8339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67"/>
        <v>48.56</v>
      </c>
      <c r="Q2919" s="15">
        <f t="shared" si="168"/>
        <v>42263.234340277777</v>
      </c>
      <c r="R2919" s="15">
        <f t="shared" si="169"/>
        <v>42245.234340277777</v>
      </c>
      <c r="S2919" s="10" t="s">
        <v>8338</v>
      </c>
      <c r="T2919" t="s">
        <v>8339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67"/>
        <v>68.099999999999994</v>
      </c>
      <c r="Q2920" s="15">
        <f t="shared" si="168"/>
        <v>42306.629710648151</v>
      </c>
      <c r="R2920" s="15">
        <f t="shared" si="169"/>
        <v>42278.629710648151</v>
      </c>
      <c r="S2920" s="10" t="s">
        <v>8338</v>
      </c>
      <c r="T2920" t="s">
        <v>8339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67"/>
        <v>8.5</v>
      </c>
      <c r="Q2921" s="15">
        <f t="shared" si="168"/>
        <v>41856.61954861111</v>
      </c>
      <c r="R2921" s="15">
        <f t="shared" si="169"/>
        <v>41826.61954861111</v>
      </c>
      <c r="S2921" s="10" t="s">
        <v>8338</v>
      </c>
      <c r="T2921" t="s">
        <v>8339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67"/>
        <v>51.62</v>
      </c>
      <c r="Q2922" s="15">
        <f t="shared" si="168"/>
        <v>42088.750810185185</v>
      </c>
      <c r="R2922" s="15">
        <f t="shared" si="169"/>
        <v>42058.792476851857</v>
      </c>
      <c r="S2922" s="10" t="s">
        <v>8338</v>
      </c>
      <c r="T2922" t="s">
        <v>8339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67"/>
        <v>43</v>
      </c>
      <c r="Q2923" s="15">
        <f t="shared" si="168"/>
        <v>41907.886620370373</v>
      </c>
      <c r="R2923" s="15">
        <f t="shared" si="169"/>
        <v>41877.886620370373</v>
      </c>
      <c r="S2923" s="10" t="s">
        <v>8338</v>
      </c>
      <c r="T2923" t="s">
        <v>8380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67"/>
        <v>83.33</v>
      </c>
      <c r="Q2924" s="15">
        <f t="shared" si="168"/>
        <v>42142.874155092592</v>
      </c>
      <c r="R2924" s="15">
        <f t="shared" si="169"/>
        <v>42097.874155092592</v>
      </c>
      <c r="S2924" s="10" t="s">
        <v>8338</v>
      </c>
      <c r="T2924" t="s">
        <v>8380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67"/>
        <v>30</v>
      </c>
      <c r="Q2925" s="15">
        <f t="shared" si="168"/>
        <v>42028.125</v>
      </c>
      <c r="R2925" s="15">
        <f t="shared" si="169"/>
        <v>42013.15253472222</v>
      </c>
      <c r="S2925" s="10" t="s">
        <v>8338</v>
      </c>
      <c r="T2925" t="s">
        <v>8380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67"/>
        <v>175.51</v>
      </c>
      <c r="Q2926" s="15">
        <f t="shared" si="168"/>
        <v>42133.165972222225</v>
      </c>
      <c r="R2926" s="15">
        <f t="shared" si="169"/>
        <v>42103.556828703702</v>
      </c>
      <c r="S2926" s="10" t="s">
        <v>8338</v>
      </c>
      <c r="T2926" t="s">
        <v>8380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67"/>
        <v>231.66</v>
      </c>
      <c r="Q2927" s="15">
        <f t="shared" si="168"/>
        <v>41893.584120370368</v>
      </c>
      <c r="R2927" s="15">
        <f t="shared" si="169"/>
        <v>41863.584120370368</v>
      </c>
      <c r="S2927" s="10" t="s">
        <v>8338</v>
      </c>
      <c r="T2927" t="s">
        <v>8380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67"/>
        <v>75</v>
      </c>
      <c r="Q2928" s="15">
        <f t="shared" si="168"/>
        <v>42058.765960648147</v>
      </c>
      <c r="R2928" s="15">
        <f t="shared" si="169"/>
        <v>42044.765960648147</v>
      </c>
      <c r="S2928" s="10" t="s">
        <v>8338</v>
      </c>
      <c r="T2928" t="s">
        <v>8380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67"/>
        <v>112.14</v>
      </c>
      <c r="Q2929" s="15">
        <f t="shared" si="168"/>
        <v>41835.208333333336</v>
      </c>
      <c r="R2929" s="15">
        <f t="shared" si="169"/>
        <v>41806.669317129628</v>
      </c>
      <c r="S2929" s="10" t="s">
        <v>8338</v>
      </c>
      <c r="T2929" t="s">
        <v>8380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67"/>
        <v>41.67</v>
      </c>
      <c r="Q2930" s="15">
        <f t="shared" si="168"/>
        <v>42433.998217592598</v>
      </c>
      <c r="R2930" s="15">
        <f t="shared" si="169"/>
        <v>42403.998217592598</v>
      </c>
      <c r="S2930" s="10" t="s">
        <v>8338</v>
      </c>
      <c r="T2930" t="s">
        <v>8380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67"/>
        <v>255.17</v>
      </c>
      <c r="Q2931" s="15">
        <f t="shared" si="168"/>
        <v>41784.564328703702</v>
      </c>
      <c r="R2931" s="15">
        <f t="shared" si="169"/>
        <v>41754.564328703702</v>
      </c>
      <c r="S2931" s="10" t="s">
        <v>8338</v>
      </c>
      <c r="T2931" t="s">
        <v>8380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67"/>
        <v>162.77000000000001</v>
      </c>
      <c r="Q2932" s="15">
        <f t="shared" si="168"/>
        <v>42131.584074074075</v>
      </c>
      <c r="R2932" s="15">
        <f t="shared" si="169"/>
        <v>42101.584074074075</v>
      </c>
      <c r="S2932" s="10" t="s">
        <v>8338</v>
      </c>
      <c r="T2932" t="s">
        <v>8380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67"/>
        <v>88.33</v>
      </c>
      <c r="Q2933" s="15">
        <f t="shared" si="168"/>
        <v>41897.255555555559</v>
      </c>
      <c r="R2933" s="15">
        <f t="shared" si="169"/>
        <v>41872.291238425925</v>
      </c>
      <c r="S2933" s="10" t="s">
        <v>8338</v>
      </c>
      <c r="T2933" t="s">
        <v>8380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67"/>
        <v>85.74</v>
      </c>
      <c r="Q2934" s="15">
        <f t="shared" si="168"/>
        <v>42056.458333333328</v>
      </c>
      <c r="R2934" s="15">
        <f t="shared" si="169"/>
        <v>42025.164780092593</v>
      </c>
      <c r="S2934" s="10" t="s">
        <v>8338</v>
      </c>
      <c r="T2934" t="s">
        <v>8380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67"/>
        <v>47.57</v>
      </c>
      <c r="Q2935" s="15">
        <f t="shared" si="168"/>
        <v>42525.956631944442</v>
      </c>
      <c r="R2935" s="15">
        <f t="shared" si="169"/>
        <v>42495.956631944442</v>
      </c>
      <c r="S2935" s="10" t="s">
        <v>8338</v>
      </c>
      <c r="T2935" t="s">
        <v>8380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67"/>
        <v>72.97</v>
      </c>
      <c r="Q2936" s="15">
        <f t="shared" si="168"/>
        <v>41805.636157407411</v>
      </c>
      <c r="R2936" s="15">
        <f t="shared" si="169"/>
        <v>41775.636157407411</v>
      </c>
      <c r="S2936" s="10" t="s">
        <v>8338</v>
      </c>
      <c r="T2936" t="s">
        <v>8380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67"/>
        <v>90.54</v>
      </c>
      <c r="Q2937" s="15">
        <f t="shared" si="168"/>
        <v>42611.708333333328</v>
      </c>
      <c r="R2937" s="15">
        <f t="shared" si="169"/>
        <v>42553.583425925928</v>
      </c>
      <c r="S2937" s="10" t="s">
        <v>8338</v>
      </c>
      <c r="T2937" t="s">
        <v>8380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67"/>
        <v>37.65</v>
      </c>
      <c r="Q2938" s="15">
        <f t="shared" si="168"/>
        <v>41925.207638888889</v>
      </c>
      <c r="R2938" s="15">
        <f t="shared" si="169"/>
        <v>41912.650729166664</v>
      </c>
      <c r="S2938" s="10" t="s">
        <v>8338</v>
      </c>
      <c r="T2938" t="s">
        <v>8380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67"/>
        <v>36.36</v>
      </c>
      <c r="Q2939" s="15">
        <f t="shared" si="168"/>
        <v>41833.457326388889</v>
      </c>
      <c r="R2939" s="15">
        <f t="shared" si="169"/>
        <v>41803.457326388889</v>
      </c>
      <c r="S2939" s="10" t="s">
        <v>8338</v>
      </c>
      <c r="T2939" t="s">
        <v>8380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67"/>
        <v>126.72</v>
      </c>
      <c r="Q2940" s="15">
        <f t="shared" si="168"/>
        <v>42034.703865740739</v>
      </c>
      <c r="R2940" s="15">
        <f t="shared" si="169"/>
        <v>42004.703865740739</v>
      </c>
      <c r="S2940" s="10" t="s">
        <v>8338</v>
      </c>
      <c r="T2940" t="s">
        <v>8380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67"/>
        <v>329.2</v>
      </c>
      <c r="Q2941" s="15">
        <f t="shared" si="168"/>
        <v>41879.041666666664</v>
      </c>
      <c r="R2941" s="15">
        <f t="shared" si="169"/>
        <v>41845.809166666666</v>
      </c>
      <c r="S2941" s="10" t="s">
        <v>8338</v>
      </c>
      <c r="T2941" t="s">
        <v>8380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67"/>
        <v>81.239999999999995</v>
      </c>
      <c r="Q2942" s="15">
        <f t="shared" si="168"/>
        <v>42022.773356481484</v>
      </c>
      <c r="R2942" s="15">
        <f t="shared" si="169"/>
        <v>41982.773356481484</v>
      </c>
      <c r="S2942" s="10" t="s">
        <v>8338</v>
      </c>
      <c r="T2942" t="s">
        <v>8380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67"/>
        <v>1</v>
      </c>
      <c r="Q2943" s="15">
        <f t="shared" si="168"/>
        <v>42064.960127314815</v>
      </c>
      <c r="R2943" s="15">
        <f t="shared" si="169"/>
        <v>42034.960127314815</v>
      </c>
      <c r="S2943" s="10" t="s">
        <v>8338</v>
      </c>
      <c r="T2943" t="s">
        <v>8378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67"/>
        <v>202.23</v>
      </c>
      <c r="Q2944" s="15">
        <f t="shared" si="168"/>
        <v>42354.845833333333</v>
      </c>
      <c r="R2944" s="15">
        <f t="shared" si="169"/>
        <v>42334.803923611107</v>
      </c>
      <c r="S2944" s="10" t="s">
        <v>8338</v>
      </c>
      <c r="T2944" t="s">
        <v>8378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67"/>
        <v>0</v>
      </c>
      <c r="Q2945" s="15">
        <f t="shared" si="168"/>
        <v>42107.129398148143</v>
      </c>
      <c r="R2945" s="15">
        <f t="shared" si="169"/>
        <v>42077.129398148143</v>
      </c>
      <c r="S2945" s="10" t="s">
        <v>8338</v>
      </c>
      <c r="T2945" t="s">
        <v>8378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67"/>
        <v>100</v>
      </c>
      <c r="Q2946" s="15">
        <f t="shared" si="168"/>
        <v>42162.9143287037</v>
      </c>
      <c r="R2946" s="15">
        <f t="shared" si="169"/>
        <v>42132.9143287037</v>
      </c>
      <c r="S2946" s="10" t="s">
        <v>8338</v>
      </c>
      <c r="T2946" t="s">
        <v>8378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70">IFERROR(ROUND(E2947/L2947,2),0)</f>
        <v>0</v>
      </c>
      <c r="Q2947" s="15">
        <f t="shared" ref="Q2947:Q3010" si="171">(((I2947/60)/60)/24)+DATE(1970,1,1)</f>
        <v>42148.139583333337</v>
      </c>
      <c r="R2947" s="15">
        <f t="shared" ref="R2947:R3010" si="172">(((J2947/60)/60)/24)+DATE(1970,1,1)</f>
        <v>42118.139583333337</v>
      </c>
      <c r="S2947" s="10" t="s">
        <v>8338</v>
      </c>
      <c r="T2947" t="s">
        <v>8378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70"/>
        <v>1</v>
      </c>
      <c r="Q2948" s="15">
        <f t="shared" si="171"/>
        <v>42597.531157407408</v>
      </c>
      <c r="R2948" s="15">
        <f t="shared" si="172"/>
        <v>42567.531157407408</v>
      </c>
      <c r="S2948" s="10" t="s">
        <v>8338</v>
      </c>
      <c r="T2948" t="s">
        <v>8378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70"/>
        <v>82.46</v>
      </c>
      <c r="Q2949" s="15">
        <f t="shared" si="171"/>
        <v>42698.715972222228</v>
      </c>
      <c r="R2949" s="15">
        <f t="shared" si="172"/>
        <v>42649.562118055561</v>
      </c>
      <c r="S2949" s="10" t="s">
        <v>8338</v>
      </c>
      <c r="T2949" t="s">
        <v>8378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70"/>
        <v>2.67</v>
      </c>
      <c r="Q2950" s="15">
        <f t="shared" si="171"/>
        <v>42157.649224537032</v>
      </c>
      <c r="R2950" s="15">
        <f t="shared" si="172"/>
        <v>42097.649224537032</v>
      </c>
      <c r="S2950" s="10" t="s">
        <v>8338</v>
      </c>
      <c r="T2950" t="s">
        <v>8378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70"/>
        <v>12.5</v>
      </c>
      <c r="Q2951" s="15">
        <f t="shared" si="171"/>
        <v>42327.864780092597</v>
      </c>
      <c r="R2951" s="15">
        <f t="shared" si="172"/>
        <v>42297.823113425926</v>
      </c>
      <c r="S2951" s="10" t="s">
        <v>8338</v>
      </c>
      <c r="T2951" t="s">
        <v>8378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70"/>
        <v>0</v>
      </c>
      <c r="Q2952" s="15">
        <f t="shared" si="171"/>
        <v>42392.36518518519</v>
      </c>
      <c r="R2952" s="15">
        <f t="shared" si="172"/>
        <v>42362.36518518519</v>
      </c>
      <c r="S2952" s="10" t="s">
        <v>8338</v>
      </c>
      <c r="T2952" t="s">
        <v>8378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70"/>
        <v>18.899999999999999</v>
      </c>
      <c r="Q2953" s="15">
        <f t="shared" si="171"/>
        <v>41917.802928240737</v>
      </c>
      <c r="R2953" s="15">
        <f t="shared" si="172"/>
        <v>41872.802928240737</v>
      </c>
      <c r="S2953" s="10" t="s">
        <v>8338</v>
      </c>
      <c r="T2953" t="s">
        <v>8378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70"/>
        <v>200.63</v>
      </c>
      <c r="Q2954" s="15">
        <f t="shared" si="171"/>
        <v>42660.166666666672</v>
      </c>
      <c r="R2954" s="15">
        <f t="shared" si="172"/>
        <v>42628.690266203703</v>
      </c>
      <c r="S2954" s="10" t="s">
        <v>8338</v>
      </c>
      <c r="T2954" t="s">
        <v>8378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70"/>
        <v>201.67</v>
      </c>
      <c r="Q2955" s="15">
        <f t="shared" si="171"/>
        <v>42285.791909722218</v>
      </c>
      <c r="R2955" s="15">
        <f t="shared" si="172"/>
        <v>42255.791909722218</v>
      </c>
      <c r="S2955" s="10" t="s">
        <v>8338</v>
      </c>
      <c r="T2955" t="s">
        <v>8378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70"/>
        <v>0</v>
      </c>
      <c r="Q2956" s="15">
        <f t="shared" si="171"/>
        <v>42810.541701388895</v>
      </c>
      <c r="R2956" s="15">
        <f t="shared" si="172"/>
        <v>42790.583368055552</v>
      </c>
      <c r="S2956" s="10" t="s">
        <v>8338</v>
      </c>
      <c r="T2956" t="s">
        <v>8378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70"/>
        <v>65</v>
      </c>
      <c r="Q2957" s="15">
        <f t="shared" si="171"/>
        <v>42171.741307870368</v>
      </c>
      <c r="R2957" s="15">
        <f t="shared" si="172"/>
        <v>42141.741307870368</v>
      </c>
      <c r="S2957" s="10" t="s">
        <v>8338</v>
      </c>
      <c r="T2957" t="s">
        <v>8378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70"/>
        <v>66.099999999999994</v>
      </c>
      <c r="Q2958" s="15">
        <f t="shared" si="171"/>
        <v>42494.958912037036</v>
      </c>
      <c r="R2958" s="15">
        <f t="shared" si="172"/>
        <v>42464.958912037036</v>
      </c>
      <c r="S2958" s="10" t="s">
        <v>8338</v>
      </c>
      <c r="T2958" t="s">
        <v>8378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70"/>
        <v>93.33</v>
      </c>
      <c r="Q2959" s="15">
        <f t="shared" si="171"/>
        <v>42090.969583333332</v>
      </c>
      <c r="R2959" s="15">
        <f t="shared" si="172"/>
        <v>42031.011249999996</v>
      </c>
      <c r="S2959" s="10" t="s">
        <v>8338</v>
      </c>
      <c r="T2959" t="s">
        <v>8378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70"/>
        <v>0</v>
      </c>
      <c r="Q2960" s="15">
        <f t="shared" si="171"/>
        <v>42498.73746527778</v>
      </c>
      <c r="R2960" s="15">
        <f t="shared" si="172"/>
        <v>42438.779131944444</v>
      </c>
      <c r="S2960" s="10" t="s">
        <v>8338</v>
      </c>
      <c r="T2960" t="s">
        <v>8378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70"/>
        <v>0</v>
      </c>
      <c r="Q2961" s="15">
        <f t="shared" si="171"/>
        <v>42528.008391203708</v>
      </c>
      <c r="R2961" s="15">
        <f t="shared" si="172"/>
        <v>42498.008391203708</v>
      </c>
      <c r="S2961" s="10" t="s">
        <v>8338</v>
      </c>
      <c r="T2961" t="s">
        <v>8378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70"/>
        <v>0</v>
      </c>
      <c r="Q2962" s="15">
        <f t="shared" si="171"/>
        <v>41893.757210648146</v>
      </c>
      <c r="R2962" s="15">
        <f t="shared" si="172"/>
        <v>41863.757210648146</v>
      </c>
      <c r="S2962" s="10" t="s">
        <v>8338</v>
      </c>
      <c r="T2962" t="s">
        <v>8378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70"/>
        <v>50.75</v>
      </c>
      <c r="Q2963" s="15">
        <f t="shared" si="171"/>
        <v>42089.166666666672</v>
      </c>
      <c r="R2963" s="15">
        <f t="shared" si="172"/>
        <v>42061.212488425925</v>
      </c>
      <c r="S2963" s="10" t="s">
        <v>8338</v>
      </c>
      <c r="T2963" t="s">
        <v>8339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70"/>
        <v>60.9</v>
      </c>
      <c r="Q2964" s="15">
        <f t="shared" si="171"/>
        <v>42064.290972222225</v>
      </c>
      <c r="R2964" s="15">
        <f t="shared" si="172"/>
        <v>42036.24428240741</v>
      </c>
      <c r="S2964" s="10" t="s">
        <v>8338</v>
      </c>
      <c r="T2964" t="s">
        <v>8339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70"/>
        <v>109.03</v>
      </c>
      <c r="Q2965" s="15">
        <f t="shared" si="171"/>
        <v>42187.470185185186</v>
      </c>
      <c r="R2965" s="15">
        <f t="shared" si="172"/>
        <v>42157.470185185186</v>
      </c>
      <c r="S2965" s="10" t="s">
        <v>8338</v>
      </c>
      <c r="T2965" t="s">
        <v>8339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70"/>
        <v>25.69</v>
      </c>
      <c r="Q2966" s="15">
        <f t="shared" si="171"/>
        <v>41857.897222222222</v>
      </c>
      <c r="R2966" s="15">
        <f t="shared" si="172"/>
        <v>41827.909942129627</v>
      </c>
      <c r="S2966" s="10" t="s">
        <v>8338</v>
      </c>
      <c r="T2966" t="s">
        <v>8339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70"/>
        <v>41.92</v>
      </c>
      <c r="Q2967" s="15">
        <f t="shared" si="171"/>
        <v>42192.729548611111</v>
      </c>
      <c r="R2967" s="15">
        <f t="shared" si="172"/>
        <v>42162.729548611111</v>
      </c>
      <c r="S2967" s="10" t="s">
        <v>8338</v>
      </c>
      <c r="T2967" t="s">
        <v>8339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70"/>
        <v>88.77</v>
      </c>
      <c r="Q2968" s="15">
        <f t="shared" si="171"/>
        <v>42263.738564814819</v>
      </c>
      <c r="R2968" s="15">
        <f t="shared" si="172"/>
        <v>42233.738564814819</v>
      </c>
      <c r="S2968" s="10" t="s">
        <v>8338</v>
      </c>
      <c r="T2968" t="s">
        <v>8339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70"/>
        <v>80.23</v>
      </c>
      <c r="Q2969" s="15">
        <f t="shared" si="171"/>
        <v>42072.156157407408</v>
      </c>
      <c r="R2969" s="15">
        <f t="shared" si="172"/>
        <v>42042.197824074072</v>
      </c>
      <c r="S2969" s="10" t="s">
        <v>8338</v>
      </c>
      <c r="T2969" t="s">
        <v>8339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70"/>
        <v>78.94</v>
      </c>
      <c r="Q2970" s="15">
        <f t="shared" si="171"/>
        <v>42599.165972222225</v>
      </c>
      <c r="R2970" s="15">
        <f t="shared" si="172"/>
        <v>42585.523842592593</v>
      </c>
      <c r="S2970" s="10" t="s">
        <v>8338</v>
      </c>
      <c r="T2970" t="s">
        <v>8339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70"/>
        <v>95.59</v>
      </c>
      <c r="Q2971" s="15">
        <f t="shared" si="171"/>
        <v>42127.952083333337</v>
      </c>
      <c r="R2971" s="15">
        <f t="shared" si="172"/>
        <v>42097.786493055552</v>
      </c>
      <c r="S2971" s="10" t="s">
        <v>8338</v>
      </c>
      <c r="T2971" t="s">
        <v>8339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70"/>
        <v>69.89</v>
      </c>
      <c r="Q2972" s="15">
        <f t="shared" si="171"/>
        <v>41838.669571759259</v>
      </c>
      <c r="R2972" s="15">
        <f t="shared" si="172"/>
        <v>41808.669571759259</v>
      </c>
      <c r="S2972" s="10" t="s">
        <v>8338</v>
      </c>
      <c r="T2972" t="s">
        <v>8339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70"/>
        <v>74.53</v>
      </c>
      <c r="Q2973" s="15">
        <f t="shared" si="171"/>
        <v>41882.658310185187</v>
      </c>
      <c r="R2973" s="15">
        <f t="shared" si="172"/>
        <v>41852.658310185187</v>
      </c>
      <c r="S2973" s="10" t="s">
        <v>8338</v>
      </c>
      <c r="T2973" t="s">
        <v>8339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70"/>
        <v>123.94</v>
      </c>
      <c r="Q2974" s="15">
        <f t="shared" si="171"/>
        <v>42709.041666666672</v>
      </c>
      <c r="R2974" s="15">
        <f t="shared" si="172"/>
        <v>42694.110185185185</v>
      </c>
      <c r="S2974" s="10" t="s">
        <v>8338</v>
      </c>
      <c r="T2974" t="s">
        <v>8339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70"/>
        <v>264.85000000000002</v>
      </c>
      <c r="Q2975" s="15">
        <f t="shared" si="171"/>
        <v>42370.166666666672</v>
      </c>
      <c r="R2975" s="15">
        <f t="shared" si="172"/>
        <v>42341.818379629629</v>
      </c>
      <c r="S2975" s="10" t="s">
        <v>8338</v>
      </c>
      <c r="T2975" t="s">
        <v>8339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70"/>
        <v>58.62</v>
      </c>
      <c r="Q2976" s="15">
        <f t="shared" si="171"/>
        <v>41908.065972222219</v>
      </c>
      <c r="R2976" s="15">
        <f t="shared" si="172"/>
        <v>41880.061006944445</v>
      </c>
      <c r="S2976" s="10" t="s">
        <v>8338</v>
      </c>
      <c r="T2976" t="s">
        <v>8339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70"/>
        <v>70.88</v>
      </c>
      <c r="Q2977" s="15">
        <f t="shared" si="171"/>
        <v>41970.125</v>
      </c>
      <c r="R2977" s="15">
        <f t="shared" si="172"/>
        <v>41941.683865740742</v>
      </c>
      <c r="S2977" s="10" t="s">
        <v>8338</v>
      </c>
      <c r="T2977" t="s">
        <v>8339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70"/>
        <v>8.57</v>
      </c>
      <c r="Q2978" s="15">
        <f t="shared" si="171"/>
        <v>42442.5</v>
      </c>
      <c r="R2978" s="15">
        <f t="shared" si="172"/>
        <v>42425.730671296296</v>
      </c>
      <c r="S2978" s="10" t="s">
        <v>8338</v>
      </c>
      <c r="T2978" t="s">
        <v>8339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70"/>
        <v>113.57</v>
      </c>
      <c r="Q2979" s="15">
        <f t="shared" si="171"/>
        <v>42086.093055555553</v>
      </c>
      <c r="R2979" s="15">
        <f t="shared" si="172"/>
        <v>42026.88118055556</v>
      </c>
      <c r="S2979" s="10" t="s">
        <v>8338</v>
      </c>
      <c r="T2979" t="s">
        <v>8339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70"/>
        <v>60.69</v>
      </c>
      <c r="Q2980" s="15">
        <f t="shared" si="171"/>
        <v>41932.249305555553</v>
      </c>
      <c r="R2980" s="15">
        <f t="shared" si="172"/>
        <v>41922.640590277777</v>
      </c>
      <c r="S2980" s="10" t="s">
        <v>8338</v>
      </c>
      <c r="T2980" t="s">
        <v>8339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70"/>
        <v>110.22</v>
      </c>
      <c r="Q2981" s="15">
        <f t="shared" si="171"/>
        <v>42010.25</v>
      </c>
      <c r="R2981" s="15">
        <f t="shared" si="172"/>
        <v>41993.824340277773</v>
      </c>
      <c r="S2981" s="10" t="s">
        <v>8338</v>
      </c>
      <c r="T2981" t="s">
        <v>8339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70"/>
        <v>136.46</v>
      </c>
      <c r="Q2982" s="15">
        <f t="shared" si="171"/>
        <v>42240.083333333328</v>
      </c>
      <c r="R2982" s="15">
        <f t="shared" si="172"/>
        <v>42219.915856481486</v>
      </c>
      <c r="S2982" s="10" t="s">
        <v>8338</v>
      </c>
      <c r="T2982" t="s">
        <v>8339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70"/>
        <v>53.16</v>
      </c>
      <c r="Q2983" s="15">
        <f t="shared" si="171"/>
        <v>42270.559675925921</v>
      </c>
      <c r="R2983" s="15">
        <f t="shared" si="172"/>
        <v>42225.559675925921</v>
      </c>
      <c r="S2983" s="10" t="s">
        <v>8338</v>
      </c>
      <c r="T2983" t="s">
        <v>8378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70"/>
        <v>86.49</v>
      </c>
      <c r="Q2984" s="15">
        <f t="shared" si="171"/>
        <v>42411.686840277776</v>
      </c>
      <c r="R2984" s="15">
        <f t="shared" si="172"/>
        <v>42381.686840277776</v>
      </c>
      <c r="S2984" s="10" t="s">
        <v>8338</v>
      </c>
      <c r="T2984" t="s">
        <v>8378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70"/>
        <v>155.24</v>
      </c>
      <c r="Q2985" s="15">
        <f t="shared" si="171"/>
        <v>41954.674027777779</v>
      </c>
      <c r="R2985" s="15">
        <f t="shared" si="172"/>
        <v>41894.632361111115</v>
      </c>
      <c r="S2985" s="10" t="s">
        <v>8338</v>
      </c>
      <c r="T2985" t="s">
        <v>8378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70"/>
        <v>115.08</v>
      </c>
      <c r="Q2986" s="15">
        <f t="shared" si="171"/>
        <v>42606.278715277775</v>
      </c>
      <c r="R2986" s="15">
        <f t="shared" si="172"/>
        <v>42576.278715277775</v>
      </c>
      <c r="S2986" s="10" t="s">
        <v>8338</v>
      </c>
      <c r="T2986" t="s">
        <v>8378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70"/>
        <v>109.59</v>
      </c>
      <c r="Q2987" s="15">
        <f t="shared" si="171"/>
        <v>42674.166666666672</v>
      </c>
      <c r="R2987" s="15">
        <f t="shared" si="172"/>
        <v>42654.973703703698</v>
      </c>
      <c r="S2987" s="10" t="s">
        <v>8338</v>
      </c>
      <c r="T2987" t="s">
        <v>8378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70"/>
        <v>45.21</v>
      </c>
      <c r="Q2988" s="15">
        <f t="shared" si="171"/>
        <v>42491.458402777775</v>
      </c>
      <c r="R2988" s="15">
        <f t="shared" si="172"/>
        <v>42431.500069444446</v>
      </c>
      <c r="S2988" s="10" t="s">
        <v>8338</v>
      </c>
      <c r="T2988" t="s">
        <v>8378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70"/>
        <v>104.15</v>
      </c>
      <c r="Q2989" s="15">
        <f t="shared" si="171"/>
        <v>42656</v>
      </c>
      <c r="R2989" s="15">
        <f t="shared" si="172"/>
        <v>42627.307303240741</v>
      </c>
      <c r="S2989" s="10" t="s">
        <v>8338</v>
      </c>
      <c r="T2989" t="s">
        <v>8378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70"/>
        <v>35.71</v>
      </c>
      <c r="Q2990" s="15">
        <f t="shared" si="171"/>
        <v>42541.362048611118</v>
      </c>
      <c r="R2990" s="15">
        <f t="shared" si="172"/>
        <v>42511.362048611118</v>
      </c>
      <c r="S2990" s="10" t="s">
        <v>8338</v>
      </c>
      <c r="T2990" t="s">
        <v>8378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70"/>
        <v>97</v>
      </c>
      <c r="Q2991" s="15">
        <f t="shared" si="171"/>
        <v>42359.207638888889</v>
      </c>
      <c r="R2991" s="15">
        <f t="shared" si="172"/>
        <v>42337.02039351852</v>
      </c>
      <c r="S2991" s="10" t="s">
        <v>8338</v>
      </c>
      <c r="T2991" t="s">
        <v>8378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70"/>
        <v>370.37</v>
      </c>
      <c r="Q2992" s="15">
        <f t="shared" si="171"/>
        <v>42376.57430555555</v>
      </c>
      <c r="R2992" s="15">
        <f t="shared" si="172"/>
        <v>42341.57430555555</v>
      </c>
      <c r="S2992" s="10" t="s">
        <v>8338</v>
      </c>
      <c r="T2992" t="s">
        <v>8378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70"/>
        <v>94.41</v>
      </c>
      <c r="Q2993" s="15">
        <f t="shared" si="171"/>
        <v>42762.837152777778</v>
      </c>
      <c r="R2993" s="15">
        <f t="shared" si="172"/>
        <v>42740.837152777778</v>
      </c>
      <c r="S2993" s="10" t="s">
        <v>8338</v>
      </c>
      <c r="T2993" t="s">
        <v>8378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70"/>
        <v>48.98</v>
      </c>
      <c r="Q2994" s="15">
        <f t="shared" si="171"/>
        <v>42652.767476851848</v>
      </c>
      <c r="R2994" s="15">
        <f t="shared" si="172"/>
        <v>42622.767476851848</v>
      </c>
      <c r="S2994" s="10" t="s">
        <v>8338</v>
      </c>
      <c r="T2994" t="s">
        <v>8378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70"/>
        <v>45.59</v>
      </c>
      <c r="Q2995" s="15">
        <f t="shared" si="171"/>
        <v>42420.838738425926</v>
      </c>
      <c r="R2995" s="15">
        <f t="shared" si="172"/>
        <v>42390.838738425926</v>
      </c>
      <c r="S2995" s="10" t="s">
        <v>8338</v>
      </c>
      <c r="T2995" t="s">
        <v>8378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70"/>
        <v>23.28</v>
      </c>
      <c r="Q2996" s="15">
        <f t="shared" si="171"/>
        <v>41915.478842592594</v>
      </c>
      <c r="R2996" s="15">
        <f t="shared" si="172"/>
        <v>41885.478842592594</v>
      </c>
      <c r="S2996" s="10" t="s">
        <v>8338</v>
      </c>
      <c r="T2996" t="s">
        <v>8378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70"/>
        <v>63.23</v>
      </c>
      <c r="Q2997" s="15">
        <f t="shared" si="171"/>
        <v>42754.665173611109</v>
      </c>
      <c r="R2997" s="15">
        <f t="shared" si="172"/>
        <v>42724.665173611109</v>
      </c>
      <c r="S2997" s="10" t="s">
        <v>8338</v>
      </c>
      <c r="T2997" t="s">
        <v>8378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70"/>
        <v>153.52000000000001</v>
      </c>
      <c r="Q2998" s="15">
        <f t="shared" si="171"/>
        <v>42150.912500000006</v>
      </c>
      <c r="R2998" s="15">
        <f t="shared" si="172"/>
        <v>42090.912500000006</v>
      </c>
      <c r="S2998" s="10" t="s">
        <v>8338</v>
      </c>
      <c r="T2998" t="s">
        <v>8378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70"/>
        <v>90.2</v>
      </c>
      <c r="Q2999" s="15">
        <f t="shared" si="171"/>
        <v>42793.207638888889</v>
      </c>
      <c r="R2999" s="15">
        <f t="shared" si="172"/>
        <v>42775.733715277776</v>
      </c>
      <c r="S2999" s="10" t="s">
        <v>8338</v>
      </c>
      <c r="T2999" t="s">
        <v>8378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70"/>
        <v>118.97</v>
      </c>
      <c r="Q3000" s="15">
        <f t="shared" si="171"/>
        <v>41806.184027777781</v>
      </c>
      <c r="R3000" s="15">
        <f t="shared" si="172"/>
        <v>41778.193622685183</v>
      </c>
      <c r="S3000" s="10" t="s">
        <v>8338</v>
      </c>
      <c r="T3000" t="s">
        <v>8378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70"/>
        <v>80.25</v>
      </c>
      <c r="Q3001" s="15">
        <f t="shared" si="171"/>
        <v>42795.083333333328</v>
      </c>
      <c r="R3001" s="15">
        <f t="shared" si="172"/>
        <v>42780.740277777775</v>
      </c>
      <c r="S3001" s="10" t="s">
        <v>8338</v>
      </c>
      <c r="T3001" t="s">
        <v>8378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70"/>
        <v>62.5</v>
      </c>
      <c r="Q3002" s="15">
        <f t="shared" si="171"/>
        <v>42766.75</v>
      </c>
      <c r="R3002" s="15">
        <f t="shared" si="172"/>
        <v>42752.827199074076</v>
      </c>
      <c r="S3002" s="10" t="s">
        <v>8338</v>
      </c>
      <c r="T3002" t="s">
        <v>8378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70"/>
        <v>131.38</v>
      </c>
      <c r="Q3003" s="15">
        <f t="shared" si="171"/>
        <v>42564.895625000005</v>
      </c>
      <c r="R3003" s="15">
        <f t="shared" si="172"/>
        <v>42534.895625000005</v>
      </c>
      <c r="S3003" s="10" t="s">
        <v>8338</v>
      </c>
      <c r="T3003" t="s">
        <v>8378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70"/>
        <v>73.03</v>
      </c>
      <c r="Q3004" s="15">
        <f t="shared" si="171"/>
        <v>41269.83625</v>
      </c>
      <c r="R3004" s="15">
        <f t="shared" si="172"/>
        <v>41239.83625</v>
      </c>
      <c r="S3004" s="10" t="s">
        <v>8338</v>
      </c>
      <c r="T3004" t="s">
        <v>8378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70"/>
        <v>178.53</v>
      </c>
      <c r="Q3005" s="15">
        <f t="shared" si="171"/>
        <v>42430.249305555553</v>
      </c>
      <c r="R3005" s="15">
        <f t="shared" si="172"/>
        <v>42398.849259259259</v>
      </c>
      <c r="S3005" s="10" t="s">
        <v>8338</v>
      </c>
      <c r="T3005" t="s">
        <v>8378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70"/>
        <v>162.91</v>
      </c>
      <c r="Q3006" s="15">
        <f t="shared" si="171"/>
        <v>41958.922731481478</v>
      </c>
      <c r="R3006" s="15">
        <f t="shared" si="172"/>
        <v>41928.881064814814</v>
      </c>
      <c r="S3006" s="10" t="s">
        <v>8338</v>
      </c>
      <c r="T3006" t="s">
        <v>8378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70"/>
        <v>108.24</v>
      </c>
      <c r="Q3007" s="15">
        <f t="shared" si="171"/>
        <v>41918.674826388888</v>
      </c>
      <c r="R3007" s="15">
        <f t="shared" si="172"/>
        <v>41888.674826388888</v>
      </c>
      <c r="S3007" s="10" t="s">
        <v>8338</v>
      </c>
      <c r="T3007" t="s">
        <v>8378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70"/>
        <v>88.87</v>
      </c>
      <c r="Q3008" s="15">
        <f t="shared" si="171"/>
        <v>41987.756840277783</v>
      </c>
      <c r="R3008" s="15">
        <f t="shared" si="172"/>
        <v>41957.756840277783</v>
      </c>
      <c r="S3008" s="10" t="s">
        <v>8338</v>
      </c>
      <c r="T3008" t="s">
        <v>8378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70"/>
        <v>54</v>
      </c>
      <c r="Q3009" s="15">
        <f t="shared" si="171"/>
        <v>42119.216238425928</v>
      </c>
      <c r="R3009" s="15">
        <f t="shared" si="172"/>
        <v>42098.216238425928</v>
      </c>
      <c r="S3009" s="10" t="s">
        <v>8338</v>
      </c>
      <c r="T3009" t="s">
        <v>8378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70"/>
        <v>116.73</v>
      </c>
      <c r="Q3010" s="15">
        <f t="shared" si="171"/>
        <v>42390.212025462963</v>
      </c>
      <c r="R3010" s="15">
        <f t="shared" si="172"/>
        <v>42360.212025462963</v>
      </c>
      <c r="S3010" s="10" t="s">
        <v>8338</v>
      </c>
      <c r="T3010" t="s">
        <v>8378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73">IFERROR(ROUND(E3011/L3011,2),0)</f>
        <v>233.9</v>
      </c>
      <c r="Q3011" s="15">
        <f t="shared" ref="Q3011:Q3074" si="174">(((I3011/60)/60)/24)+DATE(1970,1,1)</f>
        <v>41969.611574074079</v>
      </c>
      <c r="R3011" s="15">
        <f t="shared" ref="R3011:R3074" si="175">(((J3011/60)/60)/24)+DATE(1970,1,1)</f>
        <v>41939.569907407407</v>
      </c>
      <c r="S3011" s="10" t="s">
        <v>8338</v>
      </c>
      <c r="T3011" t="s">
        <v>8378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73"/>
        <v>158</v>
      </c>
      <c r="Q3012" s="15">
        <f t="shared" si="174"/>
        <v>42056.832395833335</v>
      </c>
      <c r="R3012" s="15">
        <f t="shared" si="175"/>
        <v>41996.832395833335</v>
      </c>
      <c r="S3012" s="10" t="s">
        <v>8338</v>
      </c>
      <c r="T3012" t="s">
        <v>8378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73"/>
        <v>14.84</v>
      </c>
      <c r="Q3013" s="15">
        <f t="shared" si="174"/>
        <v>42361.957638888889</v>
      </c>
      <c r="R3013" s="15">
        <f t="shared" si="175"/>
        <v>42334.468935185185</v>
      </c>
      <c r="S3013" s="10" t="s">
        <v>8338</v>
      </c>
      <c r="T3013" t="s">
        <v>8378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73"/>
        <v>85.18</v>
      </c>
      <c r="Q3014" s="15">
        <f t="shared" si="174"/>
        <v>42045.702893518523</v>
      </c>
      <c r="R3014" s="15">
        <f t="shared" si="175"/>
        <v>42024.702893518523</v>
      </c>
      <c r="S3014" s="10" t="s">
        <v>8338</v>
      </c>
      <c r="T3014" t="s">
        <v>8378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73"/>
        <v>146.69</v>
      </c>
      <c r="Q3015" s="15">
        <f t="shared" si="174"/>
        <v>42176.836215277777</v>
      </c>
      <c r="R3015" s="15">
        <f t="shared" si="175"/>
        <v>42146.836215277777</v>
      </c>
      <c r="S3015" s="10" t="s">
        <v>8338</v>
      </c>
      <c r="T3015" t="s">
        <v>8378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73"/>
        <v>50.76</v>
      </c>
      <c r="Q3016" s="15">
        <f t="shared" si="174"/>
        <v>41948.208333333336</v>
      </c>
      <c r="R3016" s="15">
        <f t="shared" si="175"/>
        <v>41920.123611111114</v>
      </c>
      <c r="S3016" s="10" t="s">
        <v>8338</v>
      </c>
      <c r="T3016" t="s">
        <v>8378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73"/>
        <v>87.7</v>
      </c>
      <c r="Q3017" s="15">
        <f t="shared" si="174"/>
        <v>41801.166666666664</v>
      </c>
      <c r="R3017" s="15">
        <f t="shared" si="175"/>
        <v>41785.72729166667</v>
      </c>
      <c r="S3017" s="10" t="s">
        <v>8338</v>
      </c>
      <c r="T3017" t="s">
        <v>8378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73"/>
        <v>242.28</v>
      </c>
      <c r="Q3018" s="15">
        <f t="shared" si="174"/>
        <v>41838.548055555555</v>
      </c>
      <c r="R3018" s="15">
        <f t="shared" si="175"/>
        <v>41778.548055555555</v>
      </c>
      <c r="S3018" s="10" t="s">
        <v>8338</v>
      </c>
      <c r="T3018" t="s">
        <v>8378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73"/>
        <v>146.44999999999999</v>
      </c>
      <c r="Q3019" s="15">
        <f t="shared" si="174"/>
        <v>41871.850034722222</v>
      </c>
      <c r="R3019" s="15">
        <f t="shared" si="175"/>
        <v>41841.850034722222</v>
      </c>
      <c r="S3019" s="10" t="s">
        <v>8338</v>
      </c>
      <c r="T3019" t="s">
        <v>8378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73"/>
        <v>103.17</v>
      </c>
      <c r="Q3020" s="15">
        <f t="shared" si="174"/>
        <v>42205.916666666672</v>
      </c>
      <c r="R3020" s="15">
        <f t="shared" si="175"/>
        <v>42163.29833333334</v>
      </c>
      <c r="S3020" s="10" t="s">
        <v>8338</v>
      </c>
      <c r="T3020" t="s">
        <v>8378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73"/>
        <v>80.459999999999994</v>
      </c>
      <c r="Q3021" s="15">
        <f t="shared" si="174"/>
        <v>41786.125</v>
      </c>
      <c r="R3021" s="15">
        <f t="shared" si="175"/>
        <v>41758.833564814813</v>
      </c>
      <c r="S3021" s="10" t="s">
        <v>8338</v>
      </c>
      <c r="T3021" t="s">
        <v>8378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73"/>
        <v>234.67</v>
      </c>
      <c r="Q3022" s="15">
        <f t="shared" si="174"/>
        <v>42230.846446759257</v>
      </c>
      <c r="R3022" s="15">
        <f t="shared" si="175"/>
        <v>42170.846446759257</v>
      </c>
      <c r="S3022" s="10" t="s">
        <v>8338</v>
      </c>
      <c r="T3022" t="s">
        <v>8378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73"/>
        <v>50.69</v>
      </c>
      <c r="Q3023" s="15">
        <f t="shared" si="174"/>
        <v>42696.249305555553</v>
      </c>
      <c r="R3023" s="15">
        <f t="shared" si="175"/>
        <v>42660.618854166663</v>
      </c>
      <c r="S3023" s="10" t="s">
        <v>8338</v>
      </c>
      <c r="T3023" t="s">
        <v>8378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73"/>
        <v>162.71</v>
      </c>
      <c r="Q3024" s="15">
        <f t="shared" si="174"/>
        <v>42609.95380787037</v>
      </c>
      <c r="R3024" s="15">
        <f t="shared" si="175"/>
        <v>42564.95380787037</v>
      </c>
      <c r="S3024" s="10" t="s">
        <v>8338</v>
      </c>
      <c r="T3024" t="s">
        <v>8378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73"/>
        <v>120.17</v>
      </c>
      <c r="Q3025" s="15">
        <f t="shared" si="174"/>
        <v>42166.675763888896</v>
      </c>
      <c r="R3025" s="15">
        <f t="shared" si="175"/>
        <v>42121.675763888896</v>
      </c>
      <c r="S3025" s="10" t="s">
        <v>8338</v>
      </c>
      <c r="T3025" t="s">
        <v>8378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73"/>
        <v>67.7</v>
      </c>
      <c r="Q3026" s="15">
        <f t="shared" si="174"/>
        <v>41188.993923611109</v>
      </c>
      <c r="R3026" s="15">
        <f t="shared" si="175"/>
        <v>41158.993923611109</v>
      </c>
      <c r="S3026" s="10" t="s">
        <v>8338</v>
      </c>
      <c r="T3026" t="s">
        <v>8378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73"/>
        <v>52.1</v>
      </c>
      <c r="Q3027" s="15">
        <f t="shared" si="174"/>
        <v>41789.666666666664</v>
      </c>
      <c r="R3027" s="15">
        <f t="shared" si="175"/>
        <v>41761.509409722225</v>
      </c>
      <c r="S3027" s="10" t="s">
        <v>8338</v>
      </c>
      <c r="T3027" t="s">
        <v>8378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73"/>
        <v>51.6</v>
      </c>
      <c r="Q3028" s="15">
        <f t="shared" si="174"/>
        <v>42797.459398148145</v>
      </c>
      <c r="R3028" s="15">
        <f t="shared" si="175"/>
        <v>42783.459398148145</v>
      </c>
      <c r="S3028" s="10" t="s">
        <v>8338</v>
      </c>
      <c r="T3028" t="s">
        <v>8378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73"/>
        <v>164.3</v>
      </c>
      <c r="Q3029" s="15">
        <f t="shared" si="174"/>
        <v>42083.662627314814</v>
      </c>
      <c r="R3029" s="15">
        <f t="shared" si="175"/>
        <v>42053.704293981486</v>
      </c>
      <c r="S3029" s="10" t="s">
        <v>8338</v>
      </c>
      <c r="T3029" t="s">
        <v>8378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73"/>
        <v>84.86</v>
      </c>
      <c r="Q3030" s="15">
        <f t="shared" si="174"/>
        <v>42597.264178240745</v>
      </c>
      <c r="R3030" s="15">
        <f t="shared" si="175"/>
        <v>42567.264178240745</v>
      </c>
      <c r="S3030" s="10" t="s">
        <v>8338</v>
      </c>
      <c r="T3030" t="s">
        <v>8378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73"/>
        <v>94.55</v>
      </c>
      <c r="Q3031" s="15">
        <f t="shared" si="174"/>
        <v>41961.190972222219</v>
      </c>
      <c r="R3031" s="15">
        <f t="shared" si="175"/>
        <v>41932.708877314813</v>
      </c>
      <c r="S3031" s="10" t="s">
        <v>8338</v>
      </c>
      <c r="T3031" t="s">
        <v>8378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73"/>
        <v>45.54</v>
      </c>
      <c r="Q3032" s="15">
        <f t="shared" si="174"/>
        <v>42263.747349537036</v>
      </c>
      <c r="R3032" s="15">
        <f t="shared" si="175"/>
        <v>42233.747349537036</v>
      </c>
      <c r="S3032" s="10" t="s">
        <v>8338</v>
      </c>
      <c r="T3032" t="s">
        <v>8378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73"/>
        <v>51.72</v>
      </c>
      <c r="Q3033" s="15">
        <f t="shared" si="174"/>
        <v>42657.882488425923</v>
      </c>
      <c r="R3033" s="15">
        <f t="shared" si="175"/>
        <v>42597.882488425923</v>
      </c>
      <c r="S3033" s="10" t="s">
        <v>8338</v>
      </c>
      <c r="T3033" t="s">
        <v>8378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73"/>
        <v>50.88</v>
      </c>
      <c r="Q3034" s="15">
        <f t="shared" si="174"/>
        <v>42258.044664351852</v>
      </c>
      <c r="R3034" s="15">
        <f t="shared" si="175"/>
        <v>42228.044664351852</v>
      </c>
      <c r="S3034" s="10" t="s">
        <v>8338</v>
      </c>
      <c r="T3034" t="s">
        <v>8378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73"/>
        <v>191.13</v>
      </c>
      <c r="Q3035" s="15">
        <f t="shared" si="174"/>
        <v>42600.110243055555</v>
      </c>
      <c r="R3035" s="15">
        <f t="shared" si="175"/>
        <v>42570.110243055555</v>
      </c>
      <c r="S3035" s="10" t="s">
        <v>8338</v>
      </c>
      <c r="T3035" t="s">
        <v>8378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73"/>
        <v>89.31</v>
      </c>
      <c r="Q3036" s="15">
        <f t="shared" si="174"/>
        <v>42675.165972222225</v>
      </c>
      <c r="R3036" s="15">
        <f t="shared" si="175"/>
        <v>42644.535358796296</v>
      </c>
      <c r="S3036" s="10" t="s">
        <v>8338</v>
      </c>
      <c r="T3036" t="s">
        <v>8378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73"/>
        <v>88.59</v>
      </c>
      <c r="Q3037" s="15">
        <f t="shared" si="174"/>
        <v>41398.560289351852</v>
      </c>
      <c r="R3037" s="15">
        <f t="shared" si="175"/>
        <v>41368.560289351852</v>
      </c>
      <c r="S3037" s="10" t="s">
        <v>8338</v>
      </c>
      <c r="T3037" t="s">
        <v>8378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73"/>
        <v>96.3</v>
      </c>
      <c r="Q3038" s="15">
        <f t="shared" si="174"/>
        <v>41502.499305555553</v>
      </c>
      <c r="R3038" s="15">
        <f t="shared" si="175"/>
        <v>41466.785231481481</v>
      </c>
      <c r="S3038" s="10" t="s">
        <v>8338</v>
      </c>
      <c r="T3038" t="s">
        <v>8378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73"/>
        <v>33.31</v>
      </c>
      <c r="Q3039" s="15">
        <f t="shared" si="174"/>
        <v>40453.207638888889</v>
      </c>
      <c r="R3039" s="15">
        <f t="shared" si="175"/>
        <v>40378.893206018518</v>
      </c>
      <c r="S3039" s="10" t="s">
        <v>8338</v>
      </c>
      <c r="T3039" t="s">
        <v>8378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73"/>
        <v>37.22</v>
      </c>
      <c r="Q3040" s="15">
        <f t="shared" si="174"/>
        <v>42433.252280092594</v>
      </c>
      <c r="R3040" s="15">
        <f t="shared" si="175"/>
        <v>42373.252280092594</v>
      </c>
      <c r="S3040" s="10" t="s">
        <v>8338</v>
      </c>
      <c r="T3040" t="s">
        <v>8378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73"/>
        <v>92.13</v>
      </c>
      <c r="Q3041" s="15">
        <f t="shared" si="174"/>
        <v>41637.332638888889</v>
      </c>
      <c r="R3041" s="15">
        <f t="shared" si="175"/>
        <v>41610.794421296298</v>
      </c>
      <c r="S3041" s="10" t="s">
        <v>8338</v>
      </c>
      <c r="T3041" t="s">
        <v>8378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73"/>
        <v>76.790000000000006</v>
      </c>
      <c r="Q3042" s="15">
        <f t="shared" si="174"/>
        <v>42181.958333333328</v>
      </c>
      <c r="R3042" s="15">
        <f t="shared" si="175"/>
        <v>42177.791909722218</v>
      </c>
      <c r="S3042" s="10" t="s">
        <v>8338</v>
      </c>
      <c r="T3042" t="s">
        <v>8378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73"/>
        <v>96.53</v>
      </c>
      <c r="Q3043" s="15">
        <f t="shared" si="174"/>
        <v>42389.868611111116</v>
      </c>
      <c r="R3043" s="15">
        <f t="shared" si="175"/>
        <v>42359.868611111116</v>
      </c>
      <c r="S3043" s="10" t="s">
        <v>8338</v>
      </c>
      <c r="T3043" t="s">
        <v>8378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73"/>
        <v>51.89</v>
      </c>
      <c r="Q3044" s="15">
        <f t="shared" si="174"/>
        <v>42283.688043981485</v>
      </c>
      <c r="R3044" s="15">
        <f t="shared" si="175"/>
        <v>42253.688043981485</v>
      </c>
      <c r="S3044" s="10" t="s">
        <v>8338</v>
      </c>
      <c r="T3044" t="s">
        <v>8378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73"/>
        <v>128.91</v>
      </c>
      <c r="Q3045" s="15">
        <f t="shared" si="174"/>
        <v>42110.118055555555</v>
      </c>
      <c r="R3045" s="15">
        <f t="shared" si="175"/>
        <v>42083.070590277777</v>
      </c>
      <c r="S3045" s="10" t="s">
        <v>8338</v>
      </c>
      <c r="T3045" t="s">
        <v>8378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73"/>
        <v>84.11</v>
      </c>
      <c r="Q3046" s="15">
        <f t="shared" si="174"/>
        <v>42402.7268287037</v>
      </c>
      <c r="R3046" s="15">
        <f t="shared" si="175"/>
        <v>42387.7268287037</v>
      </c>
      <c r="S3046" s="10" t="s">
        <v>8338</v>
      </c>
      <c r="T3046" t="s">
        <v>8378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73"/>
        <v>82.94</v>
      </c>
      <c r="Q3047" s="15">
        <f t="shared" si="174"/>
        <v>41873.155729166669</v>
      </c>
      <c r="R3047" s="15">
        <f t="shared" si="175"/>
        <v>41843.155729166669</v>
      </c>
      <c r="S3047" s="10" t="s">
        <v>8338</v>
      </c>
      <c r="T3047" t="s">
        <v>8378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73"/>
        <v>259.95</v>
      </c>
      <c r="Q3048" s="15">
        <f t="shared" si="174"/>
        <v>41892.202777777777</v>
      </c>
      <c r="R3048" s="15">
        <f t="shared" si="175"/>
        <v>41862.803078703706</v>
      </c>
      <c r="S3048" s="10" t="s">
        <v>8338</v>
      </c>
      <c r="T3048" t="s">
        <v>8378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73"/>
        <v>37.25</v>
      </c>
      <c r="Q3049" s="15">
        <f t="shared" si="174"/>
        <v>42487.552777777775</v>
      </c>
      <c r="R3049" s="15">
        <f t="shared" si="175"/>
        <v>42443.989050925928</v>
      </c>
      <c r="S3049" s="10" t="s">
        <v>8338</v>
      </c>
      <c r="T3049" t="s">
        <v>8378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73"/>
        <v>177.02</v>
      </c>
      <c r="Q3050" s="15">
        <f t="shared" si="174"/>
        <v>42004.890277777777</v>
      </c>
      <c r="R3050" s="15">
        <f t="shared" si="175"/>
        <v>41975.901180555549</v>
      </c>
      <c r="S3050" s="10" t="s">
        <v>8338</v>
      </c>
      <c r="T3050" t="s">
        <v>8378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73"/>
        <v>74.069999999999993</v>
      </c>
      <c r="Q3051" s="15">
        <f t="shared" si="174"/>
        <v>42169.014525462961</v>
      </c>
      <c r="R3051" s="15">
        <f t="shared" si="175"/>
        <v>42139.014525462961</v>
      </c>
      <c r="S3051" s="10" t="s">
        <v>8338</v>
      </c>
      <c r="T3051" t="s">
        <v>8378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73"/>
        <v>70.67</v>
      </c>
      <c r="Q3052" s="15">
        <f t="shared" si="174"/>
        <v>42495.16851851852</v>
      </c>
      <c r="R3052" s="15">
        <f t="shared" si="175"/>
        <v>42465.16851851852</v>
      </c>
      <c r="S3052" s="10" t="s">
        <v>8338</v>
      </c>
      <c r="T3052" t="s">
        <v>8378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73"/>
        <v>23.63</v>
      </c>
      <c r="Q3053" s="15">
        <f t="shared" si="174"/>
        <v>42774.416030092587</v>
      </c>
      <c r="R3053" s="15">
        <f t="shared" si="175"/>
        <v>42744.416030092587</v>
      </c>
      <c r="S3053" s="10" t="s">
        <v>8338</v>
      </c>
      <c r="T3053" t="s">
        <v>8378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73"/>
        <v>37.5</v>
      </c>
      <c r="Q3054" s="15">
        <f t="shared" si="174"/>
        <v>42152.665972222225</v>
      </c>
      <c r="R3054" s="15">
        <f t="shared" si="175"/>
        <v>42122.670069444444</v>
      </c>
      <c r="S3054" s="10" t="s">
        <v>8338</v>
      </c>
      <c r="T3054" t="s">
        <v>8378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73"/>
        <v>13.33</v>
      </c>
      <c r="Q3055" s="15">
        <f t="shared" si="174"/>
        <v>41914.165972222225</v>
      </c>
      <c r="R3055" s="15">
        <f t="shared" si="175"/>
        <v>41862.761724537035</v>
      </c>
      <c r="S3055" s="10" t="s">
        <v>8338</v>
      </c>
      <c r="T3055" t="s">
        <v>8378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73"/>
        <v>0</v>
      </c>
      <c r="Q3056" s="15">
        <f t="shared" si="174"/>
        <v>42065.044444444444</v>
      </c>
      <c r="R3056" s="15">
        <f t="shared" si="175"/>
        <v>42027.832800925928</v>
      </c>
      <c r="S3056" s="10" t="s">
        <v>8338</v>
      </c>
      <c r="T3056" t="s">
        <v>8378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73"/>
        <v>1</v>
      </c>
      <c r="Q3057" s="15">
        <f t="shared" si="174"/>
        <v>42013.95821759259</v>
      </c>
      <c r="R3057" s="15">
        <f t="shared" si="175"/>
        <v>41953.95821759259</v>
      </c>
      <c r="S3057" s="10" t="s">
        <v>8338</v>
      </c>
      <c r="T3057" t="s">
        <v>8378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73"/>
        <v>0</v>
      </c>
      <c r="Q3058" s="15">
        <f t="shared" si="174"/>
        <v>41911.636388888888</v>
      </c>
      <c r="R3058" s="15">
        <f t="shared" si="175"/>
        <v>41851.636388888888</v>
      </c>
      <c r="S3058" s="10" t="s">
        <v>8338</v>
      </c>
      <c r="T3058" t="s">
        <v>8378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73"/>
        <v>0</v>
      </c>
      <c r="Q3059" s="15">
        <f t="shared" si="174"/>
        <v>42463.608923611115</v>
      </c>
      <c r="R3059" s="15">
        <f t="shared" si="175"/>
        <v>42433.650590277779</v>
      </c>
      <c r="S3059" s="10" t="s">
        <v>8338</v>
      </c>
      <c r="T3059" t="s">
        <v>8378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73"/>
        <v>1</v>
      </c>
      <c r="Q3060" s="15">
        <f t="shared" si="174"/>
        <v>42510.374305555553</v>
      </c>
      <c r="R3060" s="15">
        <f t="shared" si="175"/>
        <v>42460.374305555553</v>
      </c>
      <c r="S3060" s="10" t="s">
        <v>8338</v>
      </c>
      <c r="T3060" t="s">
        <v>8378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73"/>
        <v>41</v>
      </c>
      <c r="Q3061" s="15">
        <f t="shared" si="174"/>
        <v>41859.935717592591</v>
      </c>
      <c r="R3061" s="15">
        <f t="shared" si="175"/>
        <v>41829.935717592591</v>
      </c>
      <c r="S3061" s="10" t="s">
        <v>8338</v>
      </c>
      <c r="T3061" t="s">
        <v>8378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73"/>
        <v>55.83</v>
      </c>
      <c r="Q3062" s="15">
        <f t="shared" si="174"/>
        <v>42275.274699074071</v>
      </c>
      <c r="R3062" s="15">
        <f t="shared" si="175"/>
        <v>42245.274699074071</v>
      </c>
      <c r="S3062" s="10" t="s">
        <v>8338</v>
      </c>
      <c r="T3062" t="s">
        <v>8378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73"/>
        <v>0</v>
      </c>
      <c r="Q3063" s="15">
        <f t="shared" si="174"/>
        <v>41864.784120370372</v>
      </c>
      <c r="R3063" s="15">
        <f t="shared" si="175"/>
        <v>41834.784120370372</v>
      </c>
      <c r="S3063" s="10" t="s">
        <v>8338</v>
      </c>
      <c r="T3063" t="s">
        <v>8378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73"/>
        <v>99.76</v>
      </c>
      <c r="Q3064" s="15">
        <f t="shared" si="174"/>
        <v>42277.75</v>
      </c>
      <c r="R3064" s="15">
        <f t="shared" si="175"/>
        <v>42248.535787037035</v>
      </c>
      <c r="S3064" s="10" t="s">
        <v>8338</v>
      </c>
      <c r="T3064" t="s">
        <v>8378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73"/>
        <v>25.52</v>
      </c>
      <c r="Q3065" s="15">
        <f t="shared" si="174"/>
        <v>42665.922893518517</v>
      </c>
      <c r="R3065" s="15">
        <f t="shared" si="175"/>
        <v>42630.922893518517</v>
      </c>
      <c r="S3065" s="10" t="s">
        <v>8338</v>
      </c>
      <c r="T3065" t="s">
        <v>8378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73"/>
        <v>117.65</v>
      </c>
      <c r="Q3066" s="15">
        <f t="shared" si="174"/>
        <v>42330.290972222225</v>
      </c>
      <c r="R3066" s="15">
        <f t="shared" si="175"/>
        <v>42299.130162037036</v>
      </c>
      <c r="S3066" s="10" t="s">
        <v>8338</v>
      </c>
      <c r="T3066" t="s">
        <v>8378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73"/>
        <v>5</v>
      </c>
      <c r="Q3067" s="15">
        <f t="shared" si="174"/>
        <v>41850.055231481485</v>
      </c>
      <c r="R3067" s="15">
        <f t="shared" si="175"/>
        <v>41825.055231481485</v>
      </c>
      <c r="S3067" s="10" t="s">
        <v>8338</v>
      </c>
      <c r="T3067" t="s">
        <v>8378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73"/>
        <v>2796.67</v>
      </c>
      <c r="Q3068" s="15">
        <f t="shared" si="174"/>
        <v>42561.228437500002</v>
      </c>
      <c r="R3068" s="15">
        <f t="shared" si="175"/>
        <v>42531.228437500002</v>
      </c>
      <c r="S3068" s="10" t="s">
        <v>8338</v>
      </c>
      <c r="T3068" t="s">
        <v>8378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73"/>
        <v>200</v>
      </c>
      <c r="Q3069" s="15">
        <f t="shared" si="174"/>
        <v>42256.938414351855</v>
      </c>
      <c r="R3069" s="15">
        <f t="shared" si="175"/>
        <v>42226.938414351855</v>
      </c>
      <c r="S3069" s="10" t="s">
        <v>8338</v>
      </c>
      <c r="T3069" t="s">
        <v>8378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73"/>
        <v>87.5</v>
      </c>
      <c r="Q3070" s="15">
        <f t="shared" si="174"/>
        <v>42293.691574074073</v>
      </c>
      <c r="R3070" s="15">
        <f t="shared" si="175"/>
        <v>42263.691574074073</v>
      </c>
      <c r="S3070" s="10" t="s">
        <v>8338</v>
      </c>
      <c r="T3070" t="s">
        <v>8378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73"/>
        <v>20.14</v>
      </c>
      <c r="Q3071" s="15">
        <f t="shared" si="174"/>
        <v>41987.833726851852</v>
      </c>
      <c r="R3071" s="15">
        <f t="shared" si="175"/>
        <v>41957.833726851852</v>
      </c>
      <c r="S3071" s="10" t="s">
        <v>8338</v>
      </c>
      <c r="T3071" t="s">
        <v>8378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73"/>
        <v>20.88</v>
      </c>
      <c r="Q3072" s="15">
        <f t="shared" si="174"/>
        <v>42711.733437499999</v>
      </c>
      <c r="R3072" s="15">
        <f t="shared" si="175"/>
        <v>42690.733437499999</v>
      </c>
      <c r="S3072" s="10" t="s">
        <v>8338</v>
      </c>
      <c r="T3072" t="s">
        <v>8378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73"/>
        <v>61.31</v>
      </c>
      <c r="Q3073" s="15">
        <f t="shared" si="174"/>
        <v>42115.249305555553</v>
      </c>
      <c r="R3073" s="15">
        <f t="shared" si="175"/>
        <v>42097.732418981483</v>
      </c>
      <c r="S3073" s="10" t="s">
        <v>8338</v>
      </c>
      <c r="T3073" t="s">
        <v>8378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73"/>
        <v>1</v>
      </c>
      <c r="Q3074" s="15">
        <f t="shared" si="174"/>
        <v>42673.073611111111</v>
      </c>
      <c r="R3074" s="15">
        <f t="shared" si="175"/>
        <v>42658.690532407403</v>
      </c>
      <c r="S3074" s="10" t="s">
        <v>8338</v>
      </c>
      <c r="T3074" t="s">
        <v>8378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76">IFERROR(ROUND(E3075/L3075,2),0)</f>
        <v>92.14</v>
      </c>
      <c r="Q3075" s="15">
        <f t="shared" ref="Q3075:Q3138" si="177">(((I3075/60)/60)/24)+DATE(1970,1,1)</f>
        <v>42169.804861111115</v>
      </c>
      <c r="R3075" s="15">
        <f t="shared" ref="R3075:R3138" si="178">(((J3075/60)/60)/24)+DATE(1970,1,1)</f>
        <v>42111.684027777781</v>
      </c>
      <c r="S3075" s="10" t="s">
        <v>8338</v>
      </c>
      <c r="T3075" t="s">
        <v>8378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76"/>
        <v>7.33</v>
      </c>
      <c r="Q3076" s="15">
        <f t="shared" si="177"/>
        <v>42439.571284722217</v>
      </c>
      <c r="R3076" s="15">
        <f t="shared" si="178"/>
        <v>42409.571284722217</v>
      </c>
      <c r="S3076" s="10" t="s">
        <v>8338</v>
      </c>
      <c r="T3076" t="s">
        <v>8378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76"/>
        <v>64.8</v>
      </c>
      <c r="Q3077" s="15">
        <f t="shared" si="177"/>
        <v>42601.102314814809</v>
      </c>
      <c r="R3077" s="15">
        <f t="shared" si="178"/>
        <v>42551.102314814809</v>
      </c>
      <c r="S3077" s="10" t="s">
        <v>8338</v>
      </c>
      <c r="T3077" t="s">
        <v>8378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76"/>
        <v>30.12</v>
      </c>
      <c r="Q3078" s="15">
        <f t="shared" si="177"/>
        <v>42286.651886574073</v>
      </c>
      <c r="R3078" s="15">
        <f t="shared" si="178"/>
        <v>42226.651886574073</v>
      </c>
      <c r="S3078" s="10" t="s">
        <v>8338</v>
      </c>
      <c r="T3078" t="s">
        <v>8378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76"/>
        <v>52.5</v>
      </c>
      <c r="Q3079" s="15">
        <f t="shared" si="177"/>
        <v>42796.956921296296</v>
      </c>
      <c r="R3079" s="15">
        <f t="shared" si="178"/>
        <v>42766.956921296296</v>
      </c>
      <c r="S3079" s="10" t="s">
        <v>8338</v>
      </c>
      <c r="T3079" t="s">
        <v>8378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76"/>
        <v>23.67</v>
      </c>
      <c r="Q3080" s="15">
        <f t="shared" si="177"/>
        <v>42061.138831018514</v>
      </c>
      <c r="R3080" s="15">
        <f t="shared" si="178"/>
        <v>42031.138831018514</v>
      </c>
      <c r="S3080" s="10" t="s">
        <v>8338</v>
      </c>
      <c r="T3080" t="s">
        <v>8378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76"/>
        <v>415.78</v>
      </c>
      <c r="Q3081" s="15">
        <f t="shared" si="177"/>
        <v>42085.671701388885</v>
      </c>
      <c r="R3081" s="15">
        <f t="shared" si="178"/>
        <v>42055.713368055556</v>
      </c>
      <c r="S3081" s="10" t="s">
        <v>8338</v>
      </c>
      <c r="T3081" t="s">
        <v>8378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76"/>
        <v>53.71</v>
      </c>
      <c r="Q3082" s="15">
        <f t="shared" si="177"/>
        <v>42000.0699537037</v>
      </c>
      <c r="R3082" s="15">
        <f t="shared" si="178"/>
        <v>41940.028287037036</v>
      </c>
      <c r="S3082" s="10" t="s">
        <v>8338</v>
      </c>
      <c r="T3082" t="s">
        <v>8378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76"/>
        <v>420.6</v>
      </c>
      <c r="Q3083" s="15">
        <f t="shared" si="177"/>
        <v>42267.181608796294</v>
      </c>
      <c r="R3083" s="15">
        <f t="shared" si="178"/>
        <v>42237.181608796294</v>
      </c>
      <c r="S3083" s="10" t="s">
        <v>8338</v>
      </c>
      <c r="T3083" t="s">
        <v>8378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76"/>
        <v>0</v>
      </c>
      <c r="Q3084" s="15">
        <f t="shared" si="177"/>
        <v>42323.96465277778</v>
      </c>
      <c r="R3084" s="15">
        <f t="shared" si="178"/>
        <v>42293.922986111109</v>
      </c>
      <c r="S3084" s="10" t="s">
        <v>8338</v>
      </c>
      <c r="T3084" t="s">
        <v>8378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76"/>
        <v>18.670000000000002</v>
      </c>
      <c r="Q3085" s="15">
        <f t="shared" si="177"/>
        <v>41883.208333333336</v>
      </c>
      <c r="R3085" s="15">
        <f t="shared" si="178"/>
        <v>41853.563402777778</v>
      </c>
      <c r="S3085" s="10" t="s">
        <v>8338</v>
      </c>
      <c r="T3085" t="s">
        <v>8378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76"/>
        <v>78.33</v>
      </c>
      <c r="Q3086" s="15">
        <f t="shared" si="177"/>
        <v>42129.783333333333</v>
      </c>
      <c r="R3086" s="15">
        <f t="shared" si="178"/>
        <v>42100.723738425921</v>
      </c>
      <c r="S3086" s="10" t="s">
        <v>8338</v>
      </c>
      <c r="T3086" t="s">
        <v>8378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76"/>
        <v>67.78</v>
      </c>
      <c r="Q3087" s="15">
        <f t="shared" si="177"/>
        <v>42276.883784722217</v>
      </c>
      <c r="R3087" s="15">
        <f t="shared" si="178"/>
        <v>42246.883784722217</v>
      </c>
      <c r="S3087" s="10" t="s">
        <v>8338</v>
      </c>
      <c r="T3087" t="s">
        <v>8378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76"/>
        <v>16.670000000000002</v>
      </c>
      <c r="Q3088" s="15">
        <f t="shared" si="177"/>
        <v>42233.67082175926</v>
      </c>
      <c r="R3088" s="15">
        <f t="shared" si="178"/>
        <v>42173.67082175926</v>
      </c>
      <c r="S3088" s="10" t="s">
        <v>8338</v>
      </c>
      <c r="T3088" t="s">
        <v>8378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76"/>
        <v>62.5</v>
      </c>
      <c r="Q3089" s="15">
        <f t="shared" si="177"/>
        <v>42725.192013888889</v>
      </c>
      <c r="R3089" s="15">
        <f t="shared" si="178"/>
        <v>42665.150347222225</v>
      </c>
      <c r="S3089" s="10" t="s">
        <v>8338</v>
      </c>
      <c r="T3089" t="s">
        <v>8378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76"/>
        <v>42</v>
      </c>
      <c r="Q3090" s="15">
        <f t="shared" si="177"/>
        <v>42012.570138888885</v>
      </c>
      <c r="R3090" s="15">
        <f t="shared" si="178"/>
        <v>41981.57230324074</v>
      </c>
      <c r="S3090" s="10" t="s">
        <v>8338</v>
      </c>
      <c r="T3090" t="s">
        <v>8378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76"/>
        <v>130.09</v>
      </c>
      <c r="Q3091" s="15">
        <f t="shared" si="177"/>
        <v>42560.082638888889</v>
      </c>
      <c r="R3091" s="15">
        <f t="shared" si="178"/>
        <v>42528.542627314819</v>
      </c>
      <c r="S3091" s="10" t="s">
        <v>8338</v>
      </c>
      <c r="T3091" t="s">
        <v>8378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76"/>
        <v>1270.22</v>
      </c>
      <c r="Q3092" s="15">
        <f t="shared" si="177"/>
        <v>42125.777141203704</v>
      </c>
      <c r="R3092" s="15">
        <f t="shared" si="178"/>
        <v>42065.818807870368</v>
      </c>
      <c r="S3092" s="10" t="s">
        <v>8338</v>
      </c>
      <c r="T3092" t="s">
        <v>8378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76"/>
        <v>88.44</v>
      </c>
      <c r="Q3093" s="15">
        <f t="shared" si="177"/>
        <v>42596.948414351849</v>
      </c>
      <c r="R3093" s="15">
        <f t="shared" si="178"/>
        <v>42566.948414351849</v>
      </c>
      <c r="S3093" s="10" t="s">
        <v>8338</v>
      </c>
      <c r="T3093" t="s">
        <v>8378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76"/>
        <v>56.34</v>
      </c>
      <c r="Q3094" s="15">
        <f t="shared" si="177"/>
        <v>42292.916666666672</v>
      </c>
      <c r="R3094" s="15">
        <f t="shared" si="178"/>
        <v>42255.619351851856</v>
      </c>
      <c r="S3094" s="10" t="s">
        <v>8338</v>
      </c>
      <c r="T3094" t="s">
        <v>8378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76"/>
        <v>53.53</v>
      </c>
      <c r="Q3095" s="15">
        <f t="shared" si="177"/>
        <v>41791.165972222225</v>
      </c>
      <c r="R3095" s="15">
        <f t="shared" si="178"/>
        <v>41760.909039351849</v>
      </c>
      <c r="S3095" s="10" t="s">
        <v>8338</v>
      </c>
      <c r="T3095" t="s">
        <v>8378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76"/>
        <v>25</v>
      </c>
      <c r="Q3096" s="15">
        <f t="shared" si="177"/>
        <v>42267.795787037037</v>
      </c>
      <c r="R3096" s="15">
        <f t="shared" si="178"/>
        <v>42207.795787037037</v>
      </c>
      <c r="S3096" s="10" t="s">
        <v>8338</v>
      </c>
      <c r="T3096" t="s">
        <v>8378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76"/>
        <v>50</v>
      </c>
      <c r="Q3097" s="15">
        <f t="shared" si="177"/>
        <v>42583.025231481486</v>
      </c>
      <c r="R3097" s="15">
        <f t="shared" si="178"/>
        <v>42523.025231481486</v>
      </c>
      <c r="S3097" s="10" t="s">
        <v>8338</v>
      </c>
      <c r="T3097" t="s">
        <v>8378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76"/>
        <v>56.79</v>
      </c>
      <c r="Q3098" s="15">
        <f t="shared" si="177"/>
        <v>42144.825532407413</v>
      </c>
      <c r="R3098" s="15">
        <f t="shared" si="178"/>
        <v>42114.825532407413</v>
      </c>
      <c r="S3098" s="10" t="s">
        <v>8338</v>
      </c>
      <c r="T3098" t="s">
        <v>8378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76"/>
        <v>40.83</v>
      </c>
      <c r="Q3099" s="15">
        <f t="shared" si="177"/>
        <v>42650.583333333328</v>
      </c>
      <c r="R3099" s="15">
        <f t="shared" si="178"/>
        <v>42629.503483796296</v>
      </c>
      <c r="S3099" s="10" t="s">
        <v>8338</v>
      </c>
      <c r="T3099" t="s">
        <v>8378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76"/>
        <v>65.11</v>
      </c>
      <c r="Q3100" s="15">
        <f t="shared" si="177"/>
        <v>42408.01180555555</v>
      </c>
      <c r="R3100" s="15">
        <f t="shared" si="178"/>
        <v>42359.792233796295</v>
      </c>
      <c r="S3100" s="10" t="s">
        <v>8338</v>
      </c>
      <c r="T3100" t="s">
        <v>8378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76"/>
        <v>55.6</v>
      </c>
      <c r="Q3101" s="15">
        <f t="shared" si="177"/>
        <v>42412.189710648148</v>
      </c>
      <c r="R3101" s="15">
        <f t="shared" si="178"/>
        <v>42382.189710648148</v>
      </c>
      <c r="S3101" s="10" t="s">
        <v>8338</v>
      </c>
      <c r="T3101" t="s">
        <v>8378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76"/>
        <v>140.54</v>
      </c>
      <c r="Q3102" s="15">
        <f t="shared" si="177"/>
        <v>41932.622395833336</v>
      </c>
      <c r="R3102" s="15">
        <f t="shared" si="178"/>
        <v>41902.622395833336</v>
      </c>
      <c r="S3102" s="10" t="s">
        <v>8338</v>
      </c>
      <c r="T3102" t="s">
        <v>8378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76"/>
        <v>25</v>
      </c>
      <c r="Q3103" s="15">
        <f t="shared" si="177"/>
        <v>42201.330555555556</v>
      </c>
      <c r="R3103" s="15">
        <f t="shared" si="178"/>
        <v>42171.383530092593</v>
      </c>
      <c r="S3103" s="10" t="s">
        <v>8338</v>
      </c>
      <c r="T3103" t="s">
        <v>8378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76"/>
        <v>69.53</v>
      </c>
      <c r="Q3104" s="15">
        <f t="shared" si="177"/>
        <v>42605.340486111112</v>
      </c>
      <c r="R3104" s="15">
        <f t="shared" si="178"/>
        <v>42555.340486111112</v>
      </c>
      <c r="S3104" s="10" t="s">
        <v>8338</v>
      </c>
      <c r="T3104" t="s">
        <v>8378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76"/>
        <v>5.5</v>
      </c>
      <c r="Q3105" s="15">
        <f t="shared" si="177"/>
        <v>42167.156319444446</v>
      </c>
      <c r="R3105" s="15">
        <f t="shared" si="178"/>
        <v>42107.156319444446</v>
      </c>
      <c r="S3105" s="10" t="s">
        <v>8338</v>
      </c>
      <c r="T3105" t="s">
        <v>8378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76"/>
        <v>237</v>
      </c>
      <c r="Q3106" s="15">
        <f t="shared" si="177"/>
        <v>42038.083333333328</v>
      </c>
      <c r="R3106" s="15">
        <f t="shared" si="178"/>
        <v>42006.908692129626</v>
      </c>
      <c r="S3106" s="10" t="s">
        <v>8338</v>
      </c>
      <c r="T3106" t="s">
        <v>8378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76"/>
        <v>79.87</v>
      </c>
      <c r="Q3107" s="15">
        <f t="shared" si="177"/>
        <v>41931.208333333336</v>
      </c>
      <c r="R3107" s="15">
        <f t="shared" si="178"/>
        <v>41876.718935185185</v>
      </c>
      <c r="S3107" s="10" t="s">
        <v>8338</v>
      </c>
      <c r="T3107" t="s">
        <v>8378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76"/>
        <v>10.25</v>
      </c>
      <c r="Q3108" s="15">
        <f t="shared" si="177"/>
        <v>42263.916666666672</v>
      </c>
      <c r="R3108" s="15">
        <f t="shared" si="178"/>
        <v>42241.429120370376</v>
      </c>
      <c r="S3108" s="10" t="s">
        <v>8338</v>
      </c>
      <c r="T3108" t="s">
        <v>8378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76"/>
        <v>272.58999999999997</v>
      </c>
      <c r="Q3109" s="15">
        <f t="shared" si="177"/>
        <v>42135.814247685179</v>
      </c>
      <c r="R3109" s="15">
        <f t="shared" si="178"/>
        <v>42128.814247685179</v>
      </c>
      <c r="S3109" s="10" t="s">
        <v>8338</v>
      </c>
      <c r="T3109" t="s">
        <v>8378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76"/>
        <v>13</v>
      </c>
      <c r="Q3110" s="15">
        <f t="shared" si="177"/>
        <v>42122.638819444444</v>
      </c>
      <c r="R3110" s="15">
        <f t="shared" si="178"/>
        <v>42062.680486111116</v>
      </c>
      <c r="S3110" s="10" t="s">
        <v>8338</v>
      </c>
      <c r="T3110" t="s">
        <v>8378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76"/>
        <v>58.18</v>
      </c>
      <c r="Q3111" s="15">
        <f t="shared" si="177"/>
        <v>41879.125115740739</v>
      </c>
      <c r="R3111" s="15">
        <f t="shared" si="178"/>
        <v>41844.125115740739</v>
      </c>
      <c r="S3111" s="10" t="s">
        <v>8338</v>
      </c>
      <c r="T3111" t="s">
        <v>8378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76"/>
        <v>10</v>
      </c>
      <c r="Q3112" s="15">
        <f t="shared" si="177"/>
        <v>42785.031469907408</v>
      </c>
      <c r="R3112" s="15">
        <f t="shared" si="178"/>
        <v>42745.031469907408</v>
      </c>
      <c r="S3112" s="10" t="s">
        <v>8338</v>
      </c>
      <c r="T3112" t="s">
        <v>8378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76"/>
        <v>70.11</v>
      </c>
      <c r="Q3113" s="15">
        <f t="shared" si="177"/>
        <v>41916.595138888886</v>
      </c>
      <c r="R3113" s="15">
        <f t="shared" si="178"/>
        <v>41885.595138888886</v>
      </c>
      <c r="S3113" s="10" t="s">
        <v>8338</v>
      </c>
      <c r="T3113" t="s">
        <v>8378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76"/>
        <v>57.89</v>
      </c>
      <c r="Q3114" s="15">
        <f t="shared" si="177"/>
        <v>42675.121921296297</v>
      </c>
      <c r="R3114" s="15">
        <f t="shared" si="178"/>
        <v>42615.121921296297</v>
      </c>
      <c r="S3114" s="10" t="s">
        <v>8338</v>
      </c>
      <c r="T3114" t="s">
        <v>8378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76"/>
        <v>125.27</v>
      </c>
      <c r="Q3115" s="15">
        <f t="shared" si="177"/>
        <v>42111.731273148151</v>
      </c>
      <c r="R3115" s="15">
        <f t="shared" si="178"/>
        <v>42081.731273148151</v>
      </c>
      <c r="S3115" s="10" t="s">
        <v>8338</v>
      </c>
      <c r="T3115" t="s">
        <v>8378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76"/>
        <v>0</v>
      </c>
      <c r="Q3116" s="15">
        <f t="shared" si="177"/>
        <v>41903.632523148146</v>
      </c>
      <c r="R3116" s="15">
        <f t="shared" si="178"/>
        <v>41843.632523148146</v>
      </c>
      <c r="S3116" s="10" t="s">
        <v>8338</v>
      </c>
      <c r="T3116" t="s">
        <v>8378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76"/>
        <v>300</v>
      </c>
      <c r="Q3117" s="15">
        <f t="shared" si="177"/>
        <v>42526.447071759263</v>
      </c>
      <c r="R3117" s="15">
        <f t="shared" si="178"/>
        <v>42496.447071759263</v>
      </c>
      <c r="S3117" s="10" t="s">
        <v>8338</v>
      </c>
      <c r="T3117" t="s">
        <v>8378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76"/>
        <v>43</v>
      </c>
      <c r="Q3118" s="15">
        <f t="shared" si="177"/>
        <v>42095.515335648146</v>
      </c>
      <c r="R3118" s="15">
        <f t="shared" si="178"/>
        <v>42081.515335648146</v>
      </c>
      <c r="S3118" s="10" t="s">
        <v>8338</v>
      </c>
      <c r="T3118" t="s">
        <v>8378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76"/>
        <v>1</v>
      </c>
      <c r="Q3119" s="15">
        <f t="shared" si="177"/>
        <v>42517.55</v>
      </c>
      <c r="R3119" s="15">
        <f t="shared" si="178"/>
        <v>42509.374537037031</v>
      </c>
      <c r="S3119" s="10" t="s">
        <v>8338</v>
      </c>
      <c r="T3119" t="s">
        <v>8378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76"/>
        <v>775</v>
      </c>
      <c r="Q3120" s="15">
        <f t="shared" si="177"/>
        <v>42553.649571759262</v>
      </c>
      <c r="R3120" s="15">
        <f t="shared" si="178"/>
        <v>42534.649571759262</v>
      </c>
      <c r="S3120" s="10" t="s">
        <v>8338</v>
      </c>
      <c r="T3120" t="s">
        <v>8378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76"/>
        <v>5</v>
      </c>
      <c r="Q3121" s="15">
        <f t="shared" si="177"/>
        <v>42090.003842592589</v>
      </c>
      <c r="R3121" s="15">
        <f t="shared" si="178"/>
        <v>42060.04550925926</v>
      </c>
      <c r="S3121" s="10" t="s">
        <v>8338</v>
      </c>
      <c r="T3121" t="s">
        <v>8378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76"/>
        <v>12.8</v>
      </c>
      <c r="Q3122" s="15">
        <f t="shared" si="177"/>
        <v>42495.900416666671</v>
      </c>
      <c r="R3122" s="15">
        <f t="shared" si="178"/>
        <v>42435.942083333335</v>
      </c>
      <c r="S3122" s="10" t="s">
        <v>8338</v>
      </c>
      <c r="T3122" t="s">
        <v>8378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76"/>
        <v>10</v>
      </c>
      <c r="Q3123" s="15">
        <f t="shared" si="177"/>
        <v>41908.679803240739</v>
      </c>
      <c r="R3123" s="15">
        <f t="shared" si="178"/>
        <v>41848.679803240739</v>
      </c>
      <c r="S3123" s="10" t="s">
        <v>8338</v>
      </c>
      <c r="T3123" t="s">
        <v>8378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76"/>
        <v>58</v>
      </c>
      <c r="Q3124" s="15">
        <f t="shared" si="177"/>
        <v>42683.973750000005</v>
      </c>
      <c r="R3124" s="15">
        <f t="shared" si="178"/>
        <v>42678.932083333333</v>
      </c>
      <c r="S3124" s="10" t="s">
        <v>8338</v>
      </c>
      <c r="T3124" t="s">
        <v>8378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76"/>
        <v>244.8</v>
      </c>
      <c r="Q3125" s="15">
        <f t="shared" si="177"/>
        <v>42560.993032407408</v>
      </c>
      <c r="R3125" s="15">
        <f t="shared" si="178"/>
        <v>42530.993032407408</v>
      </c>
      <c r="S3125" s="10" t="s">
        <v>8338</v>
      </c>
      <c r="T3125" t="s">
        <v>8378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76"/>
        <v>6.5</v>
      </c>
      <c r="Q3126" s="15">
        <f t="shared" si="177"/>
        <v>42037.780104166668</v>
      </c>
      <c r="R3126" s="15">
        <f t="shared" si="178"/>
        <v>41977.780104166668</v>
      </c>
      <c r="S3126" s="10" t="s">
        <v>8338</v>
      </c>
      <c r="T3126" t="s">
        <v>8378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76"/>
        <v>0</v>
      </c>
      <c r="Q3127" s="15">
        <f t="shared" si="177"/>
        <v>42376.20685185185</v>
      </c>
      <c r="R3127" s="15">
        <f t="shared" si="178"/>
        <v>42346.20685185185</v>
      </c>
      <c r="S3127" s="10" t="s">
        <v>8338</v>
      </c>
      <c r="T3127" t="s">
        <v>8378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76"/>
        <v>61.18</v>
      </c>
      <c r="Q3128" s="15">
        <f t="shared" si="177"/>
        <v>42456.976412037038</v>
      </c>
      <c r="R3128" s="15">
        <f t="shared" si="178"/>
        <v>42427.01807870371</v>
      </c>
      <c r="S3128" s="10" t="s">
        <v>8338</v>
      </c>
      <c r="T3128" t="s">
        <v>8378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76"/>
        <v>0</v>
      </c>
      <c r="Q3129" s="15">
        <f t="shared" si="177"/>
        <v>42064.856817129628</v>
      </c>
      <c r="R3129" s="15">
        <f t="shared" si="178"/>
        <v>42034.856817129628</v>
      </c>
      <c r="S3129" s="10" t="s">
        <v>8338</v>
      </c>
      <c r="T3129" t="s">
        <v>8378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76"/>
        <v>139.24</v>
      </c>
      <c r="Q3130" s="15">
        <f t="shared" si="177"/>
        <v>42810.784039351856</v>
      </c>
      <c r="R3130" s="15">
        <f t="shared" si="178"/>
        <v>42780.825706018513</v>
      </c>
      <c r="S3130" s="10" t="s">
        <v>8338</v>
      </c>
      <c r="T3130" t="s">
        <v>8339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76"/>
        <v>10</v>
      </c>
      <c r="Q3131" s="15">
        <f t="shared" si="177"/>
        <v>42843.801145833335</v>
      </c>
      <c r="R3131" s="15">
        <f t="shared" si="178"/>
        <v>42803.842812499999</v>
      </c>
      <c r="S3131" s="10" t="s">
        <v>8338</v>
      </c>
      <c r="T3131" t="s">
        <v>8339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76"/>
        <v>93.75</v>
      </c>
      <c r="Q3132" s="15">
        <f t="shared" si="177"/>
        <v>42839.207638888889</v>
      </c>
      <c r="R3132" s="15">
        <f t="shared" si="178"/>
        <v>42808.640231481477</v>
      </c>
      <c r="S3132" s="10" t="s">
        <v>8338</v>
      </c>
      <c r="T3132" t="s">
        <v>8339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76"/>
        <v>53.75</v>
      </c>
      <c r="Q3133" s="15">
        <f t="shared" si="177"/>
        <v>42833.537557870368</v>
      </c>
      <c r="R3133" s="15">
        <f t="shared" si="178"/>
        <v>42803.579224537039</v>
      </c>
      <c r="S3133" s="10" t="s">
        <v>8338</v>
      </c>
      <c r="T3133" t="s">
        <v>8339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76"/>
        <v>10</v>
      </c>
      <c r="Q3134" s="15">
        <f t="shared" si="177"/>
        <v>42846.308564814812</v>
      </c>
      <c r="R3134" s="15">
        <f t="shared" si="178"/>
        <v>42786.350231481483</v>
      </c>
      <c r="S3134" s="10" t="s">
        <v>8338</v>
      </c>
      <c r="T3134" t="s">
        <v>8339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76"/>
        <v>33.75</v>
      </c>
      <c r="Q3135" s="15">
        <f t="shared" si="177"/>
        <v>42818.523541666669</v>
      </c>
      <c r="R3135" s="15">
        <f t="shared" si="178"/>
        <v>42788.565208333333</v>
      </c>
      <c r="S3135" s="10" t="s">
        <v>8338</v>
      </c>
      <c r="T3135" t="s">
        <v>8339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76"/>
        <v>18.75</v>
      </c>
      <c r="Q3136" s="15">
        <f t="shared" si="177"/>
        <v>42821.678460648152</v>
      </c>
      <c r="R3136" s="15">
        <f t="shared" si="178"/>
        <v>42800.720127314817</v>
      </c>
      <c r="S3136" s="10" t="s">
        <v>8338</v>
      </c>
      <c r="T3136" t="s">
        <v>8339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76"/>
        <v>23.14</v>
      </c>
      <c r="Q3137" s="15">
        <f t="shared" si="177"/>
        <v>42829.151863425926</v>
      </c>
      <c r="R3137" s="15">
        <f t="shared" si="178"/>
        <v>42807.151863425926</v>
      </c>
      <c r="S3137" s="10" t="s">
        <v>8338</v>
      </c>
      <c r="T3137" t="s">
        <v>8339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76"/>
        <v>29.05</v>
      </c>
      <c r="Q3138" s="15">
        <f t="shared" si="177"/>
        <v>42825.957638888889</v>
      </c>
      <c r="R3138" s="15">
        <f t="shared" si="178"/>
        <v>42789.462430555555</v>
      </c>
      <c r="S3138" s="10" t="s">
        <v>8338</v>
      </c>
      <c r="T3138" t="s">
        <v>8339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179">IFERROR(ROUND(E3139/L3139,2),0)</f>
        <v>50</v>
      </c>
      <c r="Q3139" s="15">
        <f t="shared" ref="Q3139:Q3202" si="180">(((I3139/60)/60)/24)+DATE(1970,1,1)</f>
        <v>42858.8</v>
      </c>
      <c r="R3139" s="15">
        <f t="shared" ref="R3139:R3202" si="181">(((J3139/60)/60)/24)+DATE(1970,1,1)</f>
        <v>42807.885057870371</v>
      </c>
      <c r="S3139" s="10" t="s">
        <v>8338</v>
      </c>
      <c r="T3139" t="s">
        <v>8339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179"/>
        <v>0</v>
      </c>
      <c r="Q3140" s="15">
        <f t="shared" si="180"/>
        <v>42828.645914351851</v>
      </c>
      <c r="R3140" s="15">
        <f t="shared" si="181"/>
        <v>42809.645914351851</v>
      </c>
      <c r="S3140" s="10" t="s">
        <v>8338</v>
      </c>
      <c r="T3140" t="s">
        <v>8339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179"/>
        <v>450</v>
      </c>
      <c r="Q3141" s="15">
        <f t="shared" si="180"/>
        <v>42819.189583333333</v>
      </c>
      <c r="R3141" s="15">
        <f t="shared" si="181"/>
        <v>42785.270370370374</v>
      </c>
      <c r="S3141" s="10" t="s">
        <v>8338</v>
      </c>
      <c r="T3141" t="s">
        <v>8339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179"/>
        <v>24</v>
      </c>
      <c r="Q3142" s="15">
        <f t="shared" si="180"/>
        <v>42832.677118055552</v>
      </c>
      <c r="R3142" s="15">
        <f t="shared" si="181"/>
        <v>42802.718784722223</v>
      </c>
      <c r="S3142" s="10" t="s">
        <v>8338</v>
      </c>
      <c r="T3142" t="s">
        <v>8339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179"/>
        <v>32.25</v>
      </c>
      <c r="Q3143" s="15">
        <f t="shared" si="180"/>
        <v>42841.833333333328</v>
      </c>
      <c r="R3143" s="15">
        <f t="shared" si="181"/>
        <v>42800.753333333334</v>
      </c>
      <c r="S3143" s="10" t="s">
        <v>8338</v>
      </c>
      <c r="T3143" t="s">
        <v>8339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179"/>
        <v>15</v>
      </c>
      <c r="Q3144" s="15">
        <f t="shared" si="180"/>
        <v>42813.471516203703</v>
      </c>
      <c r="R3144" s="15">
        <f t="shared" si="181"/>
        <v>42783.513182870374</v>
      </c>
      <c r="S3144" s="10" t="s">
        <v>8338</v>
      </c>
      <c r="T3144" t="s">
        <v>8339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179"/>
        <v>0</v>
      </c>
      <c r="Q3145" s="15">
        <f t="shared" si="180"/>
        <v>42834.358287037037</v>
      </c>
      <c r="R3145" s="15">
        <f t="shared" si="181"/>
        <v>42808.358287037037</v>
      </c>
      <c r="S3145" s="10" t="s">
        <v>8338</v>
      </c>
      <c r="T3145" t="s">
        <v>8339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179"/>
        <v>251.33</v>
      </c>
      <c r="Q3146" s="15">
        <f t="shared" si="180"/>
        <v>42813.25</v>
      </c>
      <c r="R3146" s="15">
        <f t="shared" si="181"/>
        <v>42796.538275462968</v>
      </c>
      <c r="S3146" s="10" t="s">
        <v>8338</v>
      </c>
      <c r="T3146" t="s">
        <v>8339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179"/>
        <v>0</v>
      </c>
      <c r="Q3147" s="15">
        <f t="shared" si="180"/>
        <v>42821.999236111107</v>
      </c>
      <c r="R3147" s="15">
        <f t="shared" si="181"/>
        <v>42762.040902777779</v>
      </c>
      <c r="S3147" s="10" t="s">
        <v>8338</v>
      </c>
      <c r="T3147" t="s">
        <v>8339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179"/>
        <v>437.5</v>
      </c>
      <c r="Q3148" s="15">
        <f t="shared" si="180"/>
        <v>42841.640810185185</v>
      </c>
      <c r="R3148" s="15">
        <f t="shared" si="181"/>
        <v>42796.682476851856</v>
      </c>
      <c r="S3148" s="10" t="s">
        <v>8338</v>
      </c>
      <c r="T3148" t="s">
        <v>8339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179"/>
        <v>110.35</v>
      </c>
      <c r="Q3149" s="15">
        <f t="shared" si="180"/>
        <v>41950.011053240742</v>
      </c>
      <c r="R3149" s="15">
        <f t="shared" si="181"/>
        <v>41909.969386574077</v>
      </c>
      <c r="S3149" s="10" t="s">
        <v>8338</v>
      </c>
      <c r="T3149" t="s">
        <v>8339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179"/>
        <v>41.42</v>
      </c>
      <c r="Q3150" s="15">
        <f t="shared" si="180"/>
        <v>41913.166666666664</v>
      </c>
      <c r="R3150" s="15">
        <f t="shared" si="181"/>
        <v>41891.665324074071</v>
      </c>
      <c r="S3150" s="10" t="s">
        <v>8338</v>
      </c>
      <c r="T3150" t="s">
        <v>8339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179"/>
        <v>52</v>
      </c>
      <c r="Q3151" s="15">
        <f t="shared" si="180"/>
        <v>41250.083333333336</v>
      </c>
      <c r="R3151" s="15">
        <f t="shared" si="181"/>
        <v>41226.017361111109</v>
      </c>
      <c r="S3151" s="10" t="s">
        <v>8338</v>
      </c>
      <c r="T3151" t="s">
        <v>8339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179"/>
        <v>33.99</v>
      </c>
      <c r="Q3152" s="15">
        <f t="shared" si="180"/>
        <v>40568.166666666664</v>
      </c>
      <c r="R3152" s="15">
        <f t="shared" si="181"/>
        <v>40478.263923611114</v>
      </c>
      <c r="S3152" s="10" t="s">
        <v>8338</v>
      </c>
      <c r="T3152" t="s">
        <v>8339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179"/>
        <v>103.35</v>
      </c>
      <c r="Q3153" s="15">
        <f t="shared" si="180"/>
        <v>41892.83997685185</v>
      </c>
      <c r="R3153" s="15">
        <f t="shared" si="181"/>
        <v>41862.83997685185</v>
      </c>
      <c r="S3153" s="10" t="s">
        <v>8338</v>
      </c>
      <c r="T3153" t="s">
        <v>8339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179"/>
        <v>34.79</v>
      </c>
      <c r="Q3154" s="15">
        <f t="shared" si="180"/>
        <v>41580.867673611108</v>
      </c>
      <c r="R3154" s="15">
        <f t="shared" si="181"/>
        <v>41550.867673611108</v>
      </c>
      <c r="S3154" s="10" t="s">
        <v>8338</v>
      </c>
      <c r="T3154" t="s">
        <v>8339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179"/>
        <v>41.77</v>
      </c>
      <c r="Q3155" s="15">
        <f t="shared" si="180"/>
        <v>40664.207638888889</v>
      </c>
      <c r="R3155" s="15">
        <f t="shared" si="181"/>
        <v>40633.154363425929</v>
      </c>
      <c r="S3155" s="10" t="s">
        <v>8338</v>
      </c>
      <c r="T3155" t="s">
        <v>8339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179"/>
        <v>64.27</v>
      </c>
      <c r="Q3156" s="15">
        <f t="shared" si="180"/>
        <v>41000.834004629629</v>
      </c>
      <c r="R3156" s="15">
        <f t="shared" si="181"/>
        <v>40970.875671296293</v>
      </c>
      <c r="S3156" s="10" t="s">
        <v>8338</v>
      </c>
      <c r="T3156" t="s">
        <v>8339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179"/>
        <v>31.21</v>
      </c>
      <c r="Q3157" s="15">
        <f t="shared" si="180"/>
        <v>41263.499131944445</v>
      </c>
      <c r="R3157" s="15">
        <f t="shared" si="181"/>
        <v>41233.499131944445</v>
      </c>
      <c r="S3157" s="10" t="s">
        <v>8338</v>
      </c>
      <c r="T3157" t="s">
        <v>8339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179"/>
        <v>62.92</v>
      </c>
      <c r="Q3158" s="15">
        <f t="shared" si="180"/>
        <v>41061.953055555554</v>
      </c>
      <c r="R3158" s="15">
        <f t="shared" si="181"/>
        <v>41026.953055555554</v>
      </c>
      <c r="S3158" s="10" t="s">
        <v>8338</v>
      </c>
      <c r="T3158" t="s">
        <v>8339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179"/>
        <v>98.54</v>
      </c>
      <c r="Q3159" s="15">
        <f t="shared" si="180"/>
        <v>41839.208333333336</v>
      </c>
      <c r="R3159" s="15">
        <f t="shared" si="181"/>
        <v>41829.788252314815</v>
      </c>
      <c r="S3159" s="10" t="s">
        <v>8338</v>
      </c>
      <c r="T3159" t="s">
        <v>8339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179"/>
        <v>82.61</v>
      </c>
      <c r="Q3160" s="15">
        <f t="shared" si="180"/>
        <v>41477.839722222219</v>
      </c>
      <c r="R3160" s="15">
        <f t="shared" si="181"/>
        <v>41447.839722222219</v>
      </c>
      <c r="S3160" s="10" t="s">
        <v>8338</v>
      </c>
      <c r="T3160" t="s">
        <v>8339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179"/>
        <v>38.5</v>
      </c>
      <c r="Q3161" s="15">
        <f t="shared" si="180"/>
        <v>40926.958333333336</v>
      </c>
      <c r="R3161" s="15">
        <f t="shared" si="181"/>
        <v>40884.066678240742</v>
      </c>
      <c r="S3161" s="10" t="s">
        <v>8338</v>
      </c>
      <c r="T3161" t="s">
        <v>8339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179"/>
        <v>80.16</v>
      </c>
      <c r="Q3162" s="15">
        <f t="shared" si="180"/>
        <v>41864.207638888889</v>
      </c>
      <c r="R3162" s="15">
        <f t="shared" si="181"/>
        <v>41841.26489583333</v>
      </c>
      <c r="S3162" s="10" t="s">
        <v>8338</v>
      </c>
      <c r="T3162" t="s">
        <v>8339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179"/>
        <v>28.41</v>
      </c>
      <c r="Q3163" s="15">
        <f t="shared" si="180"/>
        <v>41927.536134259259</v>
      </c>
      <c r="R3163" s="15">
        <f t="shared" si="181"/>
        <v>41897.536134259259</v>
      </c>
      <c r="S3163" s="10" t="s">
        <v>8338</v>
      </c>
      <c r="T3163" t="s">
        <v>8339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179"/>
        <v>80.73</v>
      </c>
      <c r="Q3164" s="15">
        <f t="shared" si="180"/>
        <v>41827.083333333336</v>
      </c>
      <c r="R3164" s="15">
        <f t="shared" si="181"/>
        <v>41799.685902777775</v>
      </c>
      <c r="S3164" s="10" t="s">
        <v>8338</v>
      </c>
      <c r="T3164" t="s">
        <v>8339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179"/>
        <v>200.69</v>
      </c>
      <c r="Q3165" s="15">
        <f t="shared" si="180"/>
        <v>41805.753761574073</v>
      </c>
      <c r="R3165" s="15">
        <f t="shared" si="181"/>
        <v>41775.753761574073</v>
      </c>
      <c r="S3165" s="10" t="s">
        <v>8338</v>
      </c>
      <c r="T3165" t="s">
        <v>8339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179"/>
        <v>37.590000000000003</v>
      </c>
      <c r="Q3166" s="15">
        <f t="shared" si="180"/>
        <v>41799.80572916667</v>
      </c>
      <c r="R3166" s="15">
        <f t="shared" si="181"/>
        <v>41766.80572916667</v>
      </c>
      <c r="S3166" s="10" t="s">
        <v>8338</v>
      </c>
      <c r="T3166" t="s">
        <v>8339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179"/>
        <v>58.1</v>
      </c>
      <c r="Q3167" s="15">
        <f t="shared" si="180"/>
        <v>40666.165972222225</v>
      </c>
      <c r="R3167" s="15">
        <f t="shared" si="181"/>
        <v>40644.159259259257</v>
      </c>
      <c r="S3167" s="10" t="s">
        <v>8338</v>
      </c>
      <c r="T3167" t="s">
        <v>8339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179"/>
        <v>60.3</v>
      </c>
      <c r="Q3168" s="15">
        <f t="shared" si="180"/>
        <v>41969.332638888889</v>
      </c>
      <c r="R3168" s="15">
        <f t="shared" si="181"/>
        <v>41940.69158564815</v>
      </c>
      <c r="S3168" s="10" t="s">
        <v>8338</v>
      </c>
      <c r="T3168" t="s">
        <v>8339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179"/>
        <v>63.36</v>
      </c>
      <c r="Q3169" s="15">
        <f t="shared" si="180"/>
        <v>41853.175706018519</v>
      </c>
      <c r="R3169" s="15">
        <f t="shared" si="181"/>
        <v>41839.175706018519</v>
      </c>
      <c r="S3169" s="10" t="s">
        <v>8338</v>
      </c>
      <c r="T3169" t="s">
        <v>8339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179"/>
        <v>50.9</v>
      </c>
      <c r="Q3170" s="15">
        <f t="shared" si="180"/>
        <v>41803.916666666664</v>
      </c>
      <c r="R3170" s="15">
        <f t="shared" si="181"/>
        <v>41772.105937500004</v>
      </c>
      <c r="S3170" s="10" t="s">
        <v>8338</v>
      </c>
      <c r="T3170" t="s">
        <v>8339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179"/>
        <v>100.5</v>
      </c>
      <c r="Q3171" s="15">
        <f t="shared" si="180"/>
        <v>41621.207638888889</v>
      </c>
      <c r="R3171" s="15">
        <f t="shared" si="181"/>
        <v>41591.737974537034</v>
      </c>
      <c r="S3171" s="10" t="s">
        <v>8338</v>
      </c>
      <c r="T3171" t="s">
        <v>8339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179"/>
        <v>31.62</v>
      </c>
      <c r="Q3172" s="15">
        <f t="shared" si="180"/>
        <v>41822.166666666664</v>
      </c>
      <c r="R3172" s="15">
        <f t="shared" si="181"/>
        <v>41789.080370370371</v>
      </c>
      <c r="S3172" s="10" t="s">
        <v>8338</v>
      </c>
      <c r="T3172" t="s">
        <v>8339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179"/>
        <v>65.099999999999994</v>
      </c>
      <c r="Q3173" s="15">
        <f t="shared" si="180"/>
        <v>42496.608310185184</v>
      </c>
      <c r="R3173" s="15">
        <f t="shared" si="181"/>
        <v>42466.608310185184</v>
      </c>
      <c r="S3173" s="10" t="s">
        <v>8338</v>
      </c>
      <c r="T3173" t="s">
        <v>8339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179"/>
        <v>79.31</v>
      </c>
      <c r="Q3174" s="15">
        <f t="shared" si="180"/>
        <v>40953.729953703703</v>
      </c>
      <c r="R3174" s="15">
        <f t="shared" si="181"/>
        <v>40923.729953703703</v>
      </c>
      <c r="S3174" s="10" t="s">
        <v>8338</v>
      </c>
      <c r="T3174" t="s">
        <v>8339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179"/>
        <v>139.19</v>
      </c>
      <c r="Q3175" s="15">
        <f t="shared" si="180"/>
        <v>41908.878379629627</v>
      </c>
      <c r="R3175" s="15">
        <f t="shared" si="181"/>
        <v>41878.878379629627</v>
      </c>
      <c r="S3175" s="10" t="s">
        <v>8338</v>
      </c>
      <c r="T3175" t="s">
        <v>8339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179"/>
        <v>131.91</v>
      </c>
      <c r="Q3176" s="15">
        <f t="shared" si="180"/>
        <v>41876.864675925928</v>
      </c>
      <c r="R3176" s="15">
        <f t="shared" si="181"/>
        <v>41862.864675925928</v>
      </c>
      <c r="S3176" s="10" t="s">
        <v>8338</v>
      </c>
      <c r="T3176" t="s">
        <v>8339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179"/>
        <v>91.3</v>
      </c>
      <c r="Q3177" s="15">
        <f t="shared" si="180"/>
        <v>40591.886886574073</v>
      </c>
      <c r="R3177" s="15">
        <f t="shared" si="181"/>
        <v>40531.886886574073</v>
      </c>
      <c r="S3177" s="10" t="s">
        <v>8338</v>
      </c>
      <c r="T3177" t="s">
        <v>8339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179"/>
        <v>39.67</v>
      </c>
      <c r="Q3178" s="15">
        <f t="shared" si="180"/>
        <v>41504.625</v>
      </c>
      <c r="R3178" s="15">
        <f t="shared" si="181"/>
        <v>41477.930914351848</v>
      </c>
      <c r="S3178" s="10" t="s">
        <v>8338</v>
      </c>
      <c r="T3178" t="s">
        <v>8339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179"/>
        <v>57.55</v>
      </c>
      <c r="Q3179" s="15">
        <f t="shared" si="180"/>
        <v>41811.666770833333</v>
      </c>
      <c r="R3179" s="15">
        <f t="shared" si="181"/>
        <v>41781.666770833333</v>
      </c>
      <c r="S3179" s="10" t="s">
        <v>8338</v>
      </c>
      <c r="T3179" t="s">
        <v>8339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179"/>
        <v>33.03</v>
      </c>
      <c r="Q3180" s="15">
        <f t="shared" si="180"/>
        <v>41836.605034722219</v>
      </c>
      <c r="R3180" s="15">
        <f t="shared" si="181"/>
        <v>41806.605034722219</v>
      </c>
      <c r="S3180" s="10" t="s">
        <v>8338</v>
      </c>
      <c r="T3180" t="s">
        <v>8339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179"/>
        <v>77.34</v>
      </c>
      <c r="Q3181" s="15">
        <f t="shared" si="180"/>
        <v>41400.702210648145</v>
      </c>
      <c r="R3181" s="15">
        <f t="shared" si="181"/>
        <v>41375.702210648145</v>
      </c>
      <c r="S3181" s="10" t="s">
        <v>8338</v>
      </c>
      <c r="T3181" t="s">
        <v>8339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179"/>
        <v>31.93</v>
      </c>
      <c r="Q3182" s="15">
        <f t="shared" si="180"/>
        <v>41810.412604166668</v>
      </c>
      <c r="R3182" s="15">
        <f t="shared" si="181"/>
        <v>41780.412604166668</v>
      </c>
      <c r="S3182" s="10" t="s">
        <v>8338</v>
      </c>
      <c r="T3182" t="s">
        <v>8339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179"/>
        <v>36.33</v>
      </c>
      <c r="Q3183" s="15">
        <f t="shared" si="180"/>
        <v>41805.666666666664</v>
      </c>
      <c r="R3183" s="15">
        <f t="shared" si="181"/>
        <v>41779.310034722221</v>
      </c>
      <c r="S3183" s="10" t="s">
        <v>8338</v>
      </c>
      <c r="T3183" t="s">
        <v>8339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179"/>
        <v>46.77</v>
      </c>
      <c r="Q3184" s="15">
        <f t="shared" si="180"/>
        <v>40939.708333333336</v>
      </c>
      <c r="R3184" s="15">
        <f t="shared" si="181"/>
        <v>40883.949317129627</v>
      </c>
      <c r="S3184" s="10" t="s">
        <v>8338</v>
      </c>
      <c r="T3184" t="s">
        <v>8339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179"/>
        <v>40.07</v>
      </c>
      <c r="Q3185" s="15">
        <f t="shared" si="180"/>
        <v>41509.79478009259</v>
      </c>
      <c r="R3185" s="15">
        <f t="shared" si="181"/>
        <v>41491.79478009259</v>
      </c>
      <c r="S3185" s="10" t="s">
        <v>8338</v>
      </c>
      <c r="T3185" t="s">
        <v>8339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179"/>
        <v>100.22</v>
      </c>
      <c r="Q3186" s="15">
        <f t="shared" si="180"/>
        <v>41821.993414351848</v>
      </c>
      <c r="R3186" s="15">
        <f t="shared" si="181"/>
        <v>41791.993414351848</v>
      </c>
      <c r="S3186" s="10" t="s">
        <v>8338</v>
      </c>
      <c r="T3186" t="s">
        <v>8339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179"/>
        <v>41.67</v>
      </c>
      <c r="Q3187" s="15">
        <f t="shared" si="180"/>
        <v>41836.977326388893</v>
      </c>
      <c r="R3187" s="15">
        <f t="shared" si="181"/>
        <v>41829.977326388893</v>
      </c>
      <c r="S3187" s="10" t="s">
        <v>8338</v>
      </c>
      <c r="T3187" t="s">
        <v>8339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179"/>
        <v>46.71</v>
      </c>
      <c r="Q3188" s="15">
        <f t="shared" si="180"/>
        <v>41898.875</v>
      </c>
      <c r="R3188" s="15">
        <f t="shared" si="181"/>
        <v>41868.924050925925</v>
      </c>
      <c r="S3188" s="10" t="s">
        <v>8338</v>
      </c>
      <c r="T3188" t="s">
        <v>8339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179"/>
        <v>71.489999999999995</v>
      </c>
      <c r="Q3189" s="15">
        <f t="shared" si="180"/>
        <v>41855.666354166664</v>
      </c>
      <c r="R3189" s="15">
        <f t="shared" si="181"/>
        <v>41835.666354166664</v>
      </c>
      <c r="S3189" s="10" t="s">
        <v>8338</v>
      </c>
      <c r="T3189" t="s">
        <v>8339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179"/>
        <v>14.44</v>
      </c>
      <c r="Q3190" s="15">
        <f t="shared" si="180"/>
        <v>42165.415532407409</v>
      </c>
      <c r="R3190" s="15">
        <f t="shared" si="181"/>
        <v>42144.415532407409</v>
      </c>
      <c r="S3190" s="10" t="s">
        <v>8338</v>
      </c>
      <c r="T3190" t="s">
        <v>8380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179"/>
        <v>356.84</v>
      </c>
      <c r="Q3191" s="15">
        <f t="shared" si="180"/>
        <v>42148.346435185187</v>
      </c>
      <c r="R3191" s="15">
        <f t="shared" si="181"/>
        <v>42118.346435185187</v>
      </c>
      <c r="S3191" s="10" t="s">
        <v>8338</v>
      </c>
      <c r="T3191" t="s">
        <v>8380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179"/>
        <v>0</v>
      </c>
      <c r="Q3192" s="15">
        <f t="shared" si="180"/>
        <v>42713.192997685182</v>
      </c>
      <c r="R3192" s="15">
        <f t="shared" si="181"/>
        <v>42683.151331018518</v>
      </c>
      <c r="S3192" s="10" t="s">
        <v>8338</v>
      </c>
      <c r="T3192" t="s">
        <v>8380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179"/>
        <v>37.75</v>
      </c>
      <c r="Q3193" s="15">
        <f t="shared" si="180"/>
        <v>42598.755428240736</v>
      </c>
      <c r="R3193" s="15">
        <f t="shared" si="181"/>
        <v>42538.755428240736</v>
      </c>
      <c r="S3193" s="10" t="s">
        <v>8338</v>
      </c>
      <c r="T3193" t="s">
        <v>8380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179"/>
        <v>12.75</v>
      </c>
      <c r="Q3194" s="15">
        <f t="shared" si="180"/>
        <v>42063.916666666672</v>
      </c>
      <c r="R3194" s="15">
        <f t="shared" si="181"/>
        <v>42018.94049768518</v>
      </c>
      <c r="S3194" s="10" t="s">
        <v>8338</v>
      </c>
      <c r="T3194" t="s">
        <v>8380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179"/>
        <v>24.46</v>
      </c>
      <c r="Q3195" s="15">
        <f t="shared" si="180"/>
        <v>42055.968240740738</v>
      </c>
      <c r="R3195" s="15">
        <f t="shared" si="181"/>
        <v>42010.968240740738</v>
      </c>
      <c r="S3195" s="10" t="s">
        <v>8338</v>
      </c>
      <c r="T3195" t="s">
        <v>8380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179"/>
        <v>0</v>
      </c>
      <c r="Q3196" s="15">
        <f t="shared" si="180"/>
        <v>42212.062476851846</v>
      </c>
      <c r="R3196" s="15">
        <f t="shared" si="181"/>
        <v>42182.062476851846</v>
      </c>
      <c r="S3196" s="10" t="s">
        <v>8338</v>
      </c>
      <c r="T3196" t="s">
        <v>8380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179"/>
        <v>53.08</v>
      </c>
      <c r="Q3197" s="15">
        <f t="shared" si="180"/>
        <v>42047.594236111108</v>
      </c>
      <c r="R3197" s="15">
        <f t="shared" si="181"/>
        <v>42017.594236111108</v>
      </c>
      <c r="S3197" s="10" t="s">
        <v>8338</v>
      </c>
      <c r="T3197" t="s">
        <v>8380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179"/>
        <v>300</v>
      </c>
      <c r="Q3198" s="15">
        <f t="shared" si="180"/>
        <v>42217.583333333328</v>
      </c>
      <c r="R3198" s="15">
        <f t="shared" si="181"/>
        <v>42157.598090277781</v>
      </c>
      <c r="S3198" s="10" t="s">
        <v>8338</v>
      </c>
      <c r="T3198" t="s">
        <v>8380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179"/>
        <v>286.25</v>
      </c>
      <c r="Q3199" s="15">
        <f t="shared" si="180"/>
        <v>42039.493263888886</v>
      </c>
      <c r="R3199" s="15">
        <f t="shared" si="181"/>
        <v>42009.493263888886</v>
      </c>
      <c r="S3199" s="10" t="s">
        <v>8338</v>
      </c>
      <c r="T3199" t="s">
        <v>8380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179"/>
        <v>36.67</v>
      </c>
      <c r="Q3200" s="15">
        <f t="shared" si="180"/>
        <v>42051.424502314811</v>
      </c>
      <c r="R3200" s="15">
        <f t="shared" si="181"/>
        <v>42013.424502314811</v>
      </c>
      <c r="S3200" s="10" t="s">
        <v>8338</v>
      </c>
      <c r="T3200" t="s">
        <v>8380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179"/>
        <v>49.21</v>
      </c>
      <c r="Q3201" s="15">
        <f t="shared" si="180"/>
        <v>41888.875</v>
      </c>
      <c r="R3201" s="15">
        <f t="shared" si="181"/>
        <v>41858.761782407404</v>
      </c>
      <c r="S3201" s="10" t="s">
        <v>8338</v>
      </c>
      <c r="T3201" t="s">
        <v>8380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179"/>
        <v>1</v>
      </c>
      <c r="Q3202" s="15">
        <f t="shared" si="180"/>
        <v>42490.231944444444</v>
      </c>
      <c r="R3202" s="15">
        <f t="shared" si="181"/>
        <v>42460.320613425924</v>
      </c>
      <c r="S3202" s="10" t="s">
        <v>8338</v>
      </c>
      <c r="T3202" t="s">
        <v>8380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182">IFERROR(ROUND(E3203/L3203,2),0)</f>
        <v>12.5</v>
      </c>
      <c r="Q3203" s="15">
        <f t="shared" ref="Q3203:Q3266" si="183">(((I3203/60)/60)/24)+DATE(1970,1,1)</f>
        <v>41882.767094907409</v>
      </c>
      <c r="R3203" s="15">
        <f t="shared" ref="R3203:R3266" si="184">(((J3203/60)/60)/24)+DATE(1970,1,1)</f>
        <v>41861.767094907409</v>
      </c>
      <c r="S3203" s="10" t="s">
        <v>8338</v>
      </c>
      <c r="T3203" t="s">
        <v>8380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182"/>
        <v>109.04</v>
      </c>
      <c r="Q3204" s="15">
        <f t="shared" si="183"/>
        <v>42352.249305555553</v>
      </c>
      <c r="R3204" s="15">
        <f t="shared" si="184"/>
        <v>42293.853541666671</v>
      </c>
      <c r="S3204" s="10" t="s">
        <v>8338</v>
      </c>
      <c r="T3204" t="s">
        <v>8380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182"/>
        <v>41.67</v>
      </c>
      <c r="Q3205" s="15">
        <f t="shared" si="183"/>
        <v>42272.988680555558</v>
      </c>
      <c r="R3205" s="15">
        <f t="shared" si="184"/>
        <v>42242.988680555558</v>
      </c>
      <c r="S3205" s="10" t="s">
        <v>8338</v>
      </c>
      <c r="T3205" t="s">
        <v>8380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182"/>
        <v>0</v>
      </c>
      <c r="Q3206" s="15">
        <f t="shared" si="183"/>
        <v>42202.676388888889</v>
      </c>
      <c r="R3206" s="15">
        <f t="shared" si="184"/>
        <v>42172.686099537037</v>
      </c>
      <c r="S3206" s="10" t="s">
        <v>8338</v>
      </c>
      <c r="T3206" t="s">
        <v>8380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182"/>
        <v>22.75</v>
      </c>
      <c r="Q3207" s="15">
        <f t="shared" si="183"/>
        <v>42125.374675925923</v>
      </c>
      <c r="R3207" s="15">
        <f t="shared" si="184"/>
        <v>42095.374675925923</v>
      </c>
      <c r="S3207" s="10" t="s">
        <v>8338</v>
      </c>
      <c r="T3207" t="s">
        <v>8380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182"/>
        <v>0</v>
      </c>
      <c r="Q3208" s="15">
        <f t="shared" si="183"/>
        <v>42266.276053240741</v>
      </c>
      <c r="R3208" s="15">
        <f t="shared" si="184"/>
        <v>42236.276053240741</v>
      </c>
      <c r="S3208" s="10" t="s">
        <v>8338</v>
      </c>
      <c r="T3208" t="s">
        <v>8380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182"/>
        <v>70.83</v>
      </c>
      <c r="Q3209" s="15">
        <f t="shared" si="183"/>
        <v>42117.236192129625</v>
      </c>
      <c r="R3209" s="15">
        <f t="shared" si="184"/>
        <v>42057.277858796297</v>
      </c>
      <c r="S3209" s="10" t="s">
        <v>8338</v>
      </c>
      <c r="T3209" t="s">
        <v>8380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182"/>
        <v>63.11</v>
      </c>
      <c r="Q3210" s="15">
        <f t="shared" si="183"/>
        <v>41848.605057870373</v>
      </c>
      <c r="R3210" s="15">
        <f t="shared" si="184"/>
        <v>41827.605057870373</v>
      </c>
      <c r="S3210" s="10" t="s">
        <v>8338</v>
      </c>
      <c r="T3210" t="s">
        <v>8339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182"/>
        <v>50.16</v>
      </c>
      <c r="Q3211" s="15">
        <f t="shared" si="183"/>
        <v>41810.958333333336</v>
      </c>
      <c r="R3211" s="15">
        <f t="shared" si="184"/>
        <v>41778.637245370373</v>
      </c>
      <c r="S3211" s="10" t="s">
        <v>8338</v>
      </c>
      <c r="T3211" t="s">
        <v>8339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182"/>
        <v>62.88</v>
      </c>
      <c r="Q3212" s="15">
        <f t="shared" si="183"/>
        <v>41061.165972222225</v>
      </c>
      <c r="R3212" s="15">
        <f t="shared" si="184"/>
        <v>41013.936562499999</v>
      </c>
      <c r="S3212" s="10" t="s">
        <v>8338</v>
      </c>
      <c r="T3212" t="s">
        <v>8339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182"/>
        <v>85.53</v>
      </c>
      <c r="Q3213" s="15">
        <f t="shared" si="183"/>
        <v>41866.083333333336</v>
      </c>
      <c r="R3213" s="15">
        <f t="shared" si="184"/>
        <v>41834.586574074077</v>
      </c>
      <c r="S3213" s="10" t="s">
        <v>8338</v>
      </c>
      <c r="T3213" t="s">
        <v>8339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182"/>
        <v>53.72</v>
      </c>
      <c r="Q3214" s="15">
        <f t="shared" si="183"/>
        <v>41859.795729166668</v>
      </c>
      <c r="R3214" s="15">
        <f t="shared" si="184"/>
        <v>41829.795729166668</v>
      </c>
      <c r="S3214" s="10" t="s">
        <v>8338</v>
      </c>
      <c r="T3214" t="s">
        <v>8339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182"/>
        <v>127.81</v>
      </c>
      <c r="Q3215" s="15">
        <f t="shared" si="183"/>
        <v>42211.763414351852</v>
      </c>
      <c r="R3215" s="15">
        <f t="shared" si="184"/>
        <v>42171.763414351852</v>
      </c>
      <c r="S3215" s="10" t="s">
        <v>8338</v>
      </c>
      <c r="T3215" t="s">
        <v>8339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182"/>
        <v>106.57</v>
      </c>
      <c r="Q3216" s="15">
        <f t="shared" si="183"/>
        <v>42374.996527777781</v>
      </c>
      <c r="R3216" s="15">
        <f t="shared" si="184"/>
        <v>42337.792511574073</v>
      </c>
      <c r="S3216" s="10" t="s">
        <v>8338</v>
      </c>
      <c r="T3216" t="s">
        <v>8339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182"/>
        <v>262.11</v>
      </c>
      <c r="Q3217" s="15">
        <f t="shared" si="183"/>
        <v>42257.165972222225</v>
      </c>
      <c r="R3217" s="15">
        <f t="shared" si="184"/>
        <v>42219.665173611109</v>
      </c>
      <c r="S3217" s="10" t="s">
        <v>8338</v>
      </c>
      <c r="T3217" t="s">
        <v>8339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182"/>
        <v>57.17</v>
      </c>
      <c r="Q3218" s="15">
        <f t="shared" si="183"/>
        <v>42196.604166666672</v>
      </c>
      <c r="R3218" s="15">
        <f t="shared" si="184"/>
        <v>42165.462627314817</v>
      </c>
      <c r="S3218" s="10" t="s">
        <v>8338</v>
      </c>
      <c r="T3218" t="s">
        <v>8339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182"/>
        <v>50.2</v>
      </c>
      <c r="Q3219" s="15">
        <f t="shared" si="183"/>
        <v>42678.546111111107</v>
      </c>
      <c r="R3219" s="15">
        <f t="shared" si="184"/>
        <v>42648.546111111107</v>
      </c>
      <c r="S3219" s="10" t="s">
        <v>8338</v>
      </c>
      <c r="T3219" t="s">
        <v>8339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182"/>
        <v>66.59</v>
      </c>
      <c r="Q3220" s="15">
        <f t="shared" si="183"/>
        <v>42004</v>
      </c>
      <c r="R3220" s="15">
        <f t="shared" si="184"/>
        <v>41971.002152777779</v>
      </c>
      <c r="S3220" s="10" t="s">
        <v>8338</v>
      </c>
      <c r="T3220" t="s">
        <v>8339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182"/>
        <v>168.25</v>
      </c>
      <c r="Q3221" s="15">
        <f t="shared" si="183"/>
        <v>42085.941516203704</v>
      </c>
      <c r="R3221" s="15">
        <f t="shared" si="184"/>
        <v>42050.983182870375</v>
      </c>
      <c r="S3221" s="10" t="s">
        <v>8338</v>
      </c>
      <c r="T3221" t="s">
        <v>8339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182"/>
        <v>256.37</v>
      </c>
      <c r="Q3222" s="15">
        <f t="shared" si="183"/>
        <v>42806.875</v>
      </c>
      <c r="R3222" s="15">
        <f t="shared" si="184"/>
        <v>42772.833379629628</v>
      </c>
      <c r="S3222" s="10" t="s">
        <v>8338</v>
      </c>
      <c r="T3222" t="s">
        <v>8339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182"/>
        <v>36.61</v>
      </c>
      <c r="Q3223" s="15">
        <f t="shared" si="183"/>
        <v>42190.696793981479</v>
      </c>
      <c r="R3223" s="15">
        <f t="shared" si="184"/>
        <v>42155.696793981479</v>
      </c>
      <c r="S3223" s="10" t="s">
        <v>8338</v>
      </c>
      <c r="T3223" t="s">
        <v>8339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182"/>
        <v>37.14</v>
      </c>
      <c r="Q3224" s="15">
        <f t="shared" si="183"/>
        <v>42301.895138888889</v>
      </c>
      <c r="R3224" s="15">
        <f t="shared" si="184"/>
        <v>42270.582141203704</v>
      </c>
      <c r="S3224" s="10" t="s">
        <v>8338</v>
      </c>
      <c r="T3224" t="s">
        <v>8339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182"/>
        <v>45.88</v>
      </c>
      <c r="Q3225" s="15">
        <f t="shared" si="183"/>
        <v>42236.835370370376</v>
      </c>
      <c r="R3225" s="15">
        <f t="shared" si="184"/>
        <v>42206.835370370376</v>
      </c>
      <c r="S3225" s="10" t="s">
        <v>8338</v>
      </c>
      <c r="T3225" t="s">
        <v>8339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182"/>
        <v>141.71</v>
      </c>
      <c r="Q3226" s="15">
        <f t="shared" si="183"/>
        <v>42745.208333333328</v>
      </c>
      <c r="R3226" s="15">
        <f t="shared" si="184"/>
        <v>42697.850844907407</v>
      </c>
      <c r="S3226" s="10" t="s">
        <v>8338</v>
      </c>
      <c r="T3226" t="s">
        <v>8339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182"/>
        <v>52.49</v>
      </c>
      <c r="Q3227" s="15">
        <f t="shared" si="183"/>
        <v>42524.875</v>
      </c>
      <c r="R3227" s="15">
        <f t="shared" si="184"/>
        <v>42503.559467592597</v>
      </c>
      <c r="S3227" s="10" t="s">
        <v>8338</v>
      </c>
      <c r="T3227" t="s">
        <v>8339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182"/>
        <v>59.52</v>
      </c>
      <c r="Q3228" s="15">
        <f t="shared" si="183"/>
        <v>42307.583472222221</v>
      </c>
      <c r="R3228" s="15">
        <f t="shared" si="184"/>
        <v>42277.583472222221</v>
      </c>
      <c r="S3228" s="10" t="s">
        <v>8338</v>
      </c>
      <c r="T3228" t="s">
        <v>8339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182"/>
        <v>50</v>
      </c>
      <c r="Q3229" s="15">
        <f t="shared" si="183"/>
        <v>42752.882361111115</v>
      </c>
      <c r="R3229" s="15">
        <f t="shared" si="184"/>
        <v>42722.882361111115</v>
      </c>
      <c r="S3229" s="10" t="s">
        <v>8338</v>
      </c>
      <c r="T3229" t="s">
        <v>8339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182"/>
        <v>193.62</v>
      </c>
      <c r="Q3230" s="15">
        <f t="shared" si="183"/>
        <v>42355.207638888889</v>
      </c>
      <c r="R3230" s="15">
        <f t="shared" si="184"/>
        <v>42323.70930555556</v>
      </c>
      <c r="S3230" s="10" t="s">
        <v>8338</v>
      </c>
      <c r="T3230" t="s">
        <v>8339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182"/>
        <v>106.8</v>
      </c>
      <c r="Q3231" s="15">
        <f t="shared" si="183"/>
        <v>41963.333310185189</v>
      </c>
      <c r="R3231" s="15">
        <f t="shared" si="184"/>
        <v>41933.291643518518</v>
      </c>
      <c r="S3231" s="10" t="s">
        <v>8338</v>
      </c>
      <c r="T3231" t="s">
        <v>8339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182"/>
        <v>77.22</v>
      </c>
      <c r="Q3232" s="15">
        <f t="shared" si="183"/>
        <v>41913.165972222225</v>
      </c>
      <c r="R3232" s="15">
        <f t="shared" si="184"/>
        <v>41898.168125000004</v>
      </c>
      <c r="S3232" s="10" t="s">
        <v>8338</v>
      </c>
      <c r="T3232" t="s">
        <v>8339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182"/>
        <v>57.5</v>
      </c>
      <c r="Q3233" s="15">
        <f t="shared" si="183"/>
        <v>42476.943831018521</v>
      </c>
      <c r="R3233" s="15">
        <f t="shared" si="184"/>
        <v>42446.943831018521</v>
      </c>
      <c r="S3233" s="10" t="s">
        <v>8338</v>
      </c>
      <c r="T3233" t="s">
        <v>8339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182"/>
        <v>50.46</v>
      </c>
      <c r="Q3234" s="15">
        <f t="shared" si="183"/>
        <v>42494.165972222225</v>
      </c>
      <c r="R3234" s="15">
        <f t="shared" si="184"/>
        <v>42463.81385416667</v>
      </c>
      <c r="S3234" s="10" t="s">
        <v>8338</v>
      </c>
      <c r="T3234" t="s">
        <v>8339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182"/>
        <v>97.38</v>
      </c>
      <c r="Q3235" s="15">
        <f t="shared" si="183"/>
        <v>42796.805034722223</v>
      </c>
      <c r="R3235" s="15">
        <f t="shared" si="184"/>
        <v>42766.805034722223</v>
      </c>
      <c r="S3235" s="10" t="s">
        <v>8338</v>
      </c>
      <c r="T3235" t="s">
        <v>8339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182"/>
        <v>34.92</v>
      </c>
      <c r="Q3236" s="15">
        <f t="shared" si="183"/>
        <v>42767.979861111111</v>
      </c>
      <c r="R3236" s="15">
        <f t="shared" si="184"/>
        <v>42734.789444444439</v>
      </c>
      <c r="S3236" s="10" t="s">
        <v>8338</v>
      </c>
      <c r="T3236" t="s">
        <v>8339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182"/>
        <v>85.53</v>
      </c>
      <c r="Q3237" s="15">
        <f t="shared" si="183"/>
        <v>42552.347812499997</v>
      </c>
      <c r="R3237" s="15">
        <f t="shared" si="184"/>
        <v>42522.347812499997</v>
      </c>
      <c r="S3237" s="10" t="s">
        <v>8338</v>
      </c>
      <c r="T3237" t="s">
        <v>8339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182"/>
        <v>182.91</v>
      </c>
      <c r="Q3238" s="15">
        <f t="shared" si="183"/>
        <v>42732.917048611111</v>
      </c>
      <c r="R3238" s="15">
        <f t="shared" si="184"/>
        <v>42702.917048611111</v>
      </c>
      <c r="S3238" s="10" t="s">
        <v>8338</v>
      </c>
      <c r="T3238" t="s">
        <v>8339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182"/>
        <v>131.13999999999999</v>
      </c>
      <c r="Q3239" s="15">
        <f t="shared" si="183"/>
        <v>42276.165972222225</v>
      </c>
      <c r="R3239" s="15">
        <f t="shared" si="184"/>
        <v>42252.474351851852</v>
      </c>
      <c r="S3239" s="10" t="s">
        <v>8338</v>
      </c>
      <c r="T3239" t="s">
        <v>8339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182"/>
        <v>39.81</v>
      </c>
      <c r="Q3240" s="15">
        <f t="shared" si="183"/>
        <v>42186.510393518518</v>
      </c>
      <c r="R3240" s="15">
        <f t="shared" si="184"/>
        <v>42156.510393518518</v>
      </c>
      <c r="S3240" s="10" t="s">
        <v>8338</v>
      </c>
      <c r="T3240" t="s">
        <v>8339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182"/>
        <v>59.7</v>
      </c>
      <c r="Q3241" s="15">
        <f t="shared" si="183"/>
        <v>42302.999305555553</v>
      </c>
      <c r="R3241" s="15">
        <f t="shared" si="184"/>
        <v>42278.089039351849</v>
      </c>
      <c r="S3241" s="10" t="s">
        <v>8338</v>
      </c>
      <c r="T3241" t="s">
        <v>8339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182"/>
        <v>88.74</v>
      </c>
      <c r="Q3242" s="15">
        <f t="shared" si="183"/>
        <v>42782.958333333328</v>
      </c>
      <c r="R3242" s="15">
        <f t="shared" si="184"/>
        <v>42754.693842592591</v>
      </c>
      <c r="S3242" s="10" t="s">
        <v>8338</v>
      </c>
      <c r="T3242" t="s">
        <v>8339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182"/>
        <v>58.69</v>
      </c>
      <c r="Q3243" s="15">
        <f t="shared" si="183"/>
        <v>41926.290972222225</v>
      </c>
      <c r="R3243" s="15">
        <f t="shared" si="184"/>
        <v>41893.324884259258</v>
      </c>
      <c r="S3243" s="10" t="s">
        <v>8338</v>
      </c>
      <c r="T3243" t="s">
        <v>8339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182"/>
        <v>69.569999999999993</v>
      </c>
      <c r="Q3244" s="15">
        <f t="shared" si="183"/>
        <v>41901.755694444444</v>
      </c>
      <c r="R3244" s="15">
        <f t="shared" si="184"/>
        <v>41871.755694444444</v>
      </c>
      <c r="S3244" s="10" t="s">
        <v>8338</v>
      </c>
      <c r="T3244" t="s">
        <v>8339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182"/>
        <v>115.87</v>
      </c>
      <c r="Q3245" s="15">
        <f t="shared" si="183"/>
        <v>42286</v>
      </c>
      <c r="R3245" s="15">
        <f t="shared" si="184"/>
        <v>42262.096782407403</v>
      </c>
      <c r="S3245" s="10" t="s">
        <v>8338</v>
      </c>
      <c r="T3245" t="s">
        <v>8339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182"/>
        <v>23.87</v>
      </c>
      <c r="Q3246" s="15">
        <f t="shared" si="183"/>
        <v>42705.735902777778</v>
      </c>
      <c r="R3246" s="15">
        <f t="shared" si="184"/>
        <v>42675.694236111114</v>
      </c>
      <c r="S3246" s="10" t="s">
        <v>8338</v>
      </c>
      <c r="T3246" t="s">
        <v>8339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182"/>
        <v>81.13</v>
      </c>
      <c r="Q3247" s="15">
        <f t="shared" si="183"/>
        <v>42167.083333333328</v>
      </c>
      <c r="R3247" s="15">
        <f t="shared" si="184"/>
        <v>42135.60020833333</v>
      </c>
      <c r="S3247" s="10" t="s">
        <v>8338</v>
      </c>
      <c r="T3247" t="s">
        <v>8339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182"/>
        <v>57.63</v>
      </c>
      <c r="Q3248" s="15">
        <f t="shared" si="183"/>
        <v>42259.165972222225</v>
      </c>
      <c r="R3248" s="15">
        <f t="shared" si="184"/>
        <v>42230.472222222219</v>
      </c>
      <c r="S3248" s="10" t="s">
        <v>8338</v>
      </c>
      <c r="T3248" t="s">
        <v>8339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182"/>
        <v>46.43</v>
      </c>
      <c r="Q3249" s="15">
        <f t="shared" si="183"/>
        <v>42197.434166666666</v>
      </c>
      <c r="R3249" s="15">
        <f t="shared" si="184"/>
        <v>42167.434166666666</v>
      </c>
      <c r="S3249" s="10" t="s">
        <v>8338</v>
      </c>
      <c r="T3249" t="s">
        <v>8339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182"/>
        <v>60.48</v>
      </c>
      <c r="Q3250" s="15">
        <f t="shared" si="183"/>
        <v>42098.846724537041</v>
      </c>
      <c r="R3250" s="15">
        <f t="shared" si="184"/>
        <v>42068.888391203705</v>
      </c>
      <c r="S3250" s="10" t="s">
        <v>8338</v>
      </c>
      <c r="T3250" t="s">
        <v>8339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182"/>
        <v>65.58</v>
      </c>
      <c r="Q3251" s="15">
        <f t="shared" si="183"/>
        <v>42175.746689814812</v>
      </c>
      <c r="R3251" s="15">
        <f t="shared" si="184"/>
        <v>42145.746689814812</v>
      </c>
      <c r="S3251" s="10" t="s">
        <v>8338</v>
      </c>
      <c r="T3251" t="s">
        <v>8339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182"/>
        <v>119.19</v>
      </c>
      <c r="Q3252" s="15">
        <f t="shared" si="183"/>
        <v>41948.783842592595</v>
      </c>
      <c r="R3252" s="15">
        <f t="shared" si="184"/>
        <v>41918.742175925923</v>
      </c>
      <c r="S3252" s="10" t="s">
        <v>8338</v>
      </c>
      <c r="T3252" t="s">
        <v>8339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182"/>
        <v>83.05</v>
      </c>
      <c r="Q3253" s="15">
        <f t="shared" si="183"/>
        <v>42176.731087962966</v>
      </c>
      <c r="R3253" s="15">
        <f t="shared" si="184"/>
        <v>42146.731087962966</v>
      </c>
      <c r="S3253" s="10" t="s">
        <v>8338</v>
      </c>
      <c r="T3253" t="s">
        <v>8339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182"/>
        <v>57.52</v>
      </c>
      <c r="Q3254" s="15">
        <f t="shared" si="183"/>
        <v>42620.472685185188</v>
      </c>
      <c r="R3254" s="15">
        <f t="shared" si="184"/>
        <v>42590.472685185188</v>
      </c>
      <c r="S3254" s="10" t="s">
        <v>8338</v>
      </c>
      <c r="T3254" t="s">
        <v>8339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182"/>
        <v>177.09</v>
      </c>
      <c r="Q3255" s="15">
        <f t="shared" si="183"/>
        <v>42621.15625</v>
      </c>
      <c r="R3255" s="15">
        <f t="shared" si="184"/>
        <v>42602.576712962968</v>
      </c>
      <c r="S3255" s="10" t="s">
        <v>8338</v>
      </c>
      <c r="T3255" t="s">
        <v>8339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182"/>
        <v>70.77</v>
      </c>
      <c r="Q3256" s="15">
        <f t="shared" si="183"/>
        <v>42089.044085648144</v>
      </c>
      <c r="R3256" s="15">
        <f t="shared" si="184"/>
        <v>42059.085752314815</v>
      </c>
      <c r="S3256" s="10" t="s">
        <v>8338</v>
      </c>
      <c r="T3256" t="s">
        <v>8339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182"/>
        <v>29.17</v>
      </c>
      <c r="Q3257" s="15">
        <f t="shared" si="183"/>
        <v>41919.768229166664</v>
      </c>
      <c r="R3257" s="15">
        <f t="shared" si="184"/>
        <v>41889.768229166664</v>
      </c>
      <c r="S3257" s="10" t="s">
        <v>8338</v>
      </c>
      <c r="T3257" t="s">
        <v>8339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182"/>
        <v>72.760000000000005</v>
      </c>
      <c r="Q3258" s="15">
        <f t="shared" si="183"/>
        <v>42166.165972222225</v>
      </c>
      <c r="R3258" s="15">
        <f t="shared" si="184"/>
        <v>42144.573807870373</v>
      </c>
      <c r="S3258" s="10" t="s">
        <v>8338</v>
      </c>
      <c r="T3258" t="s">
        <v>8339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182"/>
        <v>51.85</v>
      </c>
      <c r="Q3259" s="15">
        <f t="shared" si="183"/>
        <v>42788.559629629628</v>
      </c>
      <c r="R3259" s="15">
        <f t="shared" si="184"/>
        <v>42758.559629629628</v>
      </c>
      <c r="S3259" s="10" t="s">
        <v>8338</v>
      </c>
      <c r="T3259" t="s">
        <v>8339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182"/>
        <v>98.2</v>
      </c>
      <c r="Q3260" s="15">
        <f t="shared" si="183"/>
        <v>42012.887280092589</v>
      </c>
      <c r="R3260" s="15">
        <f t="shared" si="184"/>
        <v>41982.887280092589</v>
      </c>
      <c r="S3260" s="10" t="s">
        <v>8338</v>
      </c>
      <c r="T3260" t="s">
        <v>8339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182"/>
        <v>251.74</v>
      </c>
      <c r="Q3261" s="15">
        <f t="shared" si="183"/>
        <v>42644.165972222225</v>
      </c>
      <c r="R3261" s="15">
        <f t="shared" si="184"/>
        <v>42614.760937500003</v>
      </c>
      <c r="S3261" s="10" t="s">
        <v>8338</v>
      </c>
      <c r="T3261" t="s">
        <v>8339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182"/>
        <v>74.819999999999993</v>
      </c>
      <c r="Q3262" s="15">
        <f t="shared" si="183"/>
        <v>42338.714328703703</v>
      </c>
      <c r="R3262" s="15">
        <f t="shared" si="184"/>
        <v>42303.672662037032</v>
      </c>
      <c r="S3262" s="10" t="s">
        <v>8338</v>
      </c>
      <c r="T3262" t="s">
        <v>8339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182"/>
        <v>67.650000000000006</v>
      </c>
      <c r="Q3263" s="15">
        <f t="shared" si="183"/>
        <v>42201.725416666668</v>
      </c>
      <c r="R3263" s="15">
        <f t="shared" si="184"/>
        <v>42171.725416666668</v>
      </c>
      <c r="S3263" s="10" t="s">
        <v>8338</v>
      </c>
      <c r="T3263" t="s">
        <v>8339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182"/>
        <v>93.81</v>
      </c>
      <c r="Q3264" s="15">
        <f t="shared" si="183"/>
        <v>41995.166666666672</v>
      </c>
      <c r="R3264" s="15">
        <f t="shared" si="184"/>
        <v>41964.315532407403</v>
      </c>
      <c r="S3264" s="10" t="s">
        <v>8338</v>
      </c>
      <c r="T3264" t="s">
        <v>8339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182"/>
        <v>41.24</v>
      </c>
      <c r="Q3265" s="15">
        <f t="shared" si="183"/>
        <v>42307.875</v>
      </c>
      <c r="R3265" s="15">
        <f t="shared" si="184"/>
        <v>42284.516064814816</v>
      </c>
      <c r="S3265" s="10" t="s">
        <v>8338</v>
      </c>
      <c r="T3265" t="s">
        <v>8339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182"/>
        <v>52.55</v>
      </c>
      <c r="Q3266" s="15">
        <f t="shared" si="183"/>
        <v>42032.916666666672</v>
      </c>
      <c r="R3266" s="15">
        <f t="shared" si="184"/>
        <v>42016.800208333334</v>
      </c>
      <c r="S3266" s="10" t="s">
        <v>8338</v>
      </c>
      <c r="T3266" t="s">
        <v>8339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185">IFERROR(ROUND(E3267/L3267,2),0)</f>
        <v>70.290000000000006</v>
      </c>
      <c r="Q3267" s="15">
        <f t="shared" ref="Q3267:Q3330" si="186">(((I3267/60)/60)/24)+DATE(1970,1,1)</f>
        <v>42341.708333333328</v>
      </c>
      <c r="R3267" s="15">
        <f t="shared" ref="R3267:R3330" si="187">(((J3267/60)/60)/24)+DATE(1970,1,1)</f>
        <v>42311.711979166663</v>
      </c>
      <c r="S3267" s="10" t="s">
        <v>8338</v>
      </c>
      <c r="T3267" t="s">
        <v>8339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185"/>
        <v>48.33</v>
      </c>
      <c r="Q3268" s="15">
        <f t="shared" si="186"/>
        <v>42167.875</v>
      </c>
      <c r="R3268" s="15">
        <f t="shared" si="187"/>
        <v>42136.536134259266</v>
      </c>
      <c r="S3268" s="10" t="s">
        <v>8338</v>
      </c>
      <c r="T3268" t="s">
        <v>8339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185"/>
        <v>53.18</v>
      </c>
      <c r="Q3269" s="15">
        <f t="shared" si="186"/>
        <v>42202.757638888885</v>
      </c>
      <c r="R3269" s="15">
        <f t="shared" si="187"/>
        <v>42172.757638888885</v>
      </c>
      <c r="S3269" s="10" t="s">
        <v>8338</v>
      </c>
      <c r="T3269" t="s">
        <v>8339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185"/>
        <v>60.95</v>
      </c>
      <c r="Q3270" s="15">
        <f t="shared" si="186"/>
        <v>42606.90425925926</v>
      </c>
      <c r="R3270" s="15">
        <f t="shared" si="187"/>
        <v>42590.90425925926</v>
      </c>
      <c r="S3270" s="10" t="s">
        <v>8338</v>
      </c>
      <c r="T3270" t="s">
        <v>8339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185"/>
        <v>116</v>
      </c>
      <c r="Q3271" s="15">
        <f t="shared" si="186"/>
        <v>42171.458333333328</v>
      </c>
      <c r="R3271" s="15">
        <f t="shared" si="187"/>
        <v>42137.395798611105</v>
      </c>
      <c r="S3271" s="10" t="s">
        <v>8338</v>
      </c>
      <c r="T3271" t="s">
        <v>8339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185"/>
        <v>61</v>
      </c>
      <c r="Q3272" s="15">
        <f t="shared" si="186"/>
        <v>42197.533159722225</v>
      </c>
      <c r="R3272" s="15">
        <f t="shared" si="187"/>
        <v>42167.533159722225</v>
      </c>
      <c r="S3272" s="10" t="s">
        <v>8338</v>
      </c>
      <c r="T3272" t="s">
        <v>8339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185"/>
        <v>38.24</v>
      </c>
      <c r="Q3273" s="15">
        <f t="shared" si="186"/>
        <v>41945.478877314818</v>
      </c>
      <c r="R3273" s="15">
        <f t="shared" si="187"/>
        <v>41915.437210648146</v>
      </c>
      <c r="S3273" s="10" t="s">
        <v>8338</v>
      </c>
      <c r="T3273" t="s">
        <v>8339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185"/>
        <v>106.5</v>
      </c>
      <c r="Q3274" s="15">
        <f t="shared" si="186"/>
        <v>42314.541770833333</v>
      </c>
      <c r="R3274" s="15">
        <f t="shared" si="187"/>
        <v>42284.500104166669</v>
      </c>
      <c r="S3274" s="10" t="s">
        <v>8338</v>
      </c>
      <c r="T3274" t="s">
        <v>8339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185"/>
        <v>204.57</v>
      </c>
      <c r="Q3275" s="15">
        <f t="shared" si="186"/>
        <v>42627.791666666672</v>
      </c>
      <c r="R3275" s="15">
        <f t="shared" si="187"/>
        <v>42611.801412037035</v>
      </c>
      <c r="S3275" s="10" t="s">
        <v>8338</v>
      </c>
      <c r="T3275" t="s">
        <v>8339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185"/>
        <v>54.91</v>
      </c>
      <c r="Q3276" s="15">
        <f t="shared" si="186"/>
        <v>42444.875</v>
      </c>
      <c r="R3276" s="15">
        <f t="shared" si="187"/>
        <v>42400.704537037032</v>
      </c>
      <c r="S3276" s="10" t="s">
        <v>8338</v>
      </c>
      <c r="T3276" t="s">
        <v>8339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185"/>
        <v>150.41999999999999</v>
      </c>
      <c r="Q3277" s="15">
        <f t="shared" si="186"/>
        <v>42044.1875</v>
      </c>
      <c r="R3277" s="15">
        <f t="shared" si="187"/>
        <v>42017.88045138889</v>
      </c>
      <c r="S3277" s="10" t="s">
        <v>8338</v>
      </c>
      <c r="T3277" t="s">
        <v>8339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185"/>
        <v>52.58</v>
      </c>
      <c r="Q3278" s="15">
        <f t="shared" si="186"/>
        <v>42461.165972222225</v>
      </c>
      <c r="R3278" s="15">
        <f t="shared" si="187"/>
        <v>42426.949988425928</v>
      </c>
      <c r="S3278" s="10" t="s">
        <v>8338</v>
      </c>
      <c r="T3278" t="s">
        <v>8339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185"/>
        <v>54.3</v>
      </c>
      <c r="Q3279" s="15">
        <f t="shared" si="186"/>
        <v>41961.724606481483</v>
      </c>
      <c r="R3279" s="15">
        <f t="shared" si="187"/>
        <v>41931.682939814818</v>
      </c>
      <c r="S3279" s="10" t="s">
        <v>8338</v>
      </c>
      <c r="T3279" t="s">
        <v>8339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185"/>
        <v>76.03</v>
      </c>
      <c r="Q3280" s="15">
        <f t="shared" si="186"/>
        <v>42154.848414351851</v>
      </c>
      <c r="R3280" s="15">
        <f t="shared" si="187"/>
        <v>42124.848414351851</v>
      </c>
      <c r="S3280" s="10" t="s">
        <v>8338</v>
      </c>
      <c r="T3280" t="s">
        <v>8339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185"/>
        <v>105.21</v>
      </c>
      <c r="Q3281" s="15">
        <f t="shared" si="186"/>
        <v>42461.06086805556</v>
      </c>
      <c r="R3281" s="15">
        <f t="shared" si="187"/>
        <v>42431.102534722217</v>
      </c>
      <c r="S3281" s="10" t="s">
        <v>8338</v>
      </c>
      <c r="T3281" t="s">
        <v>8339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185"/>
        <v>68.67</v>
      </c>
      <c r="Q3282" s="15">
        <f t="shared" si="186"/>
        <v>42156.208333333328</v>
      </c>
      <c r="R3282" s="15">
        <f t="shared" si="187"/>
        <v>42121.756921296299</v>
      </c>
      <c r="S3282" s="10" t="s">
        <v>8338</v>
      </c>
      <c r="T3282" t="s">
        <v>8339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185"/>
        <v>129.36000000000001</v>
      </c>
      <c r="Q3283" s="15">
        <f t="shared" si="186"/>
        <v>42249.019733796296</v>
      </c>
      <c r="R3283" s="15">
        <f t="shared" si="187"/>
        <v>42219.019733796296</v>
      </c>
      <c r="S3283" s="10" t="s">
        <v>8338</v>
      </c>
      <c r="T3283" t="s">
        <v>8339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185"/>
        <v>134.26</v>
      </c>
      <c r="Q3284" s="15">
        <f t="shared" si="186"/>
        <v>42489.19430555556</v>
      </c>
      <c r="R3284" s="15">
        <f t="shared" si="187"/>
        <v>42445.19430555556</v>
      </c>
      <c r="S3284" s="10" t="s">
        <v>8338</v>
      </c>
      <c r="T3284" t="s">
        <v>8339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185"/>
        <v>17.829999999999998</v>
      </c>
      <c r="Q3285" s="15">
        <f t="shared" si="186"/>
        <v>42410.875</v>
      </c>
      <c r="R3285" s="15">
        <f t="shared" si="187"/>
        <v>42379.74418981481</v>
      </c>
      <c r="S3285" s="10" t="s">
        <v>8338</v>
      </c>
      <c r="T3285" t="s">
        <v>8339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185"/>
        <v>203.2</v>
      </c>
      <c r="Q3286" s="15">
        <f t="shared" si="186"/>
        <v>42398.249305555553</v>
      </c>
      <c r="R3286" s="15">
        <f t="shared" si="187"/>
        <v>42380.884872685187</v>
      </c>
      <c r="S3286" s="10" t="s">
        <v>8338</v>
      </c>
      <c r="T3286" t="s">
        <v>8339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185"/>
        <v>69.19</v>
      </c>
      <c r="Q3287" s="15">
        <f t="shared" si="186"/>
        <v>42794.208333333328</v>
      </c>
      <c r="R3287" s="15">
        <f t="shared" si="187"/>
        <v>42762.942430555559</v>
      </c>
      <c r="S3287" s="10" t="s">
        <v>8338</v>
      </c>
      <c r="T3287" t="s">
        <v>8339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185"/>
        <v>125.12</v>
      </c>
      <c r="Q3288" s="15">
        <f t="shared" si="186"/>
        <v>42597.840069444443</v>
      </c>
      <c r="R3288" s="15">
        <f t="shared" si="187"/>
        <v>42567.840069444443</v>
      </c>
      <c r="S3288" s="10" t="s">
        <v>8338</v>
      </c>
      <c r="T3288" t="s">
        <v>8339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185"/>
        <v>73.53</v>
      </c>
      <c r="Q3289" s="15">
        <f t="shared" si="186"/>
        <v>42336.750324074077</v>
      </c>
      <c r="R3289" s="15">
        <f t="shared" si="187"/>
        <v>42311.750324074077</v>
      </c>
      <c r="S3289" s="10" t="s">
        <v>8338</v>
      </c>
      <c r="T3289" t="s">
        <v>8339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185"/>
        <v>48.44</v>
      </c>
      <c r="Q3290" s="15">
        <f t="shared" si="186"/>
        <v>42541.958333333328</v>
      </c>
      <c r="R3290" s="15">
        <f t="shared" si="187"/>
        <v>42505.774479166663</v>
      </c>
      <c r="S3290" s="10" t="s">
        <v>8338</v>
      </c>
      <c r="T3290" t="s">
        <v>8339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185"/>
        <v>26.61</v>
      </c>
      <c r="Q3291" s="15">
        <f t="shared" si="186"/>
        <v>42786.368078703701</v>
      </c>
      <c r="R3291" s="15">
        <f t="shared" si="187"/>
        <v>42758.368078703701</v>
      </c>
      <c r="S3291" s="10" t="s">
        <v>8338</v>
      </c>
      <c r="T3291" t="s">
        <v>8339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185"/>
        <v>33.67</v>
      </c>
      <c r="Q3292" s="15">
        <f t="shared" si="186"/>
        <v>42805.51494212963</v>
      </c>
      <c r="R3292" s="15">
        <f t="shared" si="187"/>
        <v>42775.51494212963</v>
      </c>
      <c r="S3292" s="10" t="s">
        <v>8338</v>
      </c>
      <c r="T3292" t="s">
        <v>8339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185"/>
        <v>40.71</v>
      </c>
      <c r="Q3293" s="15">
        <f t="shared" si="186"/>
        <v>42264.165972222225</v>
      </c>
      <c r="R3293" s="15">
        <f t="shared" si="187"/>
        <v>42232.702546296292</v>
      </c>
      <c r="S3293" s="10" t="s">
        <v>8338</v>
      </c>
      <c r="T3293" t="s">
        <v>8339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185"/>
        <v>19.27</v>
      </c>
      <c r="Q3294" s="15">
        <f t="shared" si="186"/>
        <v>42342.811898148153</v>
      </c>
      <c r="R3294" s="15">
        <f t="shared" si="187"/>
        <v>42282.770231481481</v>
      </c>
      <c r="S3294" s="10" t="s">
        <v>8338</v>
      </c>
      <c r="T3294" t="s">
        <v>8339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185"/>
        <v>84.29</v>
      </c>
      <c r="Q3295" s="15">
        <f t="shared" si="186"/>
        <v>42798.425370370373</v>
      </c>
      <c r="R3295" s="15">
        <f t="shared" si="187"/>
        <v>42768.425370370373</v>
      </c>
      <c r="S3295" s="10" t="s">
        <v>8338</v>
      </c>
      <c r="T3295" t="s">
        <v>8339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185"/>
        <v>29.58</v>
      </c>
      <c r="Q3296" s="15">
        <f t="shared" si="186"/>
        <v>42171.541134259256</v>
      </c>
      <c r="R3296" s="15">
        <f t="shared" si="187"/>
        <v>42141.541134259256</v>
      </c>
      <c r="S3296" s="10" t="s">
        <v>8338</v>
      </c>
      <c r="T3296" t="s">
        <v>8339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185"/>
        <v>26.67</v>
      </c>
      <c r="Q3297" s="15">
        <f t="shared" si="186"/>
        <v>42639.442465277782</v>
      </c>
      <c r="R3297" s="15">
        <f t="shared" si="187"/>
        <v>42609.442465277782</v>
      </c>
      <c r="S3297" s="10" t="s">
        <v>8338</v>
      </c>
      <c r="T3297" t="s">
        <v>8339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185"/>
        <v>45.98</v>
      </c>
      <c r="Q3298" s="15">
        <f t="shared" si="186"/>
        <v>42330.916666666672</v>
      </c>
      <c r="R3298" s="15">
        <f t="shared" si="187"/>
        <v>42309.756620370375</v>
      </c>
      <c r="S3298" s="10" t="s">
        <v>8338</v>
      </c>
      <c r="T3298" t="s">
        <v>8339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185"/>
        <v>125.09</v>
      </c>
      <c r="Q3299" s="15">
        <f t="shared" si="186"/>
        <v>42212.957638888889</v>
      </c>
      <c r="R3299" s="15">
        <f t="shared" si="187"/>
        <v>42193.771481481483</v>
      </c>
      <c r="S3299" s="10" t="s">
        <v>8338</v>
      </c>
      <c r="T3299" t="s">
        <v>8339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185"/>
        <v>141.29</v>
      </c>
      <c r="Q3300" s="15">
        <f t="shared" si="186"/>
        <v>42260</v>
      </c>
      <c r="R3300" s="15">
        <f t="shared" si="187"/>
        <v>42239.957962962959</v>
      </c>
      <c r="S3300" s="10" t="s">
        <v>8338</v>
      </c>
      <c r="T3300" t="s">
        <v>8339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185"/>
        <v>55.33</v>
      </c>
      <c r="Q3301" s="15">
        <f t="shared" si="186"/>
        <v>42291.917395833334</v>
      </c>
      <c r="R3301" s="15">
        <f t="shared" si="187"/>
        <v>42261.917395833334</v>
      </c>
      <c r="S3301" s="10" t="s">
        <v>8338</v>
      </c>
      <c r="T3301" t="s">
        <v>8339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185"/>
        <v>46.42</v>
      </c>
      <c r="Q3302" s="15">
        <f t="shared" si="186"/>
        <v>42123.743773148148</v>
      </c>
      <c r="R3302" s="15">
        <f t="shared" si="187"/>
        <v>42102.743773148148</v>
      </c>
      <c r="S3302" s="10" t="s">
        <v>8338</v>
      </c>
      <c r="T3302" t="s">
        <v>8339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185"/>
        <v>57.2</v>
      </c>
      <c r="Q3303" s="15">
        <f t="shared" si="186"/>
        <v>42583.290972222225</v>
      </c>
      <c r="R3303" s="15">
        <f t="shared" si="187"/>
        <v>42538.73583333334</v>
      </c>
      <c r="S3303" s="10" t="s">
        <v>8338</v>
      </c>
      <c r="T3303" t="s">
        <v>8339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185"/>
        <v>173.7</v>
      </c>
      <c r="Q3304" s="15">
        <f t="shared" si="186"/>
        <v>42711.35157407407</v>
      </c>
      <c r="R3304" s="15">
        <f t="shared" si="187"/>
        <v>42681.35157407407</v>
      </c>
      <c r="S3304" s="10" t="s">
        <v>8338</v>
      </c>
      <c r="T3304" t="s">
        <v>8339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185"/>
        <v>59.6</v>
      </c>
      <c r="Q3305" s="15">
        <f t="shared" si="186"/>
        <v>42091.609768518523</v>
      </c>
      <c r="R3305" s="15">
        <f t="shared" si="187"/>
        <v>42056.65143518518</v>
      </c>
      <c r="S3305" s="10" t="s">
        <v>8338</v>
      </c>
      <c r="T3305" t="s">
        <v>8339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185"/>
        <v>89.59</v>
      </c>
      <c r="Q3306" s="15">
        <f t="shared" si="186"/>
        <v>42726.624444444446</v>
      </c>
      <c r="R3306" s="15">
        <f t="shared" si="187"/>
        <v>42696.624444444446</v>
      </c>
      <c r="S3306" s="10" t="s">
        <v>8338</v>
      </c>
      <c r="T3306" t="s">
        <v>8339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185"/>
        <v>204.05</v>
      </c>
      <c r="Q3307" s="15">
        <f t="shared" si="186"/>
        <v>42216.855879629627</v>
      </c>
      <c r="R3307" s="15">
        <f t="shared" si="187"/>
        <v>42186.855879629627</v>
      </c>
      <c r="S3307" s="10" t="s">
        <v>8338</v>
      </c>
      <c r="T3307" t="s">
        <v>8339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185"/>
        <v>48.7</v>
      </c>
      <c r="Q3308" s="15">
        <f t="shared" si="186"/>
        <v>42531.125</v>
      </c>
      <c r="R3308" s="15">
        <f t="shared" si="187"/>
        <v>42493.219236111108</v>
      </c>
      <c r="S3308" s="10" t="s">
        <v>8338</v>
      </c>
      <c r="T3308" t="s">
        <v>8339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185"/>
        <v>53.34</v>
      </c>
      <c r="Q3309" s="15">
        <f t="shared" si="186"/>
        <v>42505.057164351849</v>
      </c>
      <c r="R3309" s="15">
        <f t="shared" si="187"/>
        <v>42475.057164351849</v>
      </c>
      <c r="S3309" s="10" t="s">
        <v>8338</v>
      </c>
      <c r="T3309" t="s">
        <v>8339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185"/>
        <v>75.09</v>
      </c>
      <c r="Q3310" s="15">
        <f t="shared" si="186"/>
        <v>42473.876909722225</v>
      </c>
      <c r="R3310" s="15">
        <f t="shared" si="187"/>
        <v>42452.876909722225</v>
      </c>
      <c r="S3310" s="10" t="s">
        <v>8338</v>
      </c>
      <c r="T3310" t="s">
        <v>8339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185"/>
        <v>18</v>
      </c>
      <c r="Q3311" s="15">
        <f t="shared" si="186"/>
        <v>42659.650208333333</v>
      </c>
      <c r="R3311" s="15">
        <f t="shared" si="187"/>
        <v>42628.650208333333</v>
      </c>
      <c r="S3311" s="10" t="s">
        <v>8338</v>
      </c>
      <c r="T3311" t="s">
        <v>8339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185"/>
        <v>209.84</v>
      </c>
      <c r="Q3312" s="15">
        <f t="shared" si="186"/>
        <v>42283.928530092591</v>
      </c>
      <c r="R3312" s="15">
        <f t="shared" si="187"/>
        <v>42253.928530092591</v>
      </c>
      <c r="S3312" s="10" t="s">
        <v>8338</v>
      </c>
      <c r="T3312" t="s">
        <v>8339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185"/>
        <v>61.02</v>
      </c>
      <c r="Q3313" s="15">
        <f t="shared" si="186"/>
        <v>42294.29178240741</v>
      </c>
      <c r="R3313" s="15">
        <f t="shared" si="187"/>
        <v>42264.29178240741</v>
      </c>
      <c r="S3313" s="10" t="s">
        <v>8338</v>
      </c>
      <c r="T3313" t="s">
        <v>8339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185"/>
        <v>61</v>
      </c>
      <c r="Q3314" s="15">
        <f t="shared" si="186"/>
        <v>42685.916666666672</v>
      </c>
      <c r="R3314" s="15">
        <f t="shared" si="187"/>
        <v>42664.809560185182</v>
      </c>
      <c r="S3314" s="10" t="s">
        <v>8338</v>
      </c>
      <c r="T3314" t="s">
        <v>8339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185"/>
        <v>80.03</v>
      </c>
      <c r="Q3315" s="15">
        <f t="shared" si="186"/>
        <v>42396.041666666672</v>
      </c>
      <c r="R3315" s="15">
        <f t="shared" si="187"/>
        <v>42382.244409722218</v>
      </c>
      <c r="S3315" s="10" t="s">
        <v>8338</v>
      </c>
      <c r="T3315" t="s">
        <v>8339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185"/>
        <v>29.07</v>
      </c>
      <c r="Q3316" s="15">
        <f t="shared" si="186"/>
        <v>42132.836805555555</v>
      </c>
      <c r="R3316" s="15">
        <f t="shared" si="187"/>
        <v>42105.267488425925</v>
      </c>
      <c r="S3316" s="10" t="s">
        <v>8338</v>
      </c>
      <c r="T3316" t="s">
        <v>8339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185"/>
        <v>49.44</v>
      </c>
      <c r="Q3317" s="15">
        <f t="shared" si="186"/>
        <v>42496.303715277783</v>
      </c>
      <c r="R3317" s="15">
        <f t="shared" si="187"/>
        <v>42466.303715277783</v>
      </c>
      <c r="S3317" s="10" t="s">
        <v>8338</v>
      </c>
      <c r="T3317" t="s">
        <v>8339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185"/>
        <v>93.98</v>
      </c>
      <c r="Q3318" s="15">
        <f t="shared" si="186"/>
        <v>41859.57916666667</v>
      </c>
      <c r="R3318" s="15">
        <f t="shared" si="187"/>
        <v>41826.871238425927</v>
      </c>
      <c r="S3318" s="10" t="s">
        <v>8338</v>
      </c>
      <c r="T3318" t="s">
        <v>8339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185"/>
        <v>61.94</v>
      </c>
      <c r="Q3319" s="15">
        <f t="shared" si="186"/>
        <v>42529.039629629624</v>
      </c>
      <c r="R3319" s="15">
        <f t="shared" si="187"/>
        <v>42499.039629629624</v>
      </c>
      <c r="S3319" s="10" t="s">
        <v>8338</v>
      </c>
      <c r="T3319" t="s">
        <v>8339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185"/>
        <v>78.5</v>
      </c>
      <c r="Q3320" s="15">
        <f t="shared" si="186"/>
        <v>42471.104166666672</v>
      </c>
      <c r="R3320" s="15">
        <f t="shared" si="187"/>
        <v>42431.302002314813</v>
      </c>
      <c r="S3320" s="10" t="s">
        <v>8338</v>
      </c>
      <c r="T3320" t="s">
        <v>8339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185"/>
        <v>33.75</v>
      </c>
      <c r="Q3321" s="15">
        <f t="shared" si="186"/>
        <v>42035.585486111115</v>
      </c>
      <c r="R3321" s="15">
        <f t="shared" si="187"/>
        <v>41990.585486111115</v>
      </c>
      <c r="S3321" s="10" t="s">
        <v>8338</v>
      </c>
      <c r="T3321" t="s">
        <v>8339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185"/>
        <v>66.45</v>
      </c>
      <c r="Q3322" s="15">
        <f t="shared" si="186"/>
        <v>42543.045798611114</v>
      </c>
      <c r="R3322" s="15">
        <f t="shared" si="187"/>
        <v>42513.045798611114</v>
      </c>
      <c r="S3322" s="10" t="s">
        <v>8338</v>
      </c>
      <c r="T3322" t="s">
        <v>8339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185"/>
        <v>35.799999999999997</v>
      </c>
      <c r="Q3323" s="15">
        <f t="shared" si="186"/>
        <v>41928.165972222225</v>
      </c>
      <c r="R3323" s="15">
        <f t="shared" si="187"/>
        <v>41914.100289351853</v>
      </c>
      <c r="S3323" s="10" t="s">
        <v>8338</v>
      </c>
      <c r="T3323" t="s">
        <v>8339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185"/>
        <v>145.65</v>
      </c>
      <c r="Q3324" s="15">
        <f t="shared" si="186"/>
        <v>42543.163194444445</v>
      </c>
      <c r="R3324" s="15">
        <f t="shared" si="187"/>
        <v>42521.010370370372</v>
      </c>
      <c r="S3324" s="10" t="s">
        <v>8338</v>
      </c>
      <c r="T3324" t="s">
        <v>8339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185"/>
        <v>25.69</v>
      </c>
      <c r="Q3325" s="15">
        <f t="shared" si="186"/>
        <v>42638.36583333333</v>
      </c>
      <c r="R3325" s="15">
        <f t="shared" si="187"/>
        <v>42608.36583333333</v>
      </c>
      <c r="S3325" s="10" t="s">
        <v>8338</v>
      </c>
      <c r="T3325" t="s">
        <v>8339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185"/>
        <v>152.5</v>
      </c>
      <c r="Q3326" s="15">
        <f t="shared" si="186"/>
        <v>42526.58321759259</v>
      </c>
      <c r="R3326" s="15">
        <f t="shared" si="187"/>
        <v>42512.58321759259</v>
      </c>
      <c r="S3326" s="10" t="s">
        <v>8338</v>
      </c>
      <c r="T3326" t="s">
        <v>8339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185"/>
        <v>30</v>
      </c>
      <c r="Q3327" s="15">
        <f t="shared" si="186"/>
        <v>42099.743946759263</v>
      </c>
      <c r="R3327" s="15">
        <f t="shared" si="187"/>
        <v>42064.785613425927</v>
      </c>
      <c r="S3327" s="10" t="s">
        <v>8338</v>
      </c>
      <c r="T3327" t="s">
        <v>8339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185"/>
        <v>142.28</v>
      </c>
      <c r="Q3328" s="15">
        <f t="shared" si="186"/>
        <v>42071.67251157407</v>
      </c>
      <c r="R3328" s="15">
        <f t="shared" si="187"/>
        <v>42041.714178240742</v>
      </c>
      <c r="S3328" s="10" t="s">
        <v>8338</v>
      </c>
      <c r="T3328" t="s">
        <v>8339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185"/>
        <v>24.55</v>
      </c>
      <c r="Q3329" s="15">
        <f t="shared" si="186"/>
        <v>42498.374606481477</v>
      </c>
      <c r="R3329" s="15">
        <f t="shared" si="187"/>
        <v>42468.374606481477</v>
      </c>
      <c r="S3329" s="10" t="s">
        <v>8338</v>
      </c>
      <c r="T3329" t="s">
        <v>8339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185"/>
        <v>292.77999999999997</v>
      </c>
      <c r="Q3330" s="15">
        <f t="shared" si="186"/>
        <v>41825.041666666664</v>
      </c>
      <c r="R3330" s="15">
        <f t="shared" si="187"/>
        <v>41822.57503472222</v>
      </c>
      <c r="S3330" s="10" t="s">
        <v>8338</v>
      </c>
      <c r="T3330" t="s">
        <v>8339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188">IFERROR(ROUND(E3331/L3331,2),0)</f>
        <v>44.92</v>
      </c>
      <c r="Q3331" s="15">
        <f t="shared" ref="Q3331:Q3394" si="189">(((I3331/60)/60)/24)+DATE(1970,1,1)</f>
        <v>41847.958333333336</v>
      </c>
      <c r="R3331" s="15">
        <f t="shared" ref="R3331:R3394" si="190">(((J3331/60)/60)/24)+DATE(1970,1,1)</f>
        <v>41837.323009259257</v>
      </c>
      <c r="S3331" s="10" t="s">
        <v>8338</v>
      </c>
      <c r="T3331" t="s">
        <v>8339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188"/>
        <v>23.1</v>
      </c>
      <c r="Q3332" s="15">
        <f t="shared" si="189"/>
        <v>42095.845694444448</v>
      </c>
      <c r="R3332" s="15">
        <f t="shared" si="190"/>
        <v>42065.887361111112</v>
      </c>
      <c r="S3332" s="10" t="s">
        <v>8338</v>
      </c>
      <c r="T3332" t="s">
        <v>8339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188"/>
        <v>80.400000000000006</v>
      </c>
      <c r="Q3333" s="15">
        <f t="shared" si="189"/>
        <v>42283.697754629626</v>
      </c>
      <c r="R3333" s="15">
        <f t="shared" si="190"/>
        <v>42248.697754629626</v>
      </c>
      <c r="S3333" s="10" t="s">
        <v>8338</v>
      </c>
      <c r="T3333" t="s">
        <v>8339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188"/>
        <v>72.290000000000006</v>
      </c>
      <c r="Q3334" s="15">
        <f t="shared" si="189"/>
        <v>41839.860300925924</v>
      </c>
      <c r="R3334" s="15">
        <f t="shared" si="190"/>
        <v>41809.860300925924</v>
      </c>
      <c r="S3334" s="10" t="s">
        <v>8338</v>
      </c>
      <c r="T3334" t="s">
        <v>8339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188"/>
        <v>32.97</v>
      </c>
      <c r="Q3335" s="15">
        <f t="shared" si="189"/>
        <v>42170.676851851851</v>
      </c>
      <c r="R3335" s="15">
        <f t="shared" si="190"/>
        <v>42148.676851851851</v>
      </c>
      <c r="S3335" s="10" t="s">
        <v>8338</v>
      </c>
      <c r="T3335" t="s">
        <v>8339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188"/>
        <v>116.65</v>
      </c>
      <c r="Q3336" s="15">
        <f t="shared" si="189"/>
        <v>42215.521087962959</v>
      </c>
      <c r="R3336" s="15">
        <f t="shared" si="190"/>
        <v>42185.521087962959</v>
      </c>
      <c r="S3336" s="10" t="s">
        <v>8338</v>
      </c>
      <c r="T3336" t="s">
        <v>8339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188"/>
        <v>79.62</v>
      </c>
      <c r="Q3337" s="15">
        <f t="shared" si="189"/>
        <v>41854.958333333336</v>
      </c>
      <c r="R3337" s="15">
        <f t="shared" si="190"/>
        <v>41827.674143518518</v>
      </c>
      <c r="S3337" s="10" t="s">
        <v>8338</v>
      </c>
      <c r="T3337" t="s">
        <v>8339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188"/>
        <v>27.78</v>
      </c>
      <c r="Q3338" s="15">
        <f t="shared" si="189"/>
        <v>42465.35701388889</v>
      </c>
      <c r="R3338" s="15">
        <f t="shared" si="190"/>
        <v>42437.398680555561</v>
      </c>
      <c r="S3338" s="10" t="s">
        <v>8338</v>
      </c>
      <c r="T3338" t="s">
        <v>8339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188"/>
        <v>81.03</v>
      </c>
      <c r="Q3339" s="15">
        <f t="shared" si="189"/>
        <v>41922.875</v>
      </c>
      <c r="R3339" s="15">
        <f t="shared" si="190"/>
        <v>41901.282025462962</v>
      </c>
      <c r="S3339" s="10" t="s">
        <v>8338</v>
      </c>
      <c r="T3339" t="s">
        <v>8339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188"/>
        <v>136.85</v>
      </c>
      <c r="Q3340" s="15">
        <f t="shared" si="189"/>
        <v>42790.574999999997</v>
      </c>
      <c r="R3340" s="15">
        <f t="shared" si="190"/>
        <v>42769.574999999997</v>
      </c>
      <c r="S3340" s="10" t="s">
        <v>8338</v>
      </c>
      <c r="T3340" t="s">
        <v>8339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188"/>
        <v>177.62</v>
      </c>
      <c r="Q3341" s="15">
        <f t="shared" si="189"/>
        <v>42579.665717592594</v>
      </c>
      <c r="R3341" s="15">
        <f t="shared" si="190"/>
        <v>42549.665717592594</v>
      </c>
      <c r="S3341" s="10" t="s">
        <v>8338</v>
      </c>
      <c r="T3341" t="s">
        <v>8339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188"/>
        <v>109.08</v>
      </c>
      <c r="Q3342" s="15">
        <f t="shared" si="189"/>
        <v>42710.974004629628</v>
      </c>
      <c r="R3342" s="15">
        <f t="shared" si="190"/>
        <v>42685.974004629628</v>
      </c>
      <c r="S3342" s="10" t="s">
        <v>8338</v>
      </c>
      <c r="T3342" t="s">
        <v>8339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188"/>
        <v>119.64</v>
      </c>
      <c r="Q3343" s="15">
        <f t="shared" si="189"/>
        <v>42533.708333333328</v>
      </c>
      <c r="R3343" s="15">
        <f t="shared" si="190"/>
        <v>42510.798854166671</v>
      </c>
      <c r="S3343" s="10" t="s">
        <v>8338</v>
      </c>
      <c r="T3343" t="s">
        <v>8339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188"/>
        <v>78.209999999999994</v>
      </c>
      <c r="Q3344" s="15">
        <f t="shared" si="189"/>
        <v>42095.207638888889</v>
      </c>
      <c r="R3344" s="15">
        <f t="shared" si="190"/>
        <v>42062.296412037031</v>
      </c>
      <c r="S3344" s="10" t="s">
        <v>8338</v>
      </c>
      <c r="T3344" t="s">
        <v>8339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188"/>
        <v>52.17</v>
      </c>
      <c r="Q3345" s="15">
        <f t="shared" si="189"/>
        <v>42473.554166666669</v>
      </c>
      <c r="R3345" s="15">
        <f t="shared" si="190"/>
        <v>42452.916481481487</v>
      </c>
      <c r="S3345" s="10" t="s">
        <v>8338</v>
      </c>
      <c r="T3345" t="s">
        <v>8339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188"/>
        <v>114.13</v>
      </c>
      <c r="Q3346" s="15">
        <f t="shared" si="189"/>
        <v>41881.200150462959</v>
      </c>
      <c r="R3346" s="15">
        <f t="shared" si="190"/>
        <v>41851.200150462959</v>
      </c>
      <c r="S3346" s="10" t="s">
        <v>8338</v>
      </c>
      <c r="T3346" t="s">
        <v>8339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188"/>
        <v>50</v>
      </c>
      <c r="Q3347" s="15">
        <f t="shared" si="189"/>
        <v>42112.025694444441</v>
      </c>
      <c r="R3347" s="15">
        <f t="shared" si="190"/>
        <v>42053.106111111112</v>
      </c>
      <c r="S3347" s="10" t="s">
        <v>8338</v>
      </c>
      <c r="T3347" t="s">
        <v>8339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188"/>
        <v>91.67</v>
      </c>
      <c r="Q3348" s="15">
        <f t="shared" si="189"/>
        <v>42061.024421296301</v>
      </c>
      <c r="R3348" s="15">
        <f t="shared" si="190"/>
        <v>42054.024421296301</v>
      </c>
      <c r="S3348" s="10" t="s">
        <v>8338</v>
      </c>
      <c r="T3348" t="s">
        <v>8339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188"/>
        <v>108.59</v>
      </c>
      <c r="Q3349" s="15">
        <f t="shared" si="189"/>
        <v>42498.875</v>
      </c>
      <c r="R3349" s="15">
        <f t="shared" si="190"/>
        <v>42484.551550925928</v>
      </c>
      <c r="S3349" s="10" t="s">
        <v>8338</v>
      </c>
      <c r="T3349" t="s">
        <v>8339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188"/>
        <v>69.819999999999993</v>
      </c>
      <c r="Q3350" s="15">
        <f t="shared" si="189"/>
        <v>42490.165972222225</v>
      </c>
      <c r="R3350" s="15">
        <f t="shared" si="190"/>
        <v>42466.558796296296</v>
      </c>
      <c r="S3350" s="10" t="s">
        <v>8338</v>
      </c>
      <c r="T3350" t="s">
        <v>8339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188"/>
        <v>109.57</v>
      </c>
      <c r="Q3351" s="15">
        <f t="shared" si="189"/>
        <v>42534.708333333328</v>
      </c>
      <c r="R3351" s="15">
        <f t="shared" si="190"/>
        <v>42513.110787037032</v>
      </c>
      <c r="S3351" s="10" t="s">
        <v>8338</v>
      </c>
      <c r="T3351" t="s">
        <v>8339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188"/>
        <v>71.67</v>
      </c>
      <c r="Q3352" s="15">
        <f t="shared" si="189"/>
        <v>42337.958333333328</v>
      </c>
      <c r="R3352" s="15">
        <f t="shared" si="190"/>
        <v>42302.701516203699</v>
      </c>
      <c r="S3352" s="10" t="s">
        <v>8338</v>
      </c>
      <c r="T3352" t="s">
        <v>8339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188"/>
        <v>93.61</v>
      </c>
      <c r="Q3353" s="15">
        <f t="shared" si="189"/>
        <v>41843.458333333336</v>
      </c>
      <c r="R3353" s="15">
        <f t="shared" si="190"/>
        <v>41806.395428240743</v>
      </c>
      <c r="S3353" s="10" t="s">
        <v>8338</v>
      </c>
      <c r="T3353" t="s">
        <v>8339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188"/>
        <v>76.8</v>
      </c>
      <c r="Q3354" s="15">
        <f t="shared" si="189"/>
        <v>42552.958333333328</v>
      </c>
      <c r="R3354" s="15">
        <f t="shared" si="190"/>
        <v>42495.992800925931</v>
      </c>
      <c r="S3354" s="10" t="s">
        <v>8338</v>
      </c>
      <c r="T3354" t="s">
        <v>8339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188"/>
        <v>35.799999999999997</v>
      </c>
      <c r="Q3355" s="15">
        <f t="shared" si="189"/>
        <v>42492.958333333328</v>
      </c>
      <c r="R3355" s="15">
        <f t="shared" si="190"/>
        <v>42479.432291666672</v>
      </c>
      <c r="S3355" s="10" t="s">
        <v>8338</v>
      </c>
      <c r="T3355" t="s">
        <v>8339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188"/>
        <v>55.6</v>
      </c>
      <c r="Q3356" s="15">
        <f t="shared" si="189"/>
        <v>42306.167361111111</v>
      </c>
      <c r="R3356" s="15">
        <f t="shared" si="190"/>
        <v>42270.7269212963</v>
      </c>
      <c r="S3356" s="10" t="s">
        <v>8338</v>
      </c>
      <c r="T3356" t="s">
        <v>8339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188"/>
        <v>147.33000000000001</v>
      </c>
      <c r="Q3357" s="15">
        <f t="shared" si="189"/>
        <v>42500.470138888893</v>
      </c>
      <c r="R3357" s="15">
        <f t="shared" si="190"/>
        <v>42489.619525462964</v>
      </c>
      <c r="S3357" s="10" t="s">
        <v>8338</v>
      </c>
      <c r="T3357" t="s">
        <v>8339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188"/>
        <v>56.33</v>
      </c>
      <c r="Q3358" s="15">
        <f t="shared" si="189"/>
        <v>42566.815648148149</v>
      </c>
      <c r="R3358" s="15">
        <f t="shared" si="190"/>
        <v>42536.815648148149</v>
      </c>
      <c r="S3358" s="10" t="s">
        <v>8338</v>
      </c>
      <c r="T3358" t="s">
        <v>8339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188"/>
        <v>96.19</v>
      </c>
      <c r="Q3359" s="15">
        <f t="shared" si="189"/>
        <v>41852.417939814812</v>
      </c>
      <c r="R3359" s="15">
        <f t="shared" si="190"/>
        <v>41822.417939814812</v>
      </c>
      <c r="S3359" s="10" t="s">
        <v>8338</v>
      </c>
      <c r="T3359" t="s">
        <v>8339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188"/>
        <v>63.57</v>
      </c>
      <c r="Q3360" s="15">
        <f t="shared" si="189"/>
        <v>41962.352766203709</v>
      </c>
      <c r="R3360" s="15">
        <f t="shared" si="190"/>
        <v>41932.311099537037</v>
      </c>
      <c r="S3360" s="10" t="s">
        <v>8338</v>
      </c>
      <c r="T3360" t="s">
        <v>8339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188"/>
        <v>184.78</v>
      </c>
      <c r="Q3361" s="15">
        <f t="shared" si="189"/>
        <v>42791.057106481487</v>
      </c>
      <c r="R3361" s="15">
        <f t="shared" si="190"/>
        <v>42746.057106481487</v>
      </c>
      <c r="S3361" s="10" t="s">
        <v>8338</v>
      </c>
      <c r="T3361" t="s">
        <v>8339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188"/>
        <v>126.72</v>
      </c>
      <c r="Q3362" s="15">
        <f t="shared" si="189"/>
        <v>42718.665972222225</v>
      </c>
      <c r="R3362" s="15">
        <f t="shared" si="190"/>
        <v>42697.082673611112</v>
      </c>
      <c r="S3362" s="10" t="s">
        <v>8338</v>
      </c>
      <c r="T3362" t="s">
        <v>8339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188"/>
        <v>83.43</v>
      </c>
      <c r="Q3363" s="15">
        <f t="shared" si="189"/>
        <v>41883.665972222225</v>
      </c>
      <c r="R3363" s="15">
        <f t="shared" si="190"/>
        <v>41866.025347222225</v>
      </c>
      <c r="S3363" s="10" t="s">
        <v>8338</v>
      </c>
      <c r="T3363" t="s">
        <v>8339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188"/>
        <v>54.5</v>
      </c>
      <c r="Q3364" s="15">
        <f t="shared" si="189"/>
        <v>42070.204861111109</v>
      </c>
      <c r="R3364" s="15">
        <f t="shared" si="190"/>
        <v>42056.091631944444</v>
      </c>
      <c r="S3364" s="10" t="s">
        <v>8338</v>
      </c>
      <c r="T3364" t="s">
        <v>8339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188"/>
        <v>302.31</v>
      </c>
      <c r="Q3365" s="15">
        <f t="shared" si="189"/>
        <v>41870.666666666664</v>
      </c>
      <c r="R3365" s="15">
        <f t="shared" si="190"/>
        <v>41851.771354166667</v>
      </c>
      <c r="S3365" s="10" t="s">
        <v>8338</v>
      </c>
      <c r="T3365" t="s">
        <v>8339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188"/>
        <v>44.14</v>
      </c>
      <c r="Q3366" s="15">
        <f t="shared" si="189"/>
        <v>42444.875</v>
      </c>
      <c r="R3366" s="15">
        <f t="shared" si="190"/>
        <v>42422.977418981478</v>
      </c>
      <c r="S3366" s="10" t="s">
        <v>8338</v>
      </c>
      <c r="T3366" t="s">
        <v>8339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188"/>
        <v>866.67</v>
      </c>
      <c r="Q3367" s="15">
        <f t="shared" si="189"/>
        <v>42351.101759259262</v>
      </c>
      <c r="R3367" s="15">
        <f t="shared" si="190"/>
        <v>42321.101759259262</v>
      </c>
      <c r="S3367" s="10" t="s">
        <v>8338</v>
      </c>
      <c r="T3367" t="s">
        <v>8339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188"/>
        <v>61.39</v>
      </c>
      <c r="Q3368" s="15">
        <f t="shared" si="189"/>
        <v>42137.067557870367</v>
      </c>
      <c r="R3368" s="15">
        <f t="shared" si="190"/>
        <v>42107.067557870367</v>
      </c>
      <c r="S3368" s="10" t="s">
        <v>8338</v>
      </c>
      <c r="T3368" t="s">
        <v>8339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188"/>
        <v>29.67</v>
      </c>
      <c r="Q3369" s="15">
        <f t="shared" si="189"/>
        <v>42217.933958333335</v>
      </c>
      <c r="R3369" s="15">
        <f t="shared" si="190"/>
        <v>42192.933958333335</v>
      </c>
      <c r="S3369" s="10" t="s">
        <v>8338</v>
      </c>
      <c r="T3369" t="s">
        <v>8339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188"/>
        <v>45.48</v>
      </c>
      <c r="Q3370" s="15">
        <f t="shared" si="189"/>
        <v>42005.208333333328</v>
      </c>
      <c r="R3370" s="15">
        <f t="shared" si="190"/>
        <v>41969.199756944443</v>
      </c>
      <c r="S3370" s="10" t="s">
        <v>8338</v>
      </c>
      <c r="T3370" t="s">
        <v>8339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188"/>
        <v>96.2</v>
      </c>
      <c r="Q3371" s="15">
        <f t="shared" si="189"/>
        <v>42750.041435185187</v>
      </c>
      <c r="R3371" s="15">
        <f t="shared" si="190"/>
        <v>42690.041435185187</v>
      </c>
      <c r="S3371" s="10" t="s">
        <v>8338</v>
      </c>
      <c r="T3371" t="s">
        <v>8339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188"/>
        <v>67.92</v>
      </c>
      <c r="Q3372" s="15">
        <f t="shared" si="189"/>
        <v>42721.333333333328</v>
      </c>
      <c r="R3372" s="15">
        <f t="shared" si="190"/>
        <v>42690.334317129629</v>
      </c>
      <c r="S3372" s="10" t="s">
        <v>8338</v>
      </c>
      <c r="T3372" t="s">
        <v>8339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188"/>
        <v>30.78</v>
      </c>
      <c r="Q3373" s="15">
        <f t="shared" si="189"/>
        <v>42340.874594907407</v>
      </c>
      <c r="R3373" s="15">
        <f t="shared" si="190"/>
        <v>42312.874594907407</v>
      </c>
      <c r="S3373" s="10" t="s">
        <v>8338</v>
      </c>
      <c r="T3373" t="s">
        <v>8339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188"/>
        <v>38.33</v>
      </c>
      <c r="Q3374" s="15">
        <f t="shared" si="189"/>
        <v>41876.207638888889</v>
      </c>
      <c r="R3374" s="15">
        <f t="shared" si="190"/>
        <v>41855.548101851848</v>
      </c>
      <c r="S3374" s="10" t="s">
        <v>8338</v>
      </c>
      <c r="T3374" t="s">
        <v>8339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188"/>
        <v>66.83</v>
      </c>
      <c r="Q3375" s="15">
        <f t="shared" si="189"/>
        <v>42203.666666666672</v>
      </c>
      <c r="R3375" s="15">
        <f t="shared" si="190"/>
        <v>42179.854629629626</v>
      </c>
      <c r="S3375" s="10" t="s">
        <v>8338</v>
      </c>
      <c r="T3375" t="s">
        <v>8339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188"/>
        <v>71.73</v>
      </c>
      <c r="Q3376" s="15">
        <f t="shared" si="189"/>
        <v>42305.731666666667</v>
      </c>
      <c r="R3376" s="15">
        <f t="shared" si="190"/>
        <v>42275.731666666667</v>
      </c>
      <c r="S3376" s="10" t="s">
        <v>8338</v>
      </c>
      <c r="T3376" t="s">
        <v>8339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188"/>
        <v>176.47</v>
      </c>
      <c r="Q3377" s="15">
        <f t="shared" si="189"/>
        <v>41777.610798611109</v>
      </c>
      <c r="R3377" s="15">
        <f t="shared" si="190"/>
        <v>41765.610798611109</v>
      </c>
      <c r="S3377" s="10" t="s">
        <v>8338</v>
      </c>
      <c r="T3377" t="s">
        <v>8339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188"/>
        <v>421.11</v>
      </c>
      <c r="Q3378" s="15">
        <f t="shared" si="189"/>
        <v>42119.659652777773</v>
      </c>
      <c r="R3378" s="15">
        <f t="shared" si="190"/>
        <v>42059.701319444444</v>
      </c>
      <c r="S3378" s="10" t="s">
        <v>8338</v>
      </c>
      <c r="T3378" t="s">
        <v>8339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188"/>
        <v>104.99</v>
      </c>
      <c r="Q3379" s="15">
        <f t="shared" si="189"/>
        <v>42083.705555555556</v>
      </c>
      <c r="R3379" s="15">
        <f t="shared" si="190"/>
        <v>42053.732627314821</v>
      </c>
      <c r="S3379" s="10" t="s">
        <v>8338</v>
      </c>
      <c r="T3379" t="s">
        <v>8339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188"/>
        <v>28.19</v>
      </c>
      <c r="Q3380" s="15">
        <f t="shared" si="189"/>
        <v>41882.547222222223</v>
      </c>
      <c r="R3380" s="15">
        <f t="shared" si="190"/>
        <v>41858.355393518519</v>
      </c>
      <c r="S3380" s="10" t="s">
        <v>8338</v>
      </c>
      <c r="T3380" t="s">
        <v>8339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188"/>
        <v>54.55</v>
      </c>
      <c r="Q3381" s="15">
        <f t="shared" si="189"/>
        <v>42242.958333333328</v>
      </c>
      <c r="R3381" s="15">
        <f t="shared" si="190"/>
        <v>42225.513888888891</v>
      </c>
      <c r="S3381" s="10" t="s">
        <v>8338</v>
      </c>
      <c r="T3381" t="s">
        <v>8339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188"/>
        <v>111.89</v>
      </c>
      <c r="Q3382" s="15">
        <f t="shared" si="189"/>
        <v>41972.995115740734</v>
      </c>
      <c r="R3382" s="15">
        <f t="shared" si="190"/>
        <v>41937.95344907407</v>
      </c>
      <c r="S3382" s="10" t="s">
        <v>8338</v>
      </c>
      <c r="T3382" t="s">
        <v>8339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188"/>
        <v>85.21</v>
      </c>
      <c r="Q3383" s="15">
        <f t="shared" si="189"/>
        <v>42074.143321759257</v>
      </c>
      <c r="R3383" s="15">
        <f t="shared" si="190"/>
        <v>42044.184988425928</v>
      </c>
      <c r="S3383" s="10" t="s">
        <v>8338</v>
      </c>
      <c r="T3383" t="s">
        <v>8339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188"/>
        <v>76.650000000000006</v>
      </c>
      <c r="Q3384" s="15">
        <f t="shared" si="189"/>
        <v>42583.957638888889</v>
      </c>
      <c r="R3384" s="15">
        <f t="shared" si="190"/>
        <v>42559.431203703702</v>
      </c>
      <c r="S3384" s="10" t="s">
        <v>8338</v>
      </c>
      <c r="T3384" t="s">
        <v>8339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188"/>
        <v>65.17</v>
      </c>
      <c r="Q3385" s="15">
        <f t="shared" si="189"/>
        <v>42544.782638888893</v>
      </c>
      <c r="R3385" s="15">
        <f t="shared" si="190"/>
        <v>42524.782638888893</v>
      </c>
      <c r="S3385" s="10" t="s">
        <v>8338</v>
      </c>
      <c r="T3385" t="s">
        <v>8339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188"/>
        <v>93.76</v>
      </c>
      <c r="Q3386" s="15">
        <f t="shared" si="189"/>
        <v>42329.125</v>
      </c>
      <c r="R3386" s="15">
        <f t="shared" si="190"/>
        <v>42292.087592592594</v>
      </c>
      <c r="S3386" s="10" t="s">
        <v>8338</v>
      </c>
      <c r="T3386" t="s">
        <v>8339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188"/>
        <v>133.33000000000001</v>
      </c>
      <c r="Q3387" s="15">
        <f t="shared" si="189"/>
        <v>41983.8675</v>
      </c>
      <c r="R3387" s="15">
        <f t="shared" si="190"/>
        <v>41953.8675</v>
      </c>
      <c r="S3387" s="10" t="s">
        <v>8338</v>
      </c>
      <c r="T3387" t="s">
        <v>8339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188"/>
        <v>51.22</v>
      </c>
      <c r="Q3388" s="15">
        <f t="shared" si="189"/>
        <v>41976.644745370373</v>
      </c>
      <c r="R3388" s="15">
        <f t="shared" si="190"/>
        <v>41946.644745370373</v>
      </c>
      <c r="S3388" s="10" t="s">
        <v>8338</v>
      </c>
      <c r="T3388" t="s">
        <v>8339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188"/>
        <v>100.17</v>
      </c>
      <c r="Q3389" s="15">
        <f t="shared" si="189"/>
        <v>41987.762592592597</v>
      </c>
      <c r="R3389" s="15">
        <f t="shared" si="190"/>
        <v>41947.762592592589</v>
      </c>
      <c r="S3389" s="10" t="s">
        <v>8338</v>
      </c>
      <c r="T3389" t="s">
        <v>8339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188"/>
        <v>34.6</v>
      </c>
      <c r="Q3390" s="15">
        <f t="shared" si="189"/>
        <v>42173.461122685185</v>
      </c>
      <c r="R3390" s="15">
        <f t="shared" si="190"/>
        <v>42143.461122685185</v>
      </c>
      <c r="S3390" s="10" t="s">
        <v>8338</v>
      </c>
      <c r="T3390" t="s">
        <v>8339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188"/>
        <v>184.68</v>
      </c>
      <c r="Q3391" s="15">
        <f t="shared" si="189"/>
        <v>42524.563449074078</v>
      </c>
      <c r="R3391" s="15">
        <f t="shared" si="190"/>
        <v>42494.563449074078</v>
      </c>
      <c r="S3391" s="10" t="s">
        <v>8338</v>
      </c>
      <c r="T3391" t="s">
        <v>8339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188"/>
        <v>69.819999999999993</v>
      </c>
      <c r="Q3392" s="15">
        <f t="shared" si="189"/>
        <v>41830.774826388886</v>
      </c>
      <c r="R3392" s="15">
        <f t="shared" si="190"/>
        <v>41815.774826388886</v>
      </c>
      <c r="S3392" s="10" t="s">
        <v>8338</v>
      </c>
      <c r="T3392" t="s">
        <v>8339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188"/>
        <v>61.94</v>
      </c>
      <c r="Q3393" s="15">
        <f t="shared" si="189"/>
        <v>41859.936111111114</v>
      </c>
      <c r="R3393" s="15">
        <f t="shared" si="190"/>
        <v>41830.545694444445</v>
      </c>
      <c r="S3393" s="10" t="s">
        <v>8338</v>
      </c>
      <c r="T3393" t="s">
        <v>8339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188"/>
        <v>41.67</v>
      </c>
      <c r="Q3394" s="15">
        <f t="shared" si="189"/>
        <v>42496.845543981486</v>
      </c>
      <c r="R3394" s="15">
        <f t="shared" si="190"/>
        <v>42446.845543981486</v>
      </c>
      <c r="S3394" s="10" t="s">
        <v>8338</v>
      </c>
      <c r="T3394" t="s">
        <v>8339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191">IFERROR(ROUND(E3395/L3395,2),0)</f>
        <v>36.07</v>
      </c>
      <c r="Q3395" s="15">
        <f t="shared" ref="Q3395:Q3458" si="192">(((I3395/60)/60)/24)+DATE(1970,1,1)</f>
        <v>41949.031944444447</v>
      </c>
      <c r="R3395" s="15">
        <f t="shared" ref="R3395:R3458" si="193">(((J3395/60)/60)/24)+DATE(1970,1,1)</f>
        <v>41923.921643518523</v>
      </c>
      <c r="S3395" s="10" t="s">
        <v>8338</v>
      </c>
      <c r="T3395" t="s">
        <v>8339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191"/>
        <v>29</v>
      </c>
      <c r="Q3396" s="15">
        <f t="shared" si="192"/>
        <v>41847.59542824074</v>
      </c>
      <c r="R3396" s="15">
        <f t="shared" si="193"/>
        <v>41817.59542824074</v>
      </c>
      <c r="S3396" s="10" t="s">
        <v>8338</v>
      </c>
      <c r="T3396" t="s">
        <v>8339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191"/>
        <v>24.21</v>
      </c>
      <c r="Q3397" s="15">
        <f t="shared" si="192"/>
        <v>42154.756944444445</v>
      </c>
      <c r="R3397" s="15">
        <f t="shared" si="193"/>
        <v>42140.712314814817</v>
      </c>
      <c r="S3397" s="10" t="s">
        <v>8338</v>
      </c>
      <c r="T3397" t="s">
        <v>8339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191"/>
        <v>55.89</v>
      </c>
      <c r="Q3398" s="15">
        <f t="shared" si="192"/>
        <v>41791.165972222225</v>
      </c>
      <c r="R3398" s="15">
        <f t="shared" si="193"/>
        <v>41764.44663194444</v>
      </c>
      <c r="S3398" s="10" t="s">
        <v>8338</v>
      </c>
      <c r="T3398" t="s">
        <v>8339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191"/>
        <v>11.67</v>
      </c>
      <c r="Q3399" s="15">
        <f t="shared" si="192"/>
        <v>42418.916666666672</v>
      </c>
      <c r="R3399" s="15">
        <f t="shared" si="193"/>
        <v>42378.478344907402</v>
      </c>
      <c r="S3399" s="10" t="s">
        <v>8338</v>
      </c>
      <c r="T3399" t="s">
        <v>8339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191"/>
        <v>68.349999999999994</v>
      </c>
      <c r="Q3400" s="15">
        <f t="shared" si="192"/>
        <v>41964.708333333328</v>
      </c>
      <c r="R3400" s="15">
        <f t="shared" si="193"/>
        <v>41941.75203703704</v>
      </c>
      <c r="S3400" s="10" t="s">
        <v>8338</v>
      </c>
      <c r="T3400" t="s">
        <v>8339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191"/>
        <v>27.07</v>
      </c>
      <c r="Q3401" s="15">
        <f t="shared" si="192"/>
        <v>42056.920428240745</v>
      </c>
      <c r="R3401" s="15">
        <f t="shared" si="193"/>
        <v>42026.920428240745</v>
      </c>
      <c r="S3401" s="10" t="s">
        <v>8338</v>
      </c>
      <c r="T3401" t="s">
        <v>8339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191"/>
        <v>118.13</v>
      </c>
      <c r="Q3402" s="15">
        <f t="shared" si="192"/>
        <v>41879.953865740739</v>
      </c>
      <c r="R3402" s="15">
        <f t="shared" si="193"/>
        <v>41834.953865740739</v>
      </c>
      <c r="S3402" s="10" t="s">
        <v>8338</v>
      </c>
      <c r="T3402" t="s">
        <v>8339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191"/>
        <v>44.76</v>
      </c>
      <c r="Q3403" s="15">
        <f t="shared" si="192"/>
        <v>42223.723912037036</v>
      </c>
      <c r="R3403" s="15">
        <f t="shared" si="193"/>
        <v>42193.723912037036</v>
      </c>
      <c r="S3403" s="10" t="s">
        <v>8338</v>
      </c>
      <c r="T3403" t="s">
        <v>8339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191"/>
        <v>99.79</v>
      </c>
      <c r="Q3404" s="15">
        <f t="shared" si="192"/>
        <v>42320.104861111111</v>
      </c>
      <c r="R3404" s="15">
        <f t="shared" si="193"/>
        <v>42290.61855324074</v>
      </c>
      <c r="S3404" s="10" t="s">
        <v>8338</v>
      </c>
      <c r="T3404" t="s">
        <v>8339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191"/>
        <v>117.65</v>
      </c>
      <c r="Q3405" s="15">
        <f t="shared" si="192"/>
        <v>42180.462083333332</v>
      </c>
      <c r="R3405" s="15">
        <f t="shared" si="193"/>
        <v>42150.462083333332</v>
      </c>
      <c r="S3405" s="10" t="s">
        <v>8338</v>
      </c>
      <c r="T3405" t="s">
        <v>8339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191"/>
        <v>203.33</v>
      </c>
      <c r="Q3406" s="15">
        <f t="shared" si="192"/>
        <v>42172.503495370373</v>
      </c>
      <c r="R3406" s="15">
        <f t="shared" si="193"/>
        <v>42152.503495370373</v>
      </c>
      <c r="S3406" s="10" t="s">
        <v>8338</v>
      </c>
      <c r="T3406" t="s">
        <v>8339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191"/>
        <v>28.32</v>
      </c>
      <c r="Q3407" s="15">
        <f t="shared" si="192"/>
        <v>42430.999305555553</v>
      </c>
      <c r="R3407" s="15">
        <f t="shared" si="193"/>
        <v>42410.017199074078</v>
      </c>
      <c r="S3407" s="10" t="s">
        <v>8338</v>
      </c>
      <c r="T3407" t="s">
        <v>8339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191"/>
        <v>110.23</v>
      </c>
      <c r="Q3408" s="15">
        <f t="shared" si="192"/>
        <v>41836.492777777778</v>
      </c>
      <c r="R3408" s="15">
        <f t="shared" si="193"/>
        <v>41791.492777777778</v>
      </c>
      <c r="S3408" s="10" t="s">
        <v>8338</v>
      </c>
      <c r="T3408" t="s">
        <v>8339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191"/>
        <v>31.97</v>
      </c>
      <c r="Q3409" s="15">
        <f t="shared" si="192"/>
        <v>41826.422326388885</v>
      </c>
      <c r="R3409" s="15">
        <f t="shared" si="193"/>
        <v>41796.422326388885</v>
      </c>
      <c r="S3409" s="10" t="s">
        <v>8338</v>
      </c>
      <c r="T3409" t="s">
        <v>8339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191"/>
        <v>58.61</v>
      </c>
      <c r="Q3410" s="15">
        <f t="shared" si="192"/>
        <v>41838.991944444446</v>
      </c>
      <c r="R3410" s="15">
        <f t="shared" si="193"/>
        <v>41808.991944444446</v>
      </c>
      <c r="S3410" s="10" t="s">
        <v>8338</v>
      </c>
      <c r="T3410" t="s">
        <v>8339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191"/>
        <v>29.43</v>
      </c>
      <c r="Q3411" s="15">
        <f t="shared" si="192"/>
        <v>42582.873611111107</v>
      </c>
      <c r="R3411" s="15">
        <f t="shared" si="193"/>
        <v>42544.814328703709</v>
      </c>
      <c r="S3411" s="10" t="s">
        <v>8338</v>
      </c>
      <c r="T3411" t="s">
        <v>8339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191"/>
        <v>81.38</v>
      </c>
      <c r="Q3412" s="15">
        <f t="shared" si="192"/>
        <v>42527.291666666672</v>
      </c>
      <c r="R3412" s="15">
        <f t="shared" si="193"/>
        <v>42500.041550925926</v>
      </c>
      <c r="S3412" s="10" t="s">
        <v>8338</v>
      </c>
      <c r="T3412" t="s">
        <v>8339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191"/>
        <v>199.17</v>
      </c>
      <c r="Q3413" s="15">
        <f t="shared" si="192"/>
        <v>42285.022824074069</v>
      </c>
      <c r="R3413" s="15">
        <f t="shared" si="193"/>
        <v>42265.022824074069</v>
      </c>
      <c r="S3413" s="10" t="s">
        <v>8338</v>
      </c>
      <c r="T3413" t="s">
        <v>8339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191"/>
        <v>115.38</v>
      </c>
      <c r="Q3414" s="15">
        <f t="shared" si="192"/>
        <v>41909.959050925929</v>
      </c>
      <c r="R3414" s="15">
        <f t="shared" si="193"/>
        <v>41879.959050925929</v>
      </c>
      <c r="S3414" s="10" t="s">
        <v>8338</v>
      </c>
      <c r="T3414" t="s">
        <v>8339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191"/>
        <v>46.43</v>
      </c>
      <c r="Q3415" s="15">
        <f t="shared" si="192"/>
        <v>42063.207638888889</v>
      </c>
      <c r="R3415" s="15">
        <f t="shared" si="193"/>
        <v>42053.733078703706</v>
      </c>
      <c r="S3415" s="10" t="s">
        <v>8338</v>
      </c>
      <c r="T3415" t="s">
        <v>8339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191"/>
        <v>70.569999999999993</v>
      </c>
      <c r="Q3416" s="15">
        <f t="shared" si="192"/>
        <v>42705.332638888889</v>
      </c>
      <c r="R3416" s="15">
        <f t="shared" si="193"/>
        <v>42675.832465277781</v>
      </c>
      <c r="S3416" s="10" t="s">
        <v>8338</v>
      </c>
      <c r="T3416" t="s">
        <v>8339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191"/>
        <v>22.22</v>
      </c>
      <c r="Q3417" s="15">
        <f t="shared" si="192"/>
        <v>42477.979166666672</v>
      </c>
      <c r="R3417" s="15">
        <f t="shared" si="193"/>
        <v>42467.144166666665</v>
      </c>
      <c r="S3417" s="10" t="s">
        <v>8338</v>
      </c>
      <c r="T3417" t="s">
        <v>8339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191"/>
        <v>159.47</v>
      </c>
      <c r="Q3418" s="15">
        <f t="shared" si="192"/>
        <v>42117.770833333328</v>
      </c>
      <c r="R3418" s="15">
        <f t="shared" si="193"/>
        <v>42089.412557870368</v>
      </c>
      <c r="S3418" s="10" t="s">
        <v>8338</v>
      </c>
      <c r="T3418" t="s">
        <v>8339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191"/>
        <v>37.78</v>
      </c>
      <c r="Q3419" s="15">
        <f t="shared" si="192"/>
        <v>41938.029861111114</v>
      </c>
      <c r="R3419" s="15">
        <f t="shared" si="193"/>
        <v>41894.91375</v>
      </c>
      <c r="S3419" s="10" t="s">
        <v>8338</v>
      </c>
      <c r="T3419" t="s">
        <v>8339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191"/>
        <v>72.05</v>
      </c>
      <c r="Q3420" s="15">
        <f t="shared" si="192"/>
        <v>41782.83457175926</v>
      </c>
      <c r="R3420" s="15">
        <f t="shared" si="193"/>
        <v>41752.83457175926</v>
      </c>
      <c r="S3420" s="10" t="s">
        <v>8338</v>
      </c>
      <c r="T3420" t="s">
        <v>8339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191"/>
        <v>63.7</v>
      </c>
      <c r="Q3421" s="15">
        <f t="shared" si="192"/>
        <v>42466.895833333328</v>
      </c>
      <c r="R3421" s="15">
        <f t="shared" si="193"/>
        <v>42448.821585648147</v>
      </c>
      <c r="S3421" s="10" t="s">
        <v>8338</v>
      </c>
      <c r="T3421" t="s">
        <v>8339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191"/>
        <v>28.41</v>
      </c>
      <c r="Q3422" s="15">
        <f t="shared" si="192"/>
        <v>42414</v>
      </c>
      <c r="R3422" s="15">
        <f t="shared" si="193"/>
        <v>42405.090300925927</v>
      </c>
      <c r="S3422" s="10" t="s">
        <v>8338</v>
      </c>
      <c r="T3422" t="s">
        <v>8339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191"/>
        <v>103.21</v>
      </c>
      <c r="Q3423" s="15">
        <f t="shared" si="192"/>
        <v>42067.791238425925</v>
      </c>
      <c r="R3423" s="15">
        <f t="shared" si="193"/>
        <v>42037.791238425925</v>
      </c>
      <c r="S3423" s="10" t="s">
        <v>8338</v>
      </c>
      <c r="T3423" t="s">
        <v>8339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191"/>
        <v>71.150000000000006</v>
      </c>
      <c r="Q3424" s="15">
        <f t="shared" si="192"/>
        <v>42352</v>
      </c>
      <c r="R3424" s="15">
        <f t="shared" si="193"/>
        <v>42323.562222222223</v>
      </c>
      <c r="S3424" s="10" t="s">
        <v>8338</v>
      </c>
      <c r="T3424" t="s">
        <v>8339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191"/>
        <v>35</v>
      </c>
      <c r="Q3425" s="15">
        <f t="shared" si="192"/>
        <v>42118.911354166667</v>
      </c>
      <c r="R3425" s="15">
        <f t="shared" si="193"/>
        <v>42088.911354166667</v>
      </c>
      <c r="S3425" s="10" t="s">
        <v>8338</v>
      </c>
      <c r="T3425" t="s">
        <v>8339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191"/>
        <v>81.78</v>
      </c>
      <c r="Q3426" s="15">
        <f t="shared" si="192"/>
        <v>42040.290972222225</v>
      </c>
      <c r="R3426" s="15">
        <f t="shared" si="193"/>
        <v>42018.676898148144</v>
      </c>
      <c r="S3426" s="10" t="s">
        <v>8338</v>
      </c>
      <c r="T3426" t="s">
        <v>8339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191"/>
        <v>297.02999999999997</v>
      </c>
      <c r="Q3427" s="15">
        <f t="shared" si="192"/>
        <v>41916.617314814815</v>
      </c>
      <c r="R3427" s="15">
        <f t="shared" si="193"/>
        <v>41884.617314814815</v>
      </c>
      <c r="S3427" s="10" t="s">
        <v>8338</v>
      </c>
      <c r="T3427" t="s">
        <v>8339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191"/>
        <v>46.61</v>
      </c>
      <c r="Q3428" s="15">
        <f t="shared" si="192"/>
        <v>41903.083333333336</v>
      </c>
      <c r="R3428" s="15">
        <f t="shared" si="193"/>
        <v>41884.056747685187</v>
      </c>
      <c r="S3428" s="10" t="s">
        <v>8338</v>
      </c>
      <c r="T3428" t="s">
        <v>8339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191"/>
        <v>51.72</v>
      </c>
      <c r="Q3429" s="15">
        <f t="shared" si="192"/>
        <v>41822.645277777774</v>
      </c>
      <c r="R3429" s="15">
        <f t="shared" si="193"/>
        <v>41792.645277777774</v>
      </c>
      <c r="S3429" s="10" t="s">
        <v>8338</v>
      </c>
      <c r="T3429" t="s">
        <v>8339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191"/>
        <v>40.29</v>
      </c>
      <c r="Q3430" s="15">
        <f t="shared" si="192"/>
        <v>42063.708333333328</v>
      </c>
      <c r="R3430" s="15">
        <f t="shared" si="193"/>
        <v>42038.720451388886</v>
      </c>
      <c r="S3430" s="10" t="s">
        <v>8338</v>
      </c>
      <c r="T3430" t="s">
        <v>8339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191"/>
        <v>16.25</v>
      </c>
      <c r="Q3431" s="15">
        <f t="shared" si="192"/>
        <v>42676.021539351852</v>
      </c>
      <c r="R3431" s="15">
        <f t="shared" si="193"/>
        <v>42662.021539351852</v>
      </c>
      <c r="S3431" s="10" t="s">
        <v>8338</v>
      </c>
      <c r="T3431" t="s">
        <v>8339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191"/>
        <v>30.15</v>
      </c>
      <c r="Q3432" s="15">
        <f t="shared" si="192"/>
        <v>41850.945613425924</v>
      </c>
      <c r="R3432" s="15">
        <f t="shared" si="193"/>
        <v>41820.945613425924</v>
      </c>
      <c r="S3432" s="10" t="s">
        <v>8338</v>
      </c>
      <c r="T3432" t="s">
        <v>8339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191"/>
        <v>95.24</v>
      </c>
      <c r="Q3433" s="15">
        <f t="shared" si="192"/>
        <v>41869.730937500004</v>
      </c>
      <c r="R3433" s="15">
        <f t="shared" si="193"/>
        <v>41839.730937500004</v>
      </c>
      <c r="S3433" s="10" t="s">
        <v>8338</v>
      </c>
      <c r="T3433" t="s">
        <v>8339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191"/>
        <v>52.21</v>
      </c>
      <c r="Q3434" s="15">
        <f t="shared" si="192"/>
        <v>42405.916666666672</v>
      </c>
      <c r="R3434" s="15">
        <f t="shared" si="193"/>
        <v>42380.581180555557</v>
      </c>
      <c r="S3434" s="10" t="s">
        <v>8338</v>
      </c>
      <c r="T3434" t="s">
        <v>8339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191"/>
        <v>134.15</v>
      </c>
      <c r="Q3435" s="15">
        <f t="shared" si="192"/>
        <v>41807.125</v>
      </c>
      <c r="R3435" s="15">
        <f t="shared" si="193"/>
        <v>41776.063136574077</v>
      </c>
      <c r="S3435" s="10" t="s">
        <v>8338</v>
      </c>
      <c r="T3435" t="s">
        <v>8339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191"/>
        <v>62.83</v>
      </c>
      <c r="Q3436" s="15">
        <f t="shared" si="192"/>
        <v>41830.380428240744</v>
      </c>
      <c r="R3436" s="15">
        <f t="shared" si="193"/>
        <v>41800.380428240744</v>
      </c>
      <c r="S3436" s="10" t="s">
        <v>8338</v>
      </c>
      <c r="T3436" t="s">
        <v>8339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191"/>
        <v>58.95</v>
      </c>
      <c r="Q3437" s="15">
        <f t="shared" si="192"/>
        <v>42589.125</v>
      </c>
      <c r="R3437" s="15">
        <f t="shared" si="193"/>
        <v>42572.61681712963</v>
      </c>
      <c r="S3437" s="10" t="s">
        <v>8338</v>
      </c>
      <c r="T3437" t="s">
        <v>8339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191"/>
        <v>143.11000000000001</v>
      </c>
      <c r="Q3438" s="15">
        <f t="shared" si="192"/>
        <v>41872.686111111114</v>
      </c>
      <c r="R3438" s="15">
        <f t="shared" si="193"/>
        <v>41851.541585648149</v>
      </c>
      <c r="S3438" s="10" t="s">
        <v>8338</v>
      </c>
      <c r="T3438" t="s">
        <v>8339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191"/>
        <v>84.17</v>
      </c>
      <c r="Q3439" s="15">
        <f t="shared" si="192"/>
        <v>42235.710879629631</v>
      </c>
      <c r="R3439" s="15">
        <f t="shared" si="193"/>
        <v>42205.710879629631</v>
      </c>
      <c r="S3439" s="10" t="s">
        <v>8338</v>
      </c>
      <c r="T3439" t="s">
        <v>8339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191"/>
        <v>186.07</v>
      </c>
      <c r="Q3440" s="15">
        <f t="shared" si="192"/>
        <v>42126.875</v>
      </c>
      <c r="R3440" s="15">
        <f t="shared" si="193"/>
        <v>42100.927858796291</v>
      </c>
      <c r="S3440" s="10" t="s">
        <v>8338</v>
      </c>
      <c r="T3440" t="s">
        <v>8339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191"/>
        <v>89.79</v>
      </c>
      <c r="Q3441" s="15">
        <f t="shared" si="192"/>
        <v>42388.207638888889</v>
      </c>
      <c r="R3441" s="15">
        <f t="shared" si="193"/>
        <v>42374.911226851851</v>
      </c>
      <c r="S3441" s="10" t="s">
        <v>8338</v>
      </c>
      <c r="T3441" t="s">
        <v>8339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191"/>
        <v>64.16</v>
      </c>
      <c r="Q3442" s="15">
        <f t="shared" si="192"/>
        <v>41831.677083333336</v>
      </c>
      <c r="R3442" s="15">
        <f t="shared" si="193"/>
        <v>41809.12300925926</v>
      </c>
      <c r="S3442" s="10" t="s">
        <v>8338</v>
      </c>
      <c r="T3442" t="s">
        <v>8339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191"/>
        <v>59.65</v>
      </c>
      <c r="Q3443" s="15">
        <f t="shared" si="192"/>
        <v>42321.845138888893</v>
      </c>
      <c r="R3443" s="15">
        <f t="shared" si="193"/>
        <v>42294.429641203707</v>
      </c>
      <c r="S3443" s="10" t="s">
        <v>8338</v>
      </c>
      <c r="T3443" t="s">
        <v>8339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191"/>
        <v>31.25</v>
      </c>
      <c r="Q3444" s="15">
        <f t="shared" si="192"/>
        <v>42154.841111111105</v>
      </c>
      <c r="R3444" s="15">
        <f t="shared" si="193"/>
        <v>42124.841111111105</v>
      </c>
      <c r="S3444" s="10" t="s">
        <v>8338</v>
      </c>
      <c r="T3444" t="s">
        <v>8339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191"/>
        <v>41.22</v>
      </c>
      <c r="Q3445" s="15">
        <f t="shared" si="192"/>
        <v>41891.524837962963</v>
      </c>
      <c r="R3445" s="15">
        <f t="shared" si="193"/>
        <v>41861.524837962963</v>
      </c>
      <c r="S3445" s="10" t="s">
        <v>8338</v>
      </c>
      <c r="T3445" t="s">
        <v>8339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191"/>
        <v>43.35</v>
      </c>
      <c r="Q3446" s="15">
        <f t="shared" si="192"/>
        <v>42529.582638888889</v>
      </c>
      <c r="R3446" s="15">
        <f t="shared" si="193"/>
        <v>42521.291504629626</v>
      </c>
      <c r="S3446" s="10" t="s">
        <v>8338</v>
      </c>
      <c r="T3446" t="s">
        <v>8339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191"/>
        <v>64.52</v>
      </c>
      <c r="Q3447" s="15">
        <f t="shared" si="192"/>
        <v>42300.530509259261</v>
      </c>
      <c r="R3447" s="15">
        <f t="shared" si="193"/>
        <v>42272.530509259261</v>
      </c>
      <c r="S3447" s="10" t="s">
        <v>8338</v>
      </c>
      <c r="T3447" t="s">
        <v>8339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191"/>
        <v>43.28</v>
      </c>
      <c r="Q3448" s="15">
        <f t="shared" si="192"/>
        <v>42040.513888888891</v>
      </c>
      <c r="R3448" s="15">
        <f t="shared" si="193"/>
        <v>42016.832465277781</v>
      </c>
      <c r="S3448" s="10" t="s">
        <v>8338</v>
      </c>
      <c r="T3448" t="s">
        <v>8339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191"/>
        <v>77</v>
      </c>
      <c r="Q3449" s="15">
        <f t="shared" si="192"/>
        <v>42447.847361111111</v>
      </c>
      <c r="R3449" s="15">
        <f t="shared" si="193"/>
        <v>42402.889027777783</v>
      </c>
      <c r="S3449" s="10" t="s">
        <v>8338</v>
      </c>
      <c r="T3449" t="s">
        <v>8339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191"/>
        <v>51.22</v>
      </c>
      <c r="Q3450" s="15">
        <f t="shared" si="192"/>
        <v>41990.119085648148</v>
      </c>
      <c r="R3450" s="15">
        <f t="shared" si="193"/>
        <v>41960.119085648148</v>
      </c>
      <c r="S3450" s="10" t="s">
        <v>8338</v>
      </c>
      <c r="T3450" t="s">
        <v>8339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191"/>
        <v>68.25</v>
      </c>
      <c r="Q3451" s="15">
        <f t="shared" si="192"/>
        <v>42560.166666666672</v>
      </c>
      <c r="R3451" s="15">
        <f t="shared" si="193"/>
        <v>42532.052523148144</v>
      </c>
      <c r="S3451" s="10" t="s">
        <v>8338</v>
      </c>
      <c r="T3451" t="s">
        <v>8339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191"/>
        <v>19.489999999999998</v>
      </c>
      <c r="Q3452" s="15">
        <f t="shared" si="192"/>
        <v>42096.662858796291</v>
      </c>
      <c r="R3452" s="15">
        <f t="shared" si="193"/>
        <v>42036.704525462963</v>
      </c>
      <c r="S3452" s="10" t="s">
        <v>8338</v>
      </c>
      <c r="T3452" t="s">
        <v>8339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191"/>
        <v>41.13</v>
      </c>
      <c r="Q3453" s="15">
        <f t="shared" si="192"/>
        <v>42115.723692129628</v>
      </c>
      <c r="R3453" s="15">
        <f t="shared" si="193"/>
        <v>42088.723692129628</v>
      </c>
      <c r="S3453" s="10" t="s">
        <v>8338</v>
      </c>
      <c r="T3453" t="s">
        <v>8339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191"/>
        <v>41.41</v>
      </c>
      <c r="Q3454" s="15">
        <f t="shared" si="192"/>
        <v>41843.165972222225</v>
      </c>
      <c r="R3454" s="15">
        <f t="shared" si="193"/>
        <v>41820.639189814814</v>
      </c>
      <c r="S3454" s="10" t="s">
        <v>8338</v>
      </c>
      <c r="T3454" t="s">
        <v>8339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191"/>
        <v>27.5</v>
      </c>
      <c r="Q3455" s="15">
        <f t="shared" si="192"/>
        <v>42595.97865740741</v>
      </c>
      <c r="R3455" s="15">
        <f t="shared" si="193"/>
        <v>42535.97865740741</v>
      </c>
      <c r="S3455" s="10" t="s">
        <v>8338</v>
      </c>
      <c r="T3455" t="s">
        <v>8339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191"/>
        <v>33.57</v>
      </c>
      <c r="Q3456" s="15">
        <f t="shared" si="192"/>
        <v>41851.698599537034</v>
      </c>
      <c r="R3456" s="15">
        <f t="shared" si="193"/>
        <v>41821.698599537034</v>
      </c>
      <c r="S3456" s="10" t="s">
        <v>8338</v>
      </c>
      <c r="T3456" t="s">
        <v>8339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191"/>
        <v>145.87</v>
      </c>
      <c r="Q3457" s="15">
        <f t="shared" si="192"/>
        <v>42656.7503125</v>
      </c>
      <c r="R3457" s="15">
        <f t="shared" si="193"/>
        <v>42626.7503125</v>
      </c>
      <c r="S3457" s="10" t="s">
        <v>8338</v>
      </c>
      <c r="T3457" t="s">
        <v>8339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191"/>
        <v>358.69</v>
      </c>
      <c r="Q3458" s="15">
        <f t="shared" si="192"/>
        <v>41852.290972222225</v>
      </c>
      <c r="R3458" s="15">
        <f t="shared" si="193"/>
        <v>41821.205636574072</v>
      </c>
      <c r="S3458" s="10" t="s">
        <v>8338</v>
      </c>
      <c r="T3458" t="s">
        <v>8339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194">IFERROR(ROUND(E3459/L3459,2),0)</f>
        <v>50.98</v>
      </c>
      <c r="Q3459" s="15">
        <f t="shared" ref="Q3459:Q3522" si="195">(((I3459/60)/60)/24)+DATE(1970,1,1)</f>
        <v>42047.249305555553</v>
      </c>
      <c r="R3459" s="15">
        <f t="shared" ref="R3459:R3522" si="196">(((J3459/60)/60)/24)+DATE(1970,1,1)</f>
        <v>42016.706678240742</v>
      </c>
      <c r="S3459" s="10" t="s">
        <v>8338</v>
      </c>
      <c r="T3459" t="s">
        <v>8339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194"/>
        <v>45.04</v>
      </c>
      <c r="Q3460" s="15">
        <f t="shared" si="195"/>
        <v>42038.185416666667</v>
      </c>
      <c r="R3460" s="15">
        <f t="shared" si="196"/>
        <v>42011.202581018515</v>
      </c>
      <c r="S3460" s="10" t="s">
        <v>8338</v>
      </c>
      <c r="T3460" t="s">
        <v>8339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194"/>
        <v>17.53</v>
      </c>
      <c r="Q3461" s="15">
        <f t="shared" si="195"/>
        <v>42510.479861111111</v>
      </c>
      <c r="R3461" s="15">
        <f t="shared" si="196"/>
        <v>42480.479861111111</v>
      </c>
      <c r="S3461" s="10" t="s">
        <v>8338</v>
      </c>
      <c r="T3461" t="s">
        <v>8339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194"/>
        <v>50</v>
      </c>
      <c r="Q3462" s="15">
        <f t="shared" si="195"/>
        <v>41866.527222222219</v>
      </c>
      <c r="R3462" s="15">
        <f t="shared" si="196"/>
        <v>41852.527222222219</v>
      </c>
      <c r="S3462" s="10" t="s">
        <v>8338</v>
      </c>
      <c r="T3462" t="s">
        <v>8339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194"/>
        <v>57.92</v>
      </c>
      <c r="Q3463" s="15">
        <f t="shared" si="195"/>
        <v>42672.125</v>
      </c>
      <c r="R3463" s="15">
        <f t="shared" si="196"/>
        <v>42643.632858796293</v>
      </c>
      <c r="S3463" s="10" t="s">
        <v>8338</v>
      </c>
      <c r="T3463" t="s">
        <v>8339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194"/>
        <v>29.71</v>
      </c>
      <c r="Q3464" s="15">
        <f t="shared" si="195"/>
        <v>42195.75</v>
      </c>
      <c r="R3464" s="15">
        <f t="shared" si="196"/>
        <v>42179.898472222223</v>
      </c>
      <c r="S3464" s="10" t="s">
        <v>8338</v>
      </c>
      <c r="T3464" t="s">
        <v>8339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194"/>
        <v>90.68</v>
      </c>
      <c r="Q3465" s="15">
        <f t="shared" si="195"/>
        <v>42654.165972222225</v>
      </c>
      <c r="R3465" s="15">
        <f t="shared" si="196"/>
        <v>42612.918807870374</v>
      </c>
      <c r="S3465" s="10" t="s">
        <v>8338</v>
      </c>
      <c r="T3465" t="s">
        <v>8339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194"/>
        <v>55.01</v>
      </c>
      <c r="Q3466" s="15">
        <f t="shared" si="195"/>
        <v>42605.130057870367</v>
      </c>
      <c r="R3466" s="15">
        <f t="shared" si="196"/>
        <v>42575.130057870367</v>
      </c>
      <c r="S3466" s="10" t="s">
        <v>8338</v>
      </c>
      <c r="T3466" t="s">
        <v>8339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194"/>
        <v>57.22</v>
      </c>
      <c r="Q3467" s="15">
        <f t="shared" si="195"/>
        <v>42225.666666666672</v>
      </c>
      <c r="R3467" s="15">
        <f t="shared" si="196"/>
        <v>42200.625833333332</v>
      </c>
      <c r="S3467" s="10" t="s">
        <v>8338</v>
      </c>
      <c r="T3467" t="s">
        <v>8339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194"/>
        <v>72.95</v>
      </c>
      <c r="Q3468" s="15">
        <f t="shared" si="195"/>
        <v>42479.977430555555</v>
      </c>
      <c r="R3468" s="15">
        <f t="shared" si="196"/>
        <v>42420.019097222219</v>
      </c>
      <c r="S3468" s="10" t="s">
        <v>8338</v>
      </c>
      <c r="T3468" t="s">
        <v>8339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194"/>
        <v>64.47</v>
      </c>
      <c r="Q3469" s="15">
        <f t="shared" si="195"/>
        <v>42083.630000000005</v>
      </c>
      <c r="R3469" s="15">
        <f t="shared" si="196"/>
        <v>42053.671666666662</v>
      </c>
      <c r="S3469" s="10" t="s">
        <v>8338</v>
      </c>
      <c r="T3469" t="s">
        <v>8339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194"/>
        <v>716.35</v>
      </c>
      <c r="Q3470" s="15">
        <f t="shared" si="195"/>
        <v>42634.125</v>
      </c>
      <c r="R3470" s="15">
        <f t="shared" si="196"/>
        <v>42605.765381944439</v>
      </c>
      <c r="S3470" s="10" t="s">
        <v>8338</v>
      </c>
      <c r="T3470" t="s">
        <v>8339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194"/>
        <v>50.4</v>
      </c>
      <c r="Q3471" s="15">
        <f t="shared" si="195"/>
        <v>42488.641724537039</v>
      </c>
      <c r="R3471" s="15">
        <f t="shared" si="196"/>
        <v>42458.641724537039</v>
      </c>
      <c r="S3471" s="10" t="s">
        <v>8338</v>
      </c>
      <c r="T3471" t="s">
        <v>8339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194"/>
        <v>41.67</v>
      </c>
      <c r="Q3472" s="15">
        <f t="shared" si="195"/>
        <v>42566.901388888888</v>
      </c>
      <c r="R3472" s="15">
        <f t="shared" si="196"/>
        <v>42529.022013888884</v>
      </c>
      <c r="S3472" s="10" t="s">
        <v>8338</v>
      </c>
      <c r="T3472" t="s">
        <v>8339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194"/>
        <v>35.770000000000003</v>
      </c>
      <c r="Q3473" s="15">
        <f t="shared" si="195"/>
        <v>41882.833333333336</v>
      </c>
      <c r="R3473" s="15">
        <f t="shared" si="196"/>
        <v>41841.820486111108</v>
      </c>
      <c r="S3473" s="10" t="s">
        <v>8338</v>
      </c>
      <c r="T3473" t="s">
        <v>8339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194"/>
        <v>88.74</v>
      </c>
      <c r="Q3474" s="15">
        <f t="shared" si="195"/>
        <v>41949.249305555553</v>
      </c>
      <c r="R3474" s="15">
        <f t="shared" si="196"/>
        <v>41928.170497685183</v>
      </c>
      <c r="S3474" s="10" t="s">
        <v>8338</v>
      </c>
      <c r="T3474" t="s">
        <v>8339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194"/>
        <v>148.47999999999999</v>
      </c>
      <c r="Q3475" s="15">
        <f t="shared" si="195"/>
        <v>42083.852083333331</v>
      </c>
      <c r="R3475" s="15">
        <f t="shared" si="196"/>
        <v>42062.834444444445</v>
      </c>
      <c r="S3475" s="10" t="s">
        <v>8338</v>
      </c>
      <c r="T3475" t="s">
        <v>8339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194"/>
        <v>51.79</v>
      </c>
      <c r="Q3476" s="15">
        <f t="shared" si="195"/>
        <v>42571.501516203702</v>
      </c>
      <c r="R3476" s="15">
        <f t="shared" si="196"/>
        <v>42541.501516203702</v>
      </c>
      <c r="S3476" s="10" t="s">
        <v>8338</v>
      </c>
      <c r="T3476" t="s">
        <v>8339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194"/>
        <v>20</v>
      </c>
      <c r="Q3477" s="15">
        <f t="shared" si="195"/>
        <v>41946</v>
      </c>
      <c r="R3477" s="15">
        <f t="shared" si="196"/>
        <v>41918.880833333329</v>
      </c>
      <c r="S3477" s="10" t="s">
        <v>8338</v>
      </c>
      <c r="T3477" t="s">
        <v>8339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194"/>
        <v>52</v>
      </c>
      <c r="Q3478" s="15">
        <f t="shared" si="195"/>
        <v>41939.125</v>
      </c>
      <c r="R3478" s="15">
        <f t="shared" si="196"/>
        <v>41921.279976851853</v>
      </c>
      <c r="S3478" s="10" t="s">
        <v>8338</v>
      </c>
      <c r="T3478" t="s">
        <v>8339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194"/>
        <v>53.23</v>
      </c>
      <c r="Q3479" s="15">
        <f t="shared" si="195"/>
        <v>42141.125</v>
      </c>
      <c r="R3479" s="15">
        <f t="shared" si="196"/>
        <v>42128.736608796295</v>
      </c>
      <c r="S3479" s="10" t="s">
        <v>8338</v>
      </c>
      <c r="T3479" t="s">
        <v>8339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194"/>
        <v>39.6</v>
      </c>
      <c r="Q3480" s="15">
        <f t="shared" si="195"/>
        <v>42079.875</v>
      </c>
      <c r="R3480" s="15">
        <f t="shared" si="196"/>
        <v>42053.916921296302</v>
      </c>
      <c r="S3480" s="10" t="s">
        <v>8338</v>
      </c>
      <c r="T3480" t="s">
        <v>8339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194"/>
        <v>34.25</v>
      </c>
      <c r="Q3481" s="15">
        <f t="shared" si="195"/>
        <v>41811.855092592588</v>
      </c>
      <c r="R3481" s="15">
        <f t="shared" si="196"/>
        <v>41781.855092592588</v>
      </c>
      <c r="S3481" s="10" t="s">
        <v>8338</v>
      </c>
      <c r="T3481" t="s">
        <v>8339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194"/>
        <v>164.62</v>
      </c>
      <c r="Q3482" s="15">
        <f t="shared" si="195"/>
        <v>42195.875</v>
      </c>
      <c r="R3482" s="15">
        <f t="shared" si="196"/>
        <v>42171.317442129628</v>
      </c>
      <c r="S3482" s="10" t="s">
        <v>8338</v>
      </c>
      <c r="T3482" t="s">
        <v>8339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194"/>
        <v>125.05</v>
      </c>
      <c r="Q3483" s="15">
        <f t="shared" si="195"/>
        <v>42006.24754629629</v>
      </c>
      <c r="R3483" s="15">
        <f t="shared" si="196"/>
        <v>41989.24754629629</v>
      </c>
      <c r="S3483" s="10" t="s">
        <v>8338</v>
      </c>
      <c r="T3483" t="s">
        <v>8339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194"/>
        <v>51.88</v>
      </c>
      <c r="Q3484" s="15">
        <f t="shared" si="195"/>
        <v>41826.771597222221</v>
      </c>
      <c r="R3484" s="15">
        <f t="shared" si="196"/>
        <v>41796.771597222221</v>
      </c>
      <c r="S3484" s="10" t="s">
        <v>8338</v>
      </c>
      <c r="T3484" t="s">
        <v>8339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194"/>
        <v>40.29</v>
      </c>
      <c r="Q3485" s="15">
        <f t="shared" si="195"/>
        <v>41823.668761574074</v>
      </c>
      <c r="R3485" s="15">
        <f t="shared" si="196"/>
        <v>41793.668761574074</v>
      </c>
      <c r="S3485" s="10" t="s">
        <v>8338</v>
      </c>
      <c r="T3485" t="s">
        <v>8339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194"/>
        <v>64.91</v>
      </c>
      <c r="Q3486" s="15">
        <f t="shared" si="195"/>
        <v>42536.760405092587</v>
      </c>
      <c r="R3486" s="15">
        <f t="shared" si="196"/>
        <v>42506.760405092587</v>
      </c>
      <c r="S3486" s="10" t="s">
        <v>8338</v>
      </c>
      <c r="T3486" t="s">
        <v>8339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194"/>
        <v>55.33</v>
      </c>
      <c r="Q3487" s="15">
        <f t="shared" si="195"/>
        <v>42402.693055555559</v>
      </c>
      <c r="R3487" s="15">
        <f t="shared" si="196"/>
        <v>42372.693055555559</v>
      </c>
      <c r="S3487" s="10" t="s">
        <v>8338</v>
      </c>
      <c r="T3487" t="s">
        <v>8339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194"/>
        <v>83.14</v>
      </c>
      <c r="Q3488" s="15">
        <f t="shared" si="195"/>
        <v>42158.290972222225</v>
      </c>
      <c r="R3488" s="15">
        <f t="shared" si="196"/>
        <v>42126.87501157407</v>
      </c>
      <c r="S3488" s="10" t="s">
        <v>8338</v>
      </c>
      <c r="T3488" t="s">
        <v>8339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194"/>
        <v>38.71</v>
      </c>
      <c r="Q3489" s="15">
        <f t="shared" si="195"/>
        <v>42179.940416666665</v>
      </c>
      <c r="R3489" s="15">
        <f t="shared" si="196"/>
        <v>42149.940416666665</v>
      </c>
      <c r="S3489" s="10" t="s">
        <v>8338</v>
      </c>
      <c r="T3489" t="s">
        <v>8339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194"/>
        <v>125.38</v>
      </c>
      <c r="Q3490" s="15">
        <f t="shared" si="195"/>
        <v>42111.666666666672</v>
      </c>
      <c r="R3490" s="15">
        <f t="shared" si="196"/>
        <v>42087.768055555556</v>
      </c>
      <c r="S3490" s="10" t="s">
        <v>8338</v>
      </c>
      <c r="T3490" t="s">
        <v>8339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194"/>
        <v>78.260000000000005</v>
      </c>
      <c r="Q3491" s="15">
        <f t="shared" si="195"/>
        <v>41783.875</v>
      </c>
      <c r="R3491" s="15">
        <f t="shared" si="196"/>
        <v>41753.635775462964</v>
      </c>
      <c r="S3491" s="10" t="s">
        <v>8338</v>
      </c>
      <c r="T3491" t="s">
        <v>8339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194"/>
        <v>47.22</v>
      </c>
      <c r="Q3492" s="15">
        <f t="shared" si="195"/>
        <v>42473.802361111113</v>
      </c>
      <c r="R3492" s="15">
        <f t="shared" si="196"/>
        <v>42443.802361111113</v>
      </c>
      <c r="S3492" s="10" t="s">
        <v>8338</v>
      </c>
      <c r="T3492" t="s">
        <v>8339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194"/>
        <v>79.099999999999994</v>
      </c>
      <c r="Q3493" s="15">
        <f t="shared" si="195"/>
        <v>42142.249814814815</v>
      </c>
      <c r="R3493" s="15">
        <f t="shared" si="196"/>
        <v>42121.249814814815</v>
      </c>
      <c r="S3493" s="10" t="s">
        <v>8338</v>
      </c>
      <c r="T3493" t="s">
        <v>8339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194"/>
        <v>114.29</v>
      </c>
      <c r="Q3494" s="15">
        <f t="shared" si="195"/>
        <v>42303.009224537032</v>
      </c>
      <c r="R3494" s="15">
        <f t="shared" si="196"/>
        <v>42268.009224537032</v>
      </c>
      <c r="S3494" s="10" t="s">
        <v>8338</v>
      </c>
      <c r="T3494" t="s">
        <v>8339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194"/>
        <v>51.72</v>
      </c>
      <c r="Q3495" s="15">
        <f t="shared" si="195"/>
        <v>41868.21597222222</v>
      </c>
      <c r="R3495" s="15">
        <f t="shared" si="196"/>
        <v>41848.866157407407</v>
      </c>
      <c r="S3495" s="10" t="s">
        <v>8338</v>
      </c>
      <c r="T3495" t="s">
        <v>8339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194"/>
        <v>30.77</v>
      </c>
      <c r="Q3496" s="15">
        <f t="shared" si="195"/>
        <v>42700.25</v>
      </c>
      <c r="R3496" s="15">
        <f t="shared" si="196"/>
        <v>42689.214988425927</v>
      </c>
      <c r="S3496" s="10" t="s">
        <v>8338</v>
      </c>
      <c r="T3496" t="s">
        <v>8339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194"/>
        <v>74.209999999999994</v>
      </c>
      <c r="Q3497" s="15">
        <f t="shared" si="195"/>
        <v>41944.720833333333</v>
      </c>
      <c r="R3497" s="15">
        <f t="shared" si="196"/>
        <v>41915.762835648151</v>
      </c>
      <c r="S3497" s="10" t="s">
        <v>8338</v>
      </c>
      <c r="T3497" t="s">
        <v>8339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194"/>
        <v>47.85</v>
      </c>
      <c r="Q3498" s="15">
        <f t="shared" si="195"/>
        <v>42624.846828703703</v>
      </c>
      <c r="R3498" s="15">
        <f t="shared" si="196"/>
        <v>42584.846828703703</v>
      </c>
      <c r="S3498" s="10" t="s">
        <v>8338</v>
      </c>
      <c r="T3498" t="s">
        <v>8339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194"/>
        <v>34.409999999999997</v>
      </c>
      <c r="Q3499" s="15">
        <f t="shared" si="195"/>
        <v>42523.916666666672</v>
      </c>
      <c r="R3499" s="15">
        <f t="shared" si="196"/>
        <v>42511.741944444439</v>
      </c>
      <c r="S3499" s="10" t="s">
        <v>8338</v>
      </c>
      <c r="T3499" t="s">
        <v>8339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194"/>
        <v>40.24</v>
      </c>
      <c r="Q3500" s="15">
        <f t="shared" si="195"/>
        <v>42518.905555555553</v>
      </c>
      <c r="R3500" s="15">
        <f t="shared" si="196"/>
        <v>42459.15861111111</v>
      </c>
      <c r="S3500" s="10" t="s">
        <v>8338</v>
      </c>
      <c r="T3500" t="s">
        <v>8339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194"/>
        <v>60.29</v>
      </c>
      <c r="Q3501" s="15">
        <f t="shared" si="195"/>
        <v>42186.290972222225</v>
      </c>
      <c r="R3501" s="15">
        <f t="shared" si="196"/>
        <v>42132.036168981482</v>
      </c>
      <c r="S3501" s="10" t="s">
        <v>8338</v>
      </c>
      <c r="T3501" t="s">
        <v>8339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194"/>
        <v>25.31</v>
      </c>
      <c r="Q3502" s="15">
        <f t="shared" si="195"/>
        <v>42436.207638888889</v>
      </c>
      <c r="R3502" s="15">
        <f t="shared" si="196"/>
        <v>42419.91942129629</v>
      </c>
      <c r="S3502" s="10" t="s">
        <v>8338</v>
      </c>
      <c r="T3502" t="s">
        <v>8339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194"/>
        <v>35.950000000000003</v>
      </c>
      <c r="Q3503" s="15">
        <f t="shared" si="195"/>
        <v>42258.763831018514</v>
      </c>
      <c r="R3503" s="15">
        <f t="shared" si="196"/>
        <v>42233.763831018514</v>
      </c>
      <c r="S3503" s="10" t="s">
        <v>8338</v>
      </c>
      <c r="T3503" t="s">
        <v>8339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194"/>
        <v>136</v>
      </c>
      <c r="Q3504" s="15">
        <f t="shared" si="195"/>
        <v>42445.165972222225</v>
      </c>
      <c r="R3504" s="15">
        <f t="shared" si="196"/>
        <v>42430.839398148149</v>
      </c>
      <c r="S3504" s="10" t="s">
        <v>8338</v>
      </c>
      <c r="T3504" t="s">
        <v>8339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194"/>
        <v>70.760000000000005</v>
      </c>
      <c r="Q3505" s="15">
        <f t="shared" si="195"/>
        <v>42575.478333333333</v>
      </c>
      <c r="R3505" s="15">
        <f t="shared" si="196"/>
        <v>42545.478333333333</v>
      </c>
      <c r="S3505" s="10" t="s">
        <v>8338</v>
      </c>
      <c r="T3505" t="s">
        <v>8339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194"/>
        <v>125</v>
      </c>
      <c r="Q3506" s="15">
        <f t="shared" si="195"/>
        <v>42327.790405092594</v>
      </c>
      <c r="R3506" s="15">
        <f t="shared" si="196"/>
        <v>42297.748738425929</v>
      </c>
      <c r="S3506" s="10" t="s">
        <v>8338</v>
      </c>
      <c r="T3506" t="s">
        <v>8339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194"/>
        <v>66.510000000000005</v>
      </c>
      <c r="Q3507" s="15">
        <f t="shared" si="195"/>
        <v>41772.166666666664</v>
      </c>
      <c r="R3507" s="15">
        <f t="shared" si="196"/>
        <v>41760.935706018521</v>
      </c>
      <c r="S3507" s="10" t="s">
        <v>8338</v>
      </c>
      <c r="T3507" t="s">
        <v>8339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194"/>
        <v>105</v>
      </c>
      <c r="Q3508" s="15">
        <f t="shared" si="195"/>
        <v>41874.734259259261</v>
      </c>
      <c r="R3508" s="15">
        <f t="shared" si="196"/>
        <v>41829.734259259261</v>
      </c>
      <c r="S3508" s="10" t="s">
        <v>8338</v>
      </c>
      <c r="T3508" t="s">
        <v>8339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194"/>
        <v>145</v>
      </c>
      <c r="Q3509" s="15">
        <f t="shared" si="195"/>
        <v>42521.92288194444</v>
      </c>
      <c r="R3509" s="15">
        <f t="shared" si="196"/>
        <v>42491.92288194444</v>
      </c>
      <c r="S3509" s="10" t="s">
        <v>8338</v>
      </c>
      <c r="T3509" t="s">
        <v>8339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194"/>
        <v>12</v>
      </c>
      <c r="Q3510" s="15">
        <f t="shared" si="195"/>
        <v>42500.875</v>
      </c>
      <c r="R3510" s="15">
        <f t="shared" si="196"/>
        <v>42477.729780092588</v>
      </c>
      <c r="S3510" s="10" t="s">
        <v>8338</v>
      </c>
      <c r="T3510" t="s">
        <v>8339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194"/>
        <v>96.67</v>
      </c>
      <c r="Q3511" s="15">
        <f t="shared" si="195"/>
        <v>41964.204861111109</v>
      </c>
      <c r="R3511" s="15">
        <f t="shared" si="196"/>
        <v>41950.859560185185</v>
      </c>
      <c r="S3511" s="10" t="s">
        <v>8338</v>
      </c>
      <c r="T3511" t="s">
        <v>8339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194"/>
        <v>60.33</v>
      </c>
      <c r="Q3512" s="15">
        <f t="shared" si="195"/>
        <v>41822.62090277778</v>
      </c>
      <c r="R3512" s="15">
        <f t="shared" si="196"/>
        <v>41802.62090277778</v>
      </c>
      <c r="S3512" s="10" t="s">
        <v>8338</v>
      </c>
      <c r="T3512" t="s">
        <v>8339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194"/>
        <v>79.89</v>
      </c>
      <c r="Q3513" s="15">
        <f t="shared" si="195"/>
        <v>41950.770833333336</v>
      </c>
      <c r="R3513" s="15">
        <f t="shared" si="196"/>
        <v>41927.873784722222</v>
      </c>
      <c r="S3513" s="10" t="s">
        <v>8338</v>
      </c>
      <c r="T3513" t="s">
        <v>8339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194"/>
        <v>58.82</v>
      </c>
      <c r="Q3514" s="15">
        <f t="shared" si="195"/>
        <v>42117.49527777778</v>
      </c>
      <c r="R3514" s="15">
        <f t="shared" si="196"/>
        <v>42057.536944444444</v>
      </c>
      <c r="S3514" s="10" t="s">
        <v>8338</v>
      </c>
      <c r="T3514" t="s">
        <v>8339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194"/>
        <v>75.34</v>
      </c>
      <c r="Q3515" s="15">
        <f t="shared" si="195"/>
        <v>41794.207638888889</v>
      </c>
      <c r="R3515" s="15">
        <f t="shared" si="196"/>
        <v>41781.096203703702</v>
      </c>
      <c r="S3515" s="10" t="s">
        <v>8338</v>
      </c>
      <c r="T3515" t="s">
        <v>8339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194"/>
        <v>55</v>
      </c>
      <c r="Q3516" s="15">
        <f t="shared" si="195"/>
        <v>42037.207638888889</v>
      </c>
      <c r="R3516" s="15">
        <f t="shared" si="196"/>
        <v>42020.846666666665</v>
      </c>
      <c r="S3516" s="10" t="s">
        <v>8338</v>
      </c>
      <c r="T3516" t="s">
        <v>8339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194"/>
        <v>66.959999999999994</v>
      </c>
      <c r="Q3517" s="15">
        <f t="shared" si="195"/>
        <v>42155.772812499999</v>
      </c>
      <c r="R3517" s="15">
        <f t="shared" si="196"/>
        <v>42125.772812499999</v>
      </c>
      <c r="S3517" s="10" t="s">
        <v>8338</v>
      </c>
      <c r="T3517" t="s">
        <v>8339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194"/>
        <v>227.27</v>
      </c>
      <c r="Q3518" s="15">
        <f t="shared" si="195"/>
        <v>41890.125</v>
      </c>
      <c r="R3518" s="15">
        <f t="shared" si="196"/>
        <v>41856.010069444441</v>
      </c>
      <c r="S3518" s="10" t="s">
        <v>8338</v>
      </c>
      <c r="T3518" t="s">
        <v>8339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194"/>
        <v>307.69</v>
      </c>
      <c r="Q3519" s="15">
        <f t="shared" si="195"/>
        <v>41824.458333333336</v>
      </c>
      <c r="R3519" s="15">
        <f t="shared" si="196"/>
        <v>41794.817523148151</v>
      </c>
      <c r="S3519" s="10" t="s">
        <v>8338</v>
      </c>
      <c r="T3519" t="s">
        <v>8339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194"/>
        <v>50.02</v>
      </c>
      <c r="Q3520" s="15">
        <f t="shared" si="195"/>
        <v>41914.597916666666</v>
      </c>
      <c r="R3520" s="15">
        <f t="shared" si="196"/>
        <v>41893.783553240741</v>
      </c>
      <c r="S3520" s="10" t="s">
        <v>8338</v>
      </c>
      <c r="T3520" t="s">
        <v>8339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194"/>
        <v>72.39</v>
      </c>
      <c r="Q3521" s="15">
        <f t="shared" si="195"/>
        <v>42067.598958333328</v>
      </c>
      <c r="R3521" s="15">
        <f t="shared" si="196"/>
        <v>42037.598958333328</v>
      </c>
      <c r="S3521" s="10" t="s">
        <v>8338</v>
      </c>
      <c r="T3521" t="s">
        <v>8339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194"/>
        <v>95.95</v>
      </c>
      <c r="Q3522" s="15">
        <f t="shared" si="195"/>
        <v>42253.57430555555</v>
      </c>
      <c r="R3522" s="15">
        <f t="shared" si="196"/>
        <v>42227.824212962965</v>
      </c>
      <c r="S3522" s="10" t="s">
        <v>8338</v>
      </c>
      <c r="T3522" t="s">
        <v>8339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197">IFERROR(ROUND(E3523/L3523,2),0)</f>
        <v>45.62</v>
      </c>
      <c r="Q3523" s="15">
        <f t="shared" ref="Q3523:Q3586" si="198">(((I3523/60)/60)/24)+DATE(1970,1,1)</f>
        <v>41911.361342592594</v>
      </c>
      <c r="R3523" s="15">
        <f t="shared" ref="R3523:R3586" si="199">(((J3523/60)/60)/24)+DATE(1970,1,1)</f>
        <v>41881.361342592594</v>
      </c>
      <c r="S3523" s="10" t="s">
        <v>8338</v>
      </c>
      <c r="T3523" t="s">
        <v>8339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197"/>
        <v>41.03</v>
      </c>
      <c r="Q3524" s="15">
        <f t="shared" si="198"/>
        <v>42262.420833333337</v>
      </c>
      <c r="R3524" s="15">
        <f t="shared" si="199"/>
        <v>42234.789884259255</v>
      </c>
      <c r="S3524" s="10" t="s">
        <v>8338</v>
      </c>
      <c r="T3524" t="s">
        <v>8339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197"/>
        <v>56.83</v>
      </c>
      <c r="Q3525" s="15">
        <f t="shared" si="198"/>
        <v>42638.958333333328</v>
      </c>
      <c r="R3525" s="15">
        <f t="shared" si="199"/>
        <v>42581.397546296299</v>
      </c>
      <c r="S3525" s="10" t="s">
        <v>8338</v>
      </c>
      <c r="T3525" t="s">
        <v>8339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197"/>
        <v>137.24</v>
      </c>
      <c r="Q3526" s="15">
        <f t="shared" si="198"/>
        <v>41895.166666666664</v>
      </c>
      <c r="R3526" s="15">
        <f t="shared" si="199"/>
        <v>41880.76357638889</v>
      </c>
      <c r="S3526" s="10" t="s">
        <v>8338</v>
      </c>
      <c r="T3526" t="s">
        <v>8339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197"/>
        <v>75.709999999999994</v>
      </c>
      <c r="Q3527" s="15">
        <f t="shared" si="198"/>
        <v>42225.666666666672</v>
      </c>
      <c r="R3527" s="15">
        <f t="shared" si="199"/>
        <v>42214.6956712963</v>
      </c>
      <c r="S3527" s="10" t="s">
        <v>8338</v>
      </c>
      <c r="T3527" t="s">
        <v>8339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197"/>
        <v>99</v>
      </c>
      <c r="Q3528" s="15">
        <f t="shared" si="198"/>
        <v>42488.249305555553</v>
      </c>
      <c r="R3528" s="15">
        <f t="shared" si="199"/>
        <v>42460.335312499999</v>
      </c>
      <c r="S3528" s="10" t="s">
        <v>8338</v>
      </c>
      <c r="T3528" t="s">
        <v>8339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197"/>
        <v>81.569999999999993</v>
      </c>
      <c r="Q3529" s="15">
        <f t="shared" si="198"/>
        <v>42196.165972222225</v>
      </c>
      <c r="R3529" s="15">
        <f t="shared" si="199"/>
        <v>42167.023206018523</v>
      </c>
      <c r="S3529" s="10" t="s">
        <v>8338</v>
      </c>
      <c r="T3529" t="s">
        <v>8339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197"/>
        <v>45.11</v>
      </c>
      <c r="Q3530" s="15">
        <f t="shared" si="198"/>
        <v>42753.50136574074</v>
      </c>
      <c r="R3530" s="15">
        <f t="shared" si="199"/>
        <v>42733.50136574074</v>
      </c>
      <c r="S3530" s="10" t="s">
        <v>8338</v>
      </c>
      <c r="T3530" t="s">
        <v>8339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197"/>
        <v>36.67</v>
      </c>
      <c r="Q3531" s="15">
        <f t="shared" si="198"/>
        <v>42198.041666666672</v>
      </c>
      <c r="R3531" s="15">
        <f t="shared" si="199"/>
        <v>42177.761782407411</v>
      </c>
      <c r="S3531" s="10" t="s">
        <v>8338</v>
      </c>
      <c r="T3531" t="s">
        <v>8339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197"/>
        <v>125</v>
      </c>
      <c r="Q3532" s="15">
        <f t="shared" si="198"/>
        <v>42470.833333333328</v>
      </c>
      <c r="R3532" s="15">
        <f t="shared" si="199"/>
        <v>42442.623344907406</v>
      </c>
      <c r="S3532" s="10" t="s">
        <v>8338</v>
      </c>
      <c r="T3532" t="s">
        <v>8339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197"/>
        <v>49.23</v>
      </c>
      <c r="Q3533" s="15">
        <f t="shared" si="198"/>
        <v>42551.654328703706</v>
      </c>
      <c r="R3533" s="15">
        <f t="shared" si="199"/>
        <v>42521.654328703706</v>
      </c>
      <c r="S3533" s="10" t="s">
        <v>8338</v>
      </c>
      <c r="T3533" t="s">
        <v>8339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197"/>
        <v>42.3</v>
      </c>
      <c r="Q3534" s="15">
        <f t="shared" si="198"/>
        <v>41900.165972222225</v>
      </c>
      <c r="R3534" s="15">
        <f t="shared" si="199"/>
        <v>41884.599849537037</v>
      </c>
      <c r="S3534" s="10" t="s">
        <v>8338</v>
      </c>
      <c r="T3534" t="s">
        <v>8339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197"/>
        <v>78.88</v>
      </c>
      <c r="Q3535" s="15">
        <f t="shared" si="198"/>
        <v>42319.802858796291</v>
      </c>
      <c r="R3535" s="15">
        <f t="shared" si="199"/>
        <v>42289.761192129634</v>
      </c>
      <c r="S3535" s="10" t="s">
        <v>8338</v>
      </c>
      <c r="T3535" t="s">
        <v>8339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197"/>
        <v>38.28</v>
      </c>
      <c r="Q3536" s="15">
        <f t="shared" si="198"/>
        <v>42278.6252662037</v>
      </c>
      <c r="R3536" s="15">
        <f t="shared" si="199"/>
        <v>42243.6252662037</v>
      </c>
      <c r="S3536" s="10" t="s">
        <v>8338</v>
      </c>
      <c r="T3536" t="s">
        <v>8339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197"/>
        <v>44.85</v>
      </c>
      <c r="Q3537" s="15">
        <f t="shared" si="198"/>
        <v>42279.75</v>
      </c>
      <c r="R3537" s="15">
        <f t="shared" si="199"/>
        <v>42248.640162037031</v>
      </c>
      <c r="S3537" s="10" t="s">
        <v>8338</v>
      </c>
      <c r="T3537" t="s">
        <v>8339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197"/>
        <v>13.53</v>
      </c>
      <c r="Q3538" s="15">
        <f t="shared" si="198"/>
        <v>42358.499305555553</v>
      </c>
      <c r="R3538" s="15">
        <f t="shared" si="199"/>
        <v>42328.727141203708</v>
      </c>
      <c r="S3538" s="10" t="s">
        <v>8338</v>
      </c>
      <c r="T3538" t="s">
        <v>8339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197"/>
        <v>43.5</v>
      </c>
      <c r="Q3539" s="15">
        <f t="shared" si="198"/>
        <v>41960.332638888889</v>
      </c>
      <c r="R3539" s="15">
        <f t="shared" si="199"/>
        <v>41923.354351851849</v>
      </c>
      <c r="S3539" s="10" t="s">
        <v>8338</v>
      </c>
      <c r="T3539" t="s">
        <v>8339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197"/>
        <v>30.95</v>
      </c>
      <c r="Q3540" s="15">
        <f t="shared" si="198"/>
        <v>42599.420601851853</v>
      </c>
      <c r="R3540" s="15">
        <f t="shared" si="199"/>
        <v>42571.420601851853</v>
      </c>
      <c r="S3540" s="10" t="s">
        <v>8338</v>
      </c>
      <c r="T3540" t="s">
        <v>8339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197"/>
        <v>55.23</v>
      </c>
      <c r="Q3541" s="15">
        <f t="shared" si="198"/>
        <v>42621.756041666667</v>
      </c>
      <c r="R3541" s="15">
        <f t="shared" si="199"/>
        <v>42600.756041666667</v>
      </c>
      <c r="S3541" s="10" t="s">
        <v>8338</v>
      </c>
      <c r="T3541" t="s">
        <v>8339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197"/>
        <v>46.13</v>
      </c>
      <c r="Q3542" s="15">
        <f t="shared" si="198"/>
        <v>42547.003368055557</v>
      </c>
      <c r="R3542" s="15">
        <f t="shared" si="199"/>
        <v>42517.003368055557</v>
      </c>
      <c r="S3542" s="10" t="s">
        <v>8338</v>
      </c>
      <c r="T3542" t="s">
        <v>8339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197"/>
        <v>39.380000000000003</v>
      </c>
      <c r="Q3543" s="15">
        <f t="shared" si="198"/>
        <v>42247.730034722219</v>
      </c>
      <c r="R3543" s="15">
        <f t="shared" si="199"/>
        <v>42222.730034722219</v>
      </c>
      <c r="S3543" s="10" t="s">
        <v>8338</v>
      </c>
      <c r="T3543" t="s">
        <v>8339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197"/>
        <v>66.150000000000006</v>
      </c>
      <c r="Q3544" s="15">
        <f t="shared" si="198"/>
        <v>41889.599791666667</v>
      </c>
      <c r="R3544" s="15">
        <f t="shared" si="199"/>
        <v>41829.599791666667</v>
      </c>
      <c r="S3544" s="10" t="s">
        <v>8338</v>
      </c>
      <c r="T3544" t="s">
        <v>8339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197"/>
        <v>54.14</v>
      </c>
      <c r="Q3545" s="15">
        <f t="shared" si="198"/>
        <v>42180.755312499998</v>
      </c>
      <c r="R3545" s="15">
        <f t="shared" si="199"/>
        <v>42150.755312499998</v>
      </c>
      <c r="S3545" s="10" t="s">
        <v>8338</v>
      </c>
      <c r="T3545" t="s">
        <v>8339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197"/>
        <v>104.17</v>
      </c>
      <c r="Q3546" s="15">
        <f t="shared" si="198"/>
        <v>42070.831678240742</v>
      </c>
      <c r="R3546" s="15">
        <f t="shared" si="199"/>
        <v>42040.831678240742</v>
      </c>
      <c r="S3546" s="10" t="s">
        <v>8338</v>
      </c>
      <c r="T3546" t="s">
        <v>8339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197"/>
        <v>31.38</v>
      </c>
      <c r="Q3547" s="15">
        <f t="shared" si="198"/>
        <v>42105.807395833333</v>
      </c>
      <c r="R3547" s="15">
        <f t="shared" si="199"/>
        <v>42075.807395833333</v>
      </c>
      <c r="S3547" s="10" t="s">
        <v>8338</v>
      </c>
      <c r="T3547" t="s">
        <v>8339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197"/>
        <v>59.21</v>
      </c>
      <c r="Q3548" s="15">
        <f t="shared" si="198"/>
        <v>42095.165972222225</v>
      </c>
      <c r="R3548" s="15">
        <f t="shared" si="199"/>
        <v>42073.660694444443</v>
      </c>
      <c r="S3548" s="10" t="s">
        <v>8338</v>
      </c>
      <c r="T3548" t="s">
        <v>8339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197"/>
        <v>119.18</v>
      </c>
      <c r="Q3549" s="15">
        <f t="shared" si="198"/>
        <v>42504.165972222225</v>
      </c>
      <c r="R3549" s="15">
        <f t="shared" si="199"/>
        <v>42480.078715277778</v>
      </c>
      <c r="S3549" s="10" t="s">
        <v>8338</v>
      </c>
      <c r="T3549" t="s">
        <v>8339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197"/>
        <v>164.62</v>
      </c>
      <c r="Q3550" s="15">
        <f t="shared" si="198"/>
        <v>42434.041666666672</v>
      </c>
      <c r="R3550" s="15">
        <f t="shared" si="199"/>
        <v>42411.942291666666</v>
      </c>
      <c r="S3550" s="10" t="s">
        <v>8338</v>
      </c>
      <c r="T3550" t="s">
        <v>8339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197"/>
        <v>24.29</v>
      </c>
      <c r="Q3551" s="15">
        <f t="shared" si="198"/>
        <v>42251.394363425927</v>
      </c>
      <c r="R3551" s="15">
        <f t="shared" si="199"/>
        <v>42223.394363425927</v>
      </c>
      <c r="S3551" s="10" t="s">
        <v>8338</v>
      </c>
      <c r="T3551" t="s">
        <v>8339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197"/>
        <v>40.94</v>
      </c>
      <c r="Q3552" s="15">
        <f t="shared" si="198"/>
        <v>42492.893495370372</v>
      </c>
      <c r="R3552" s="15">
        <f t="shared" si="199"/>
        <v>42462.893495370372</v>
      </c>
      <c r="S3552" s="10" t="s">
        <v>8338</v>
      </c>
      <c r="T3552" t="s">
        <v>8339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197"/>
        <v>61.1</v>
      </c>
      <c r="Q3553" s="15">
        <f t="shared" si="198"/>
        <v>41781.921527777777</v>
      </c>
      <c r="R3553" s="15">
        <f t="shared" si="199"/>
        <v>41753.515856481477</v>
      </c>
      <c r="S3553" s="10" t="s">
        <v>8338</v>
      </c>
      <c r="T3553" t="s">
        <v>8339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197"/>
        <v>38.65</v>
      </c>
      <c r="Q3554" s="15">
        <f t="shared" si="198"/>
        <v>41818.587083333332</v>
      </c>
      <c r="R3554" s="15">
        <f t="shared" si="199"/>
        <v>41788.587083333332</v>
      </c>
      <c r="S3554" s="10" t="s">
        <v>8338</v>
      </c>
      <c r="T3554" t="s">
        <v>8339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197"/>
        <v>56.2</v>
      </c>
      <c r="Q3555" s="15">
        <f t="shared" si="198"/>
        <v>42228</v>
      </c>
      <c r="R3555" s="15">
        <f t="shared" si="199"/>
        <v>42196.028703703705</v>
      </c>
      <c r="S3555" s="10" t="s">
        <v>8338</v>
      </c>
      <c r="T3555" t="s">
        <v>8339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197"/>
        <v>107</v>
      </c>
      <c r="Q3556" s="15">
        <f t="shared" si="198"/>
        <v>42046.708333333328</v>
      </c>
      <c r="R3556" s="15">
        <f t="shared" si="199"/>
        <v>42016.050451388888</v>
      </c>
      <c r="S3556" s="10" t="s">
        <v>8338</v>
      </c>
      <c r="T3556" t="s">
        <v>8339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197"/>
        <v>171.43</v>
      </c>
      <c r="Q3557" s="15">
        <f t="shared" si="198"/>
        <v>42691.483726851846</v>
      </c>
      <c r="R3557" s="15">
        <f t="shared" si="199"/>
        <v>42661.442060185189</v>
      </c>
      <c r="S3557" s="10" t="s">
        <v>8338</v>
      </c>
      <c r="T3557" t="s">
        <v>8339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197"/>
        <v>110.5</v>
      </c>
      <c r="Q3558" s="15">
        <f t="shared" si="198"/>
        <v>41868.649583333332</v>
      </c>
      <c r="R3558" s="15">
        <f t="shared" si="199"/>
        <v>41808.649583333332</v>
      </c>
      <c r="S3558" s="10" t="s">
        <v>8338</v>
      </c>
      <c r="T3558" t="s">
        <v>8339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197"/>
        <v>179.28</v>
      </c>
      <c r="Q3559" s="15">
        <f t="shared" si="198"/>
        <v>41764.276747685188</v>
      </c>
      <c r="R3559" s="15">
        <f t="shared" si="199"/>
        <v>41730.276747685188</v>
      </c>
      <c r="S3559" s="10" t="s">
        <v>8338</v>
      </c>
      <c r="T3559" t="s">
        <v>8339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197"/>
        <v>22.91</v>
      </c>
      <c r="Q3560" s="15">
        <f t="shared" si="198"/>
        <v>42181.875</v>
      </c>
      <c r="R3560" s="15">
        <f t="shared" si="199"/>
        <v>42139.816840277781</v>
      </c>
      <c r="S3560" s="10" t="s">
        <v>8338</v>
      </c>
      <c r="T3560" t="s">
        <v>8339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197"/>
        <v>43.13</v>
      </c>
      <c r="Q3561" s="15">
        <f t="shared" si="198"/>
        <v>42216.373611111107</v>
      </c>
      <c r="R3561" s="15">
        <f t="shared" si="199"/>
        <v>42194.096157407403</v>
      </c>
      <c r="S3561" s="10" t="s">
        <v>8338</v>
      </c>
      <c r="T3561" t="s">
        <v>8339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197"/>
        <v>46.89</v>
      </c>
      <c r="Q3562" s="15">
        <f t="shared" si="198"/>
        <v>42151.114583333328</v>
      </c>
      <c r="R3562" s="15">
        <f t="shared" si="199"/>
        <v>42115.889652777783</v>
      </c>
      <c r="S3562" s="10" t="s">
        <v>8338</v>
      </c>
      <c r="T3562" t="s">
        <v>8339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197"/>
        <v>47.41</v>
      </c>
      <c r="Q3563" s="15">
        <f t="shared" si="198"/>
        <v>42221.774999999994</v>
      </c>
      <c r="R3563" s="15">
        <f t="shared" si="199"/>
        <v>42203.680300925931</v>
      </c>
      <c r="S3563" s="10" t="s">
        <v>8338</v>
      </c>
      <c r="T3563" t="s">
        <v>8339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197"/>
        <v>15.13</v>
      </c>
      <c r="Q3564" s="15">
        <f t="shared" si="198"/>
        <v>42442.916666666672</v>
      </c>
      <c r="R3564" s="15">
        <f t="shared" si="199"/>
        <v>42433.761886574073</v>
      </c>
      <c r="S3564" s="10" t="s">
        <v>8338</v>
      </c>
      <c r="T3564" t="s">
        <v>8339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197"/>
        <v>21.1</v>
      </c>
      <c r="Q3565" s="15">
        <f t="shared" si="198"/>
        <v>42583.791666666672</v>
      </c>
      <c r="R3565" s="15">
        <f t="shared" si="199"/>
        <v>42555.671944444446</v>
      </c>
      <c r="S3565" s="10" t="s">
        <v>8338</v>
      </c>
      <c r="T3565" t="s">
        <v>8339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197"/>
        <v>59.12</v>
      </c>
      <c r="Q3566" s="15">
        <f t="shared" si="198"/>
        <v>42282.666666666672</v>
      </c>
      <c r="R3566" s="15">
        <f t="shared" si="199"/>
        <v>42236.623252314821</v>
      </c>
      <c r="S3566" s="10" t="s">
        <v>8338</v>
      </c>
      <c r="T3566" t="s">
        <v>8339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197"/>
        <v>97.92</v>
      </c>
      <c r="Q3567" s="15">
        <f t="shared" si="198"/>
        <v>42004.743148148147</v>
      </c>
      <c r="R3567" s="15">
        <f t="shared" si="199"/>
        <v>41974.743148148147</v>
      </c>
      <c r="S3567" s="10" t="s">
        <v>8338</v>
      </c>
      <c r="T3567" t="s">
        <v>8339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197"/>
        <v>55.13</v>
      </c>
      <c r="Q3568" s="15">
        <f t="shared" si="198"/>
        <v>42027.507905092592</v>
      </c>
      <c r="R3568" s="15">
        <f t="shared" si="199"/>
        <v>41997.507905092592</v>
      </c>
      <c r="S3568" s="10" t="s">
        <v>8338</v>
      </c>
      <c r="T3568" t="s">
        <v>8339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197"/>
        <v>26.54</v>
      </c>
      <c r="Q3569" s="15">
        <f t="shared" si="198"/>
        <v>42165.810694444444</v>
      </c>
      <c r="R3569" s="15">
        <f t="shared" si="199"/>
        <v>42135.810694444444</v>
      </c>
      <c r="S3569" s="10" t="s">
        <v>8338</v>
      </c>
      <c r="T3569" t="s">
        <v>8339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197"/>
        <v>58.42</v>
      </c>
      <c r="Q3570" s="15">
        <f t="shared" si="198"/>
        <v>41899.740671296298</v>
      </c>
      <c r="R3570" s="15">
        <f t="shared" si="199"/>
        <v>41869.740671296298</v>
      </c>
      <c r="S3570" s="10" t="s">
        <v>8338</v>
      </c>
      <c r="T3570" t="s">
        <v>8339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197"/>
        <v>122.54</v>
      </c>
      <c r="Q3571" s="15">
        <f t="shared" si="198"/>
        <v>42012.688611111109</v>
      </c>
      <c r="R3571" s="15">
        <f t="shared" si="199"/>
        <v>41982.688611111109</v>
      </c>
      <c r="S3571" s="10" t="s">
        <v>8338</v>
      </c>
      <c r="T3571" t="s">
        <v>8339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197"/>
        <v>87.96</v>
      </c>
      <c r="Q3572" s="15">
        <f t="shared" si="198"/>
        <v>42004.291666666672</v>
      </c>
      <c r="R3572" s="15">
        <f t="shared" si="199"/>
        <v>41976.331979166673</v>
      </c>
      <c r="S3572" s="10" t="s">
        <v>8338</v>
      </c>
      <c r="T3572" t="s">
        <v>8339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197"/>
        <v>73.239999999999995</v>
      </c>
      <c r="Q3573" s="15">
        <f t="shared" si="198"/>
        <v>41942.858946759261</v>
      </c>
      <c r="R3573" s="15">
        <f t="shared" si="199"/>
        <v>41912.858946759261</v>
      </c>
      <c r="S3573" s="10" t="s">
        <v>8338</v>
      </c>
      <c r="T3573" t="s">
        <v>8339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197"/>
        <v>55.56</v>
      </c>
      <c r="Q3574" s="15">
        <f t="shared" si="198"/>
        <v>42176.570393518516</v>
      </c>
      <c r="R3574" s="15">
        <f t="shared" si="199"/>
        <v>42146.570393518516</v>
      </c>
      <c r="S3574" s="10" t="s">
        <v>8338</v>
      </c>
      <c r="T3574" t="s">
        <v>8339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197"/>
        <v>39.54</v>
      </c>
      <c r="Q3575" s="15">
        <f t="shared" si="198"/>
        <v>41951.417199074072</v>
      </c>
      <c r="R3575" s="15">
        <f t="shared" si="199"/>
        <v>41921.375532407408</v>
      </c>
      <c r="S3575" s="10" t="s">
        <v>8338</v>
      </c>
      <c r="T3575" t="s">
        <v>8339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197"/>
        <v>136.78</v>
      </c>
      <c r="Q3576" s="15">
        <f t="shared" si="198"/>
        <v>41956.984351851846</v>
      </c>
      <c r="R3576" s="15">
        <f t="shared" si="199"/>
        <v>41926.942685185182</v>
      </c>
      <c r="S3576" s="10" t="s">
        <v>8338</v>
      </c>
      <c r="T3576" t="s">
        <v>8339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197"/>
        <v>99.34</v>
      </c>
      <c r="Q3577" s="15">
        <f t="shared" si="198"/>
        <v>42593.165972222225</v>
      </c>
      <c r="R3577" s="15">
        <f t="shared" si="199"/>
        <v>42561.783877314811</v>
      </c>
      <c r="S3577" s="10" t="s">
        <v>8338</v>
      </c>
      <c r="T3577" t="s">
        <v>8339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197"/>
        <v>20</v>
      </c>
      <c r="Q3578" s="15">
        <f t="shared" si="198"/>
        <v>42709.590902777782</v>
      </c>
      <c r="R3578" s="15">
        <f t="shared" si="199"/>
        <v>42649.54923611111</v>
      </c>
      <c r="S3578" s="10" t="s">
        <v>8338</v>
      </c>
      <c r="T3578" t="s">
        <v>8339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197"/>
        <v>28.89</v>
      </c>
      <c r="Q3579" s="15">
        <f t="shared" si="198"/>
        <v>42120.26944444445</v>
      </c>
      <c r="R3579" s="15">
        <f t="shared" si="199"/>
        <v>42093.786840277782</v>
      </c>
      <c r="S3579" s="10" t="s">
        <v>8338</v>
      </c>
      <c r="T3579" t="s">
        <v>8339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197"/>
        <v>40.549999999999997</v>
      </c>
      <c r="Q3580" s="15">
        <f t="shared" si="198"/>
        <v>42490.733530092592</v>
      </c>
      <c r="R3580" s="15">
        <f t="shared" si="199"/>
        <v>42460.733530092592</v>
      </c>
      <c r="S3580" s="10" t="s">
        <v>8338</v>
      </c>
      <c r="T3580" t="s">
        <v>8339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197"/>
        <v>35.71</v>
      </c>
      <c r="Q3581" s="15">
        <f t="shared" si="198"/>
        <v>42460.720555555556</v>
      </c>
      <c r="R3581" s="15">
        <f t="shared" si="199"/>
        <v>42430.762222222227</v>
      </c>
      <c r="S3581" s="10" t="s">
        <v>8338</v>
      </c>
      <c r="T3581" t="s">
        <v>8339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197"/>
        <v>37.96</v>
      </c>
      <c r="Q3582" s="15">
        <f t="shared" si="198"/>
        <v>42064.207638888889</v>
      </c>
      <c r="R3582" s="15">
        <f t="shared" si="199"/>
        <v>42026.176180555558</v>
      </c>
      <c r="S3582" s="10" t="s">
        <v>8338</v>
      </c>
      <c r="T3582" t="s">
        <v>8339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197"/>
        <v>33.33</v>
      </c>
      <c r="Q3583" s="15">
        <f t="shared" si="198"/>
        <v>41850.471180555556</v>
      </c>
      <c r="R3583" s="15">
        <f t="shared" si="199"/>
        <v>41836.471180555556</v>
      </c>
      <c r="S3583" s="10" t="s">
        <v>8338</v>
      </c>
      <c r="T3583" t="s">
        <v>8339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197"/>
        <v>58.57</v>
      </c>
      <c r="Q3584" s="15">
        <f t="shared" si="198"/>
        <v>42465.095856481479</v>
      </c>
      <c r="R3584" s="15">
        <f t="shared" si="199"/>
        <v>42451.095856481479</v>
      </c>
      <c r="S3584" s="10" t="s">
        <v>8338</v>
      </c>
      <c r="T3584" t="s">
        <v>8339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197"/>
        <v>135.63</v>
      </c>
      <c r="Q3585" s="15">
        <f t="shared" si="198"/>
        <v>42478.384317129632</v>
      </c>
      <c r="R3585" s="15">
        <f t="shared" si="199"/>
        <v>42418.425983796296</v>
      </c>
      <c r="S3585" s="10" t="s">
        <v>8338</v>
      </c>
      <c r="T3585" t="s">
        <v>8339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197"/>
        <v>30.94</v>
      </c>
      <c r="Q3586" s="15">
        <f t="shared" si="198"/>
        <v>42198.316481481481</v>
      </c>
      <c r="R3586" s="15">
        <f t="shared" si="199"/>
        <v>42168.316481481481</v>
      </c>
      <c r="S3586" s="10" t="s">
        <v>8338</v>
      </c>
      <c r="T3586" t="s">
        <v>8339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00">IFERROR(ROUND(E3587/L3587,2),0)</f>
        <v>176.09</v>
      </c>
      <c r="Q3587" s="15">
        <f t="shared" ref="Q3587:Q3650" si="201">(((I3587/60)/60)/24)+DATE(1970,1,1)</f>
        <v>41994.716319444444</v>
      </c>
      <c r="R3587" s="15">
        <f t="shared" ref="R3587:R3650" si="202">(((J3587/60)/60)/24)+DATE(1970,1,1)</f>
        <v>41964.716319444444</v>
      </c>
      <c r="S3587" s="10" t="s">
        <v>8338</v>
      </c>
      <c r="T3587" t="s">
        <v>8339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00"/>
        <v>151.97999999999999</v>
      </c>
      <c r="Q3588" s="15">
        <f t="shared" si="201"/>
        <v>42636.697569444441</v>
      </c>
      <c r="R3588" s="15">
        <f t="shared" si="202"/>
        <v>42576.697569444441</v>
      </c>
      <c r="S3588" s="10" t="s">
        <v>8338</v>
      </c>
      <c r="T3588" t="s">
        <v>8339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00"/>
        <v>22.61</v>
      </c>
      <c r="Q3589" s="15">
        <f t="shared" si="201"/>
        <v>42548.791666666672</v>
      </c>
      <c r="R3589" s="15">
        <f t="shared" si="202"/>
        <v>42503.539976851855</v>
      </c>
      <c r="S3589" s="10" t="s">
        <v>8338</v>
      </c>
      <c r="T3589" t="s">
        <v>8339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00"/>
        <v>18.27</v>
      </c>
      <c r="Q3590" s="15">
        <f t="shared" si="201"/>
        <v>42123.958333333328</v>
      </c>
      <c r="R3590" s="15">
        <f t="shared" si="202"/>
        <v>42101.828819444447</v>
      </c>
      <c r="S3590" s="10" t="s">
        <v>8338</v>
      </c>
      <c r="T3590" t="s">
        <v>8339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00"/>
        <v>82.26</v>
      </c>
      <c r="Q3591" s="15">
        <f t="shared" si="201"/>
        <v>42150.647534722222</v>
      </c>
      <c r="R3591" s="15">
        <f t="shared" si="202"/>
        <v>42125.647534722222</v>
      </c>
      <c r="S3591" s="10" t="s">
        <v>8338</v>
      </c>
      <c r="T3591" t="s">
        <v>8339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00"/>
        <v>68.53</v>
      </c>
      <c r="Q3592" s="15">
        <f t="shared" si="201"/>
        <v>41932.333726851852</v>
      </c>
      <c r="R3592" s="15">
        <f t="shared" si="202"/>
        <v>41902.333726851852</v>
      </c>
      <c r="S3592" s="10" t="s">
        <v>8338</v>
      </c>
      <c r="T3592" t="s">
        <v>8339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00"/>
        <v>68.06</v>
      </c>
      <c r="Q3593" s="15">
        <f t="shared" si="201"/>
        <v>42028.207638888889</v>
      </c>
      <c r="R3593" s="15">
        <f t="shared" si="202"/>
        <v>42003.948425925926</v>
      </c>
      <c r="S3593" s="10" t="s">
        <v>8338</v>
      </c>
      <c r="T3593" t="s">
        <v>8339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00"/>
        <v>72.709999999999994</v>
      </c>
      <c r="Q3594" s="15">
        <f t="shared" si="201"/>
        <v>42046.207638888889</v>
      </c>
      <c r="R3594" s="15">
        <f t="shared" si="202"/>
        <v>41988.829942129625</v>
      </c>
      <c r="S3594" s="10" t="s">
        <v>8338</v>
      </c>
      <c r="T3594" t="s">
        <v>8339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00"/>
        <v>77.19</v>
      </c>
      <c r="Q3595" s="15">
        <f t="shared" si="201"/>
        <v>42009.851388888885</v>
      </c>
      <c r="R3595" s="15">
        <f t="shared" si="202"/>
        <v>41974.898599537039</v>
      </c>
      <c r="S3595" s="10" t="s">
        <v>8338</v>
      </c>
      <c r="T3595" t="s">
        <v>8339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00"/>
        <v>55.97</v>
      </c>
      <c r="Q3596" s="15">
        <f t="shared" si="201"/>
        <v>42617.066921296297</v>
      </c>
      <c r="R3596" s="15">
        <f t="shared" si="202"/>
        <v>42592.066921296297</v>
      </c>
      <c r="S3596" s="10" t="s">
        <v>8338</v>
      </c>
      <c r="T3596" t="s">
        <v>8339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00"/>
        <v>49.69</v>
      </c>
      <c r="Q3597" s="15">
        <f t="shared" si="201"/>
        <v>42076.290972222225</v>
      </c>
      <c r="R3597" s="15">
        <f t="shared" si="202"/>
        <v>42050.008368055554</v>
      </c>
      <c r="S3597" s="10" t="s">
        <v>8338</v>
      </c>
      <c r="T3597" t="s">
        <v>8339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00"/>
        <v>79</v>
      </c>
      <c r="Q3598" s="15">
        <f t="shared" si="201"/>
        <v>41877.715069444443</v>
      </c>
      <c r="R3598" s="15">
        <f t="shared" si="202"/>
        <v>41856.715069444443</v>
      </c>
      <c r="S3598" s="10" t="s">
        <v>8338</v>
      </c>
      <c r="T3598" t="s">
        <v>8339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00"/>
        <v>77.73</v>
      </c>
      <c r="Q3599" s="15">
        <f t="shared" si="201"/>
        <v>42432.249305555553</v>
      </c>
      <c r="R3599" s="15">
        <f t="shared" si="202"/>
        <v>42417.585532407407</v>
      </c>
      <c r="S3599" s="10" t="s">
        <v>8338</v>
      </c>
      <c r="T3599" t="s">
        <v>8339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00"/>
        <v>40.78</v>
      </c>
      <c r="Q3600" s="15">
        <f t="shared" si="201"/>
        <v>41885.207638888889</v>
      </c>
      <c r="R3600" s="15">
        <f t="shared" si="202"/>
        <v>41866.79886574074</v>
      </c>
      <c r="S3600" s="10" t="s">
        <v>8338</v>
      </c>
      <c r="T3600" t="s">
        <v>8339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00"/>
        <v>59.41</v>
      </c>
      <c r="Q3601" s="15">
        <f t="shared" si="201"/>
        <v>42246</v>
      </c>
      <c r="R3601" s="15">
        <f t="shared" si="202"/>
        <v>42220.79487268519</v>
      </c>
      <c r="S3601" s="10" t="s">
        <v>8338</v>
      </c>
      <c r="T3601" t="s">
        <v>8339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00"/>
        <v>3.25</v>
      </c>
      <c r="Q3602" s="15">
        <f t="shared" si="201"/>
        <v>42656.849120370374</v>
      </c>
      <c r="R3602" s="15">
        <f t="shared" si="202"/>
        <v>42628.849120370374</v>
      </c>
      <c r="S3602" s="10" t="s">
        <v>8338</v>
      </c>
      <c r="T3602" t="s">
        <v>8339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00"/>
        <v>39.380000000000003</v>
      </c>
      <c r="Q3603" s="15">
        <f t="shared" si="201"/>
        <v>42020.99863425926</v>
      </c>
      <c r="R3603" s="15">
        <f t="shared" si="202"/>
        <v>41990.99863425926</v>
      </c>
      <c r="S3603" s="10" t="s">
        <v>8338</v>
      </c>
      <c r="T3603" t="s">
        <v>8339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00"/>
        <v>81.67</v>
      </c>
      <c r="Q3604" s="15">
        <f t="shared" si="201"/>
        <v>42507.894432870366</v>
      </c>
      <c r="R3604" s="15">
        <f t="shared" si="202"/>
        <v>42447.894432870366</v>
      </c>
      <c r="S3604" s="10" t="s">
        <v>8338</v>
      </c>
      <c r="T3604" t="s">
        <v>8339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00"/>
        <v>44.91</v>
      </c>
      <c r="Q3605" s="15">
        <f t="shared" si="201"/>
        <v>42313.906018518523</v>
      </c>
      <c r="R3605" s="15">
        <f t="shared" si="202"/>
        <v>42283.864351851851</v>
      </c>
      <c r="S3605" s="10" t="s">
        <v>8338</v>
      </c>
      <c r="T3605" t="s">
        <v>8339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00"/>
        <v>49.06</v>
      </c>
      <c r="Q3606" s="15">
        <f t="shared" si="201"/>
        <v>42489.290972222225</v>
      </c>
      <c r="R3606" s="15">
        <f t="shared" si="202"/>
        <v>42483.015694444446</v>
      </c>
      <c r="S3606" s="10" t="s">
        <v>8338</v>
      </c>
      <c r="T3606" t="s">
        <v>8339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00"/>
        <v>30.67</v>
      </c>
      <c r="Q3607" s="15">
        <f t="shared" si="201"/>
        <v>42413.793124999997</v>
      </c>
      <c r="R3607" s="15">
        <f t="shared" si="202"/>
        <v>42383.793124999997</v>
      </c>
      <c r="S3607" s="10" t="s">
        <v>8338</v>
      </c>
      <c r="T3607" t="s">
        <v>8339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00"/>
        <v>61.06</v>
      </c>
      <c r="Q3608" s="15">
        <f t="shared" si="201"/>
        <v>42596.604826388888</v>
      </c>
      <c r="R3608" s="15">
        <f t="shared" si="202"/>
        <v>42566.604826388888</v>
      </c>
      <c r="S3608" s="10" t="s">
        <v>8338</v>
      </c>
      <c r="T3608" t="s">
        <v>8339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00"/>
        <v>29</v>
      </c>
      <c r="Q3609" s="15">
        <f t="shared" si="201"/>
        <v>42353</v>
      </c>
      <c r="R3609" s="15">
        <f t="shared" si="202"/>
        <v>42338.963912037041</v>
      </c>
      <c r="S3609" s="10" t="s">
        <v>8338</v>
      </c>
      <c r="T3609" t="s">
        <v>8339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00"/>
        <v>29.63</v>
      </c>
      <c r="Q3610" s="15">
        <f t="shared" si="201"/>
        <v>42538.583333333328</v>
      </c>
      <c r="R3610" s="15">
        <f t="shared" si="202"/>
        <v>42506.709375000006</v>
      </c>
      <c r="S3610" s="10" t="s">
        <v>8338</v>
      </c>
      <c r="T3610" t="s">
        <v>8339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00"/>
        <v>143.1</v>
      </c>
      <c r="Q3611" s="15">
        <f t="shared" si="201"/>
        <v>42459.950057870374</v>
      </c>
      <c r="R3611" s="15">
        <f t="shared" si="202"/>
        <v>42429.991724537031</v>
      </c>
      <c r="S3611" s="10" t="s">
        <v>8338</v>
      </c>
      <c r="T3611" t="s">
        <v>8339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00"/>
        <v>52.35</v>
      </c>
      <c r="Q3612" s="15">
        <f t="shared" si="201"/>
        <v>42233.432129629626</v>
      </c>
      <c r="R3612" s="15">
        <f t="shared" si="202"/>
        <v>42203.432129629626</v>
      </c>
      <c r="S3612" s="10" t="s">
        <v>8338</v>
      </c>
      <c r="T3612" t="s">
        <v>8339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00"/>
        <v>66.67</v>
      </c>
      <c r="Q3613" s="15">
        <f t="shared" si="201"/>
        <v>42102.370381944449</v>
      </c>
      <c r="R3613" s="15">
        <f t="shared" si="202"/>
        <v>42072.370381944449</v>
      </c>
      <c r="S3613" s="10" t="s">
        <v>8338</v>
      </c>
      <c r="T3613" t="s">
        <v>8339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00"/>
        <v>126.67</v>
      </c>
      <c r="Q3614" s="15">
        <f t="shared" si="201"/>
        <v>41799.726979166669</v>
      </c>
      <c r="R3614" s="15">
        <f t="shared" si="202"/>
        <v>41789.726979166669</v>
      </c>
      <c r="S3614" s="10" t="s">
        <v>8338</v>
      </c>
      <c r="T3614" t="s">
        <v>8339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00"/>
        <v>62.5</v>
      </c>
      <c r="Q3615" s="15">
        <f t="shared" si="201"/>
        <v>41818.58997685185</v>
      </c>
      <c r="R3615" s="15">
        <f t="shared" si="202"/>
        <v>41788.58997685185</v>
      </c>
      <c r="S3615" s="10" t="s">
        <v>8338</v>
      </c>
      <c r="T3615" t="s">
        <v>8339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00"/>
        <v>35.49</v>
      </c>
      <c r="Q3616" s="15">
        <f t="shared" si="201"/>
        <v>42174.041851851856</v>
      </c>
      <c r="R3616" s="15">
        <f t="shared" si="202"/>
        <v>42144.041851851856</v>
      </c>
      <c r="S3616" s="10" t="s">
        <v>8338</v>
      </c>
      <c r="T3616" t="s">
        <v>8339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00"/>
        <v>37.08</v>
      </c>
      <c r="Q3617" s="15">
        <f t="shared" si="201"/>
        <v>42348.593703703707</v>
      </c>
      <c r="R3617" s="15">
        <f t="shared" si="202"/>
        <v>42318.593703703707</v>
      </c>
      <c r="S3617" s="10" t="s">
        <v>8338</v>
      </c>
      <c r="T3617" t="s">
        <v>8339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00"/>
        <v>69.33</v>
      </c>
      <c r="Q3618" s="15">
        <f t="shared" si="201"/>
        <v>42082.908148148148</v>
      </c>
      <c r="R3618" s="15">
        <f t="shared" si="202"/>
        <v>42052.949814814812</v>
      </c>
      <c r="S3618" s="10" t="s">
        <v>8338</v>
      </c>
      <c r="T3618" t="s">
        <v>8339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00"/>
        <v>17.25</v>
      </c>
      <c r="Q3619" s="15">
        <f t="shared" si="201"/>
        <v>42794</v>
      </c>
      <c r="R3619" s="15">
        <f t="shared" si="202"/>
        <v>42779.610289351855</v>
      </c>
      <c r="S3619" s="10" t="s">
        <v>8338</v>
      </c>
      <c r="T3619" t="s">
        <v>8339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00"/>
        <v>36.07</v>
      </c>
      <c r="Q3620" s="15">
        <f t="shared" si="201"/>
        <v>42158.627893518518</v>
      </c>
      <c r="R3620" s="15">
        <f t="shared" si="202"/>
        <v>42128.627893518518</v>
      </c>
      <c r="S3620" s="10" t="s">
        <v>8338</v>
      </c>
      <c r="T3620" t="s">
        <v>8339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00"/>
        <v>66.47</v>
      </c>
      <c r="Q3621" s="15">
        <f t="shared" si="201"/>
        <v>42693.916666666672</v>
      </c>
      <c r="R3621" s="15">
        <f t="shared" si="202"/>
        <v>42661.132245370376</v>
      </c>
      <c r="S3621" s="10" t="s">
        <v>8338</v>
      </c>
      <c r="T3621" t="s">
        <v>8339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00"/>
        <v>56.07</v>
      </c>
      <c r="Q3622" s="15">
        <f t="shared" si="201"/>
        <v>42068.166666666672</v>
      </c>
      <c r="R3622" s="15">
        <f t="shared" si="202"/>
        <v>42037.938206018516</v>
      </c>
      <c r="S3622" s="10" t="s">
        <v>8338</v>
      </c>
      <c r="T3622" t="s">
        <v>8339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00"/>
        <v>47.03</v>
      </c>
      <c r="Q3623" s="15">
        <f t="shared" si="201"/>
        <v>42643.875</v>
      </c>
      <c r="R3623" s="15">
        <f t="shared" si="202"/>
        <v>42619.935694444444</v>
      </c>
      <c r="S3623" s="10" t="s">
        <v>8338</v>
      </c>
      <c r="T3623" t="s">
        <v>8339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00"/>
        <v>47.67</v>
      </c>
      <c r="Q3624" s="15">
        <f t="shared" si="201"/>
        <v>41910.140972222223</v>
      </c>
      <c r="R3624" s="15">
        <f t="shared" si="202"/>
        <v>41877.221886574072</v>
      </c>
      <c r="S3624" s="10" t="s">
        <v>8338</v>
      </c>
      <c r="T3624" t="s">
        <v>8339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00"/>
        <v>88.24</v>
      </c>
      <c r="Q3625" s="15">
        <f t="shared" si="201"/>
        <v>41846.291666666664</v>
      </c>
      <c r="R3625" s="15">
        <f t="shared" si="202"/>
        <v>41828.736921296295</v>
      </c>
      <c r="S3625" s="10" t="s">
        <v>8338</v>
      </c>
      <c r="T3625" t="s">
        <v>8339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00"/>
        <v>80.72</v>
      </c>
      <c r="Q3626" s="15">
        <f t="shared" si="201"/>
        <v>42605.774189814809</v>
      </c>
      <c r="R3626" s="15">
        <f t="shared" si="202"/>
        <v>42545.774189814809</v>
      </c>
      <c r="S3626" s="10" t="s">
        <v>8338</v>
      </c>
      <c r="T3626" t="s">
        <v>8339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00"/>
        <v>39.49</v>
      </c>
      <c r="Q3627" s="15">
        <f t="shared" si="201"/>
        <v>42187.652511574073</v>
      </c>
      <c r="R3627" s="15">
        <f t="shared" si="202"/>
        <v>42157.652511574073</v>
      </c>
      <c r="S3627" s="10" t="s">
        <v>8338</v>
      </c>
      <c r="T3627" t="s">
        <v>8339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00"/>
        <v>84.85</v>
      </c>
      <c r="Q3628" s="15">
        <f t="shared" si="201"/>
        <v>41867.667326388888</v>
      </c>
      <c r="R3628" s="15">
        <f t="shared" si="202"/>
        <v>41846.667326388888</v>
      </c>
      <c r="S3628" s="10" t="s">
        <v>8338</v>
      </c>
      <c r="T3628" t="s">
        <v>8339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00"/>
        <v>68.97</v>
      </c>
      <c r="Q3629" s="15">
        <f t="shared" si="201"/>
        <v>42511.165972222225</v>
      </c>
      <c r="R3629" s="15">
        <f t="shared" si="202"/>
        <v>42460.741747685184</v>
      </c>
      <c r="S3629" s="10" t="s">
        <v>8338</v>
      </c>
      <c r="T3629" t="s">
        <v>8339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00"/>
        <v>0</v>
      </c>
      <c r="Q3630" s="15">
        <f t="shared" si="201"/>
        <v>42351.874953703707</v>
      </c>
      <c r="R3630" s="15">
        <f t="shared" si="202"/>
        <v>42291.833287037036</v>
      </c>
      <c r="S3630" s="10" t="s">
        <v>8338</v>
      </c>
      <c r="T3630" t="s">
        <v>8380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00"/>
        <v>1</v>
      </c>
      <c r="Q3631" s="15">
        <f t="shared" si="201"/>
        <v>42495.708333333328</v>
      </c>
      <c r="R3631" s="15">
        <f t="shared" si="202"/>
        <v>42437.094490740739</v>
      </c>
      <c r="S3631" s="10" t="s">
        <v>8338</v>
      </c>
      <c r="T3631" t="s">
        <v>8380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00"/>
        <v>1</v>
      </c>
      <c r="Q3632" s="15">
        <f t="shared" si="201"/>
        <v>41972.888773148152</v>
      </c>
      <c r="R3632" s="15">
        <f t="shared" si="202"/>
        <v>41942.84710648148</v>
      </c>
      <c r="S3632" s="10" t="s">
        <v>8338</v>
      </c>
      <c r="T3632" t="s">
        <v>8380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00"/>
        <v>147.88</v>
      </c>
      <c r="Q3633" s="15">
        <f t="shared" si="201"/>
        <v>41905.165972222225</v>
      </c>
      <c r="R3633" s="15">
        <f t="shared" si="202"/>
        <v>41880.753437499996</v>
      </c>
      <c r="S3633" s="10" t="s">
        <v>8338</v>
      </c>
      <c r="T3633" t="s">
        <v>8380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00"/>
        <v>100</v>
      </c>
      <c r="Q3634" s="15">
        <f t="shared" si="201"/>
        <v>41966.936909722222</v>
      </c>
      <c r="R3634" s="15">
        <f t="shared" si="202"/>
        <v>41946.936909722222</v>
      </c>
      <c r="S3634" s="10" t="s">
        <v>8338</v>
      </c>
      <c r="T3634" t="s">
        <v>8380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00"/>
        <v>56.84</v>
      </c>
      <c r="Q3635" s="15">
        <f t="shared" si="201"/>
        <v>42693.041666666672</v>
      </c>
      <c r="R3635" s="15">
        <f t="shared" si="202"/>
        <v>42649.623460648145</v>
      </c>
      <c r="S3635" s="10" t="s">
        <v>8338</v>
      </c>
      <c r="T3635" t="s">
        <v>8380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00"/>
        <v>176.94</v>
      </c>
      <c r="Q3636" s="15">
        <f t="shared" si="201"/>
        <v>42749.165972222225</v>
      </c>
      <c r="R3636" s="15">
        <f t="shared" si="202"/>
        <v>42701.166365740741</v>
      </c>
      <c r="S3636" s="10" t="s">
        <v>8338</v>
      </c>
      <c r="T3636" t="s">
        <v>8380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00"/>
        <v>127.6</v>
      </c>
      <c r="Q3637" s="15">
        <f t="shared" si="201"/>
        <v>42480.88282407407</v>
      </c>
      <c r="R3637" s="15">
        <f t="shared" si="202"/>
        <v>42450.88282407407</v>
      </c>
      <c r="S3637" s="10" t="s">
        <v>8338</v>
      </c>
      <c r="T3637" t="s">
        <v>8380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00"/>
        <v>0</v>
      </c>
      <c r="Q3638" s="15">
        <f t="shared" si="201"/>
        <v>42261.694780092599</v>
      </c>
      <c r="R3638" s="15">
        <f t="shared" si="202"/>
        <v>42226.694780092599</v>
      </c>
      <c r="S3638" s="10" t="s">
        <v>8338</v>
      </c>
      <c r="T3638" t="s">
        <v>8380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00"/>
        <v>66.14</v>
      </c>
      <c r="Q3639" s="15">
        <f t="shared" si="201"/>
        <v>42005.700636574074</v>
      </c>
      <c r="R3639" s="15">
        <f t="shared" si="202"/>
        <v>41975.700636574074</v>
      </c>
      <c r="S3639" s="10" t="s">
        <v>8338</v>
      </c>
      <c r="T3639" t="s">
        <v>8380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00"/>
        <v>108</v>
      </c>
      <c r="Q3640" s="15">
        <f t="shared" si="201"/>
        <v>42113.631157407406</v>
      </c>
      <c r="R3640" s="15">
        <f t="shared" si="202"/>
        <v>42053.672824074078</v>
      </c>
      <c r="S3640" s="10" t="s">
        <v>8338</v>
      </c>
      <c r="T3640" t="s">
        <v>8380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00"/>
        <v>1</v>
      </c>
      <c r="Q3641" s="15">
        <f t="shared" si="201"/>
        <v>42650.632638888885</v>
      </c>
      <c r="R3641" s="15">
        <f t="shared" si="202"/>
        <v>42590.677152777775</v>
      </c>
      <c r="S3641" s="10" t="s">
        <v>8338</v>
      </c>
      <c r="T3641" t="s">
        <v>8380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00"/>
        <v>18.329999999999998</v>
      </c>
      <c r="Q3642" s="15">
        <f t="shared" si="201"/>
        <v>42134.781597222223</v>
      </c>
      <c r="R3642" s="15">
        <f t="shared" si="202"/>
        <v>42104.781597222223</v>
      </c>
      <c r="S3642" s="10" t="s">
        <v>8338</v>
      </c>
      <c r="T3642" t="s">
        <v>8380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00"/>
        <v>0</v>
      </c>
      <c r="Q3643" s="15">
        <f t="shared" si="201"/>
        <v>41917.208333333336</v>
      </c>
      <c r="R3643" s="15">
        <f t="shared" si="202"/>
        <v>41899.627071759263</v>
      </c>
      <c r="S3643" s="10" t="s">
        <v>8338</v>
      </c>
      <c r="T3643" t="s">
        <v>8380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00"/>
        <v>7.5</v>
      </c>
      <c r="Q3644" s="15">
        <f t="shared" si="201"/>
        <v>42338.708333333328</v>
      </c>
      <c r="R3644" s="15">
        <f t="shared" si="202"/>
        <v>42297.816284722227</v>
      </c>
      <c r="S3644" s="10" t="s">
        <v>8338</v>
      </c>
      <c r="T3644" t="s">
        <v>8380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00"/>
        <v>0</v>
      </c>
      <c r="Q3645" s="15">
        <f t="shared" si="201"/>
        <v>42325.185636574075</v>
      </c>
      <c r="R3645" s="15">
        <f t="shared" si="202"/>
        <v>42285.143969907411</v>
      </c>
      <c r="S3645" s="10" t="s">
        <v>8338</v>
      </c>
      <c r="T3645" t="s">
        <v>8380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00"/>
        <v>68.42</v>
      </c>
      <c r="Q3646" s="15">
        <f t="shared" si="201"/>
        <v>42437.207638888889</v>
      </c>
      <c r="R3646" s="15">
        <f t="shared" si="202"/>
        <v>42409.241747685184</v>
      </c>
      <c r="S3646" s="10" t="s">
        <v>8338</v>
      </c>
      <c r="T3646" t="s">
        <v>8380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00"/>
        <v>1</v>
      </c>
      <c r="Q3647" s="15">
        <f t="shared" si="201"/>
        <v>42696.012013888889</v>
      </c>
      <c r="R3647" s="15">
        <f t="shared" si="202"/>
        <v>42665.970347222217</v>
      </c>
      <c r="S3647" s="10" t="s">
        <v>8338</v>
      </c>
      <c r="T3647" t="s">
        <v>8380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00"/>
        <v>60.13</v>
      </c>
      <c r="Q3648" s="15">
        <f t="shared" si="201"/>
        <v>42171.979166666672</v>
      </c>
      <c r="R3648" s="15">
        <f t="shared" si="202"/>
        <v>42140.421319444446</v>
      </c>
      <c r="S3648" s="10" t="s">
        <v>8338</v>
      </c>
      <c r="T3648" t="s">
        <v>8380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00"/>
        <v>15</v>
      </c>
      <c r="Q3649" s="15">
        <f t="shared" si="201"/>
        <v>42643.749155092592</v>
      </c>
      <c r="R3649" s="15">
        <f t="shared" si="202"/>
        <v>42598.749155092592</v>
      </c>
      <c r="S3649" s="10" t="s">
        <v>8338</v>
      </c>
      <c r="T3649" t="s">
        <v>8380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00"/>
        <v>550.04</v>
      </c>
      <c r="Q3650" s="15">
        <f t="shared" si="201"/>
        <v>41917.292187500003</v>
      </c>
      <c r="R3650" s="15">
        <f t="shared" si="202"/>
        <v>41887.292187500003</v>
      </c>
      <c r="S3650" s="10" t="s">
        <v>8338</v>
      </c>
      <c r="T3650" t="s">
        <v>8339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03">IFERROR(ROUND(E3651/L3651,2),0)</f>
        <v>97.5</v>
      </c>
      <c r="Q3651" s="15">
        <f t="shared" ref="Q3651:Q3714" si="204">(((I3651/60)/60)/24)+DATE(1970,1,1)</f>
        <v>41806.712893518517</v>
      </c>
      <c r="R3651" s="15">
        <f t="shared" ref="R3651:R3714" si="205">(((J3651/60)/60)/24)+DATE(1970,1,1)</f>
        <v>41780.712893518517</v>
      </c>
      <c r="S3651" s="10" t="s">
        <v>8338</v>
      </c>
      <c r="T3651" t="s">
        <v>8339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03"/>
        <v>29.41</v>
      </c>
      <c r="Q3652" s="15">
        <f t="shared" si="204"/>
        <v>42402.478981481487</v>
      </c>
      <c r="R3652" s="15">
        <f t="shared" si="205"/>
        <v>42381.478981481487</v>
      </c>
      <c r="S3652" s="10" t="s">
        <v>8338</v>
      </c>
      <c r="T3652" t="s">
        <v>8339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03"/>
        <v>57.78</v>
      </c>
      <c r="Q3653" s="15">
        <f t="shared" si="204"/>
        <v>41861.665972222225</v>
      </c>
      <c r="R3653" s="15">
        <f t="shared" si="205"/>
        <v>41828.646319444444</v>
      </c>
      <c r="S3653" s="10" t="s">
        <v>8338</v>
      </c>
      <c r="T3653" t="s">
        <v>8339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03"/>
        <v>44.24</v>
      </c>
      <c r="Q3654" s="15">
        <f t="shared" si="204"/>
        <v>42607.165972222225</v>
      </c>
      <c r="R3654" s="15">
        <f t="shared" si="205"/>
        <v>42596.644699074073</v>
      </c>
      <c r="S3654" s="10" t="s">
        <v>8338</v>
      </c>
      <c r="T3654" t="s">
        <v>8339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03"/>
        <v>60.91</v>
      </c>
      <c r="Q3655" s="15">
        <f t="shared" si="204"/>
        <v>42221.363506944443</v>
      </c>
      <c r="R3655" s="15">
        <f t="shared" si="205"/>
        <v>42191.363506944443</v>
      </c>
      <c r="S3655" s="10" t="s">
        <v>8338</v>
      </c>
      <c r="T3655" t="s">
        <v>8339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03"/>
        <v>68.84</v>
      </c>
      <c r="Q3656" s="15">
        <f t="shared" si="204"/>
        <v>42463.708333333328</v>
      </c>
      <c r="R3656" s="15">
        <f t="shared" si="205"/>
        <v>42440.416504629626</v>
      </c>
      <c r="S3656" s="10" t="s">
        <v>8338</v>
      </c>
      <c r="T3656" t="s">
        <v>8339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03"/>
        <v>73.58</v>
      </c>
      <c r="Q3657" s="15">
        <f t="shared" si="204"/>
        <v>42203.290972222225</v>
      </c>
      <c r="R3657" s="15">
        <f t="shared" si="205"/>
        <v>42173.803217592591</v>
      </c>
      <c r="S3657" s="10" t="s">
        <v>8338</v>
      </c>
      <c r="T3657" t="s">
        <v>8339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03"/>
        <v>115.02</v>
      </c>
      <c r="Q3658" s="15">
        <f t="shared" si="204"/>
        <v>42767.957638888889</v>
      </c>
      <c r="R3658" s="15">
        <f t="shared" si="205"/>
        <v>42737.910138888896</v>
      </c>
      <c r="S3658" s="10" t="s">
        <v>8338</v>
      </c>
      <c r="T3658" t="s">
        <v>8339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03"/>
        <v>110.75</v>
      </c>
      <c r="Q3659" s="15">
        <f t="shared" si="204"/>
        <v>42522.904166666667</v>
      </c>
      <c r="R3659" s="15">
        <f t="shared" si="205"/>
        <v>42499.629849537043</v>
      </c>
      <c r="S3659" s="10" t="s">
        <v>8338</v>
      </c>
      <c r="T3659" t="s">
        <v>8339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03"/>
        <v>75.5</v>
      </c>
      <c r="Q3660" s="15">
        <f t="shared" si="204"/>
        <v>41822.165972222225</v>
      </c>
      <c r="R3660" s="15">
        <f t="shared" si="205"/>
        <v>41775.858564814815</v>
      </c>
      <c r="S3660" s="10" t="s">
        <v>8338</v>
      </c>
      <c r="T3660" t="s">
        <v>8339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03"/>
        <v>235.46</v>
      </c>
      <c r="Q3661" s="15">
        <f t="shared" si="204"/>
        <v>42082.610416666663</v>
      </c>
      <c r="R3661" s="15">
        <f t="shared" si="205"/>
        <v>42055.277199074073</v>
      </c>
      <c r="S3661" s="10" t="s">
        <v>8338</v>
      </c>
      <c r="T3661" t="s">
        <v>8339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03"/>
        <v>11.36</v>
      </c>
      <c r="Q3662" s="15">
        <f t="shared" si="204"/>
        <v>41996.881076388891</v>
      </c>
      <c r="R3662" s="15">
        <f t="shared" si="205"/>
        <v>41971.881076388891</v>
      </c>
      <c r="S3662" s="10" t="s">
        <v>8338</v>
      </c>
      <c r="T3662" t="s">
        <v>8339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03"/>
        <v>92.5</v>
      </c>
      <c r="Q3663" s="15">
        <f t="shared" si="204"/>
        <v>42470.166666666672</v>
      </c>
      <c r="R3663" s="15">
        <f t="shared" si="205"/>
        <v>42447.896666666667</v>
      </c>
      <c r="S3663" s="10" t="s">
        <v>8338</v>
      </c>
      <c r="T3663" t="s">
        <v>8339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03"/>
        <v>202.85</v>
      </c>
      <c r="Q3664" s="15">
        <f t="shared" si="204"/>
        <v>42094.178402777776</v>
      </c>
      <c r="R3664" s="15">
        <f t="shared" si="205"/>
        <v>42064.220069444447</v>
      </c>
      <c r="S3664" s="10" t="s">
        <v>8338</v>
      </c>
      <c r="T3664" t="s">
        <v>8339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03"/>
        <v>26</v>
      </c>
      <c r="Q3665" s="15">
        <f t="shared" si="204"/>
        <v>42725.493402777778</v>
      </c>
      <c r="R3665" s="15">
        <f t="shared" si="205"/>
        <v>42665.451736111107</v>
      </c>
      <c r="S3665" s="10" t="s">
        <v>8338</v>
      </c>
      <c r="T3665" t="s">
        <v>8339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03"/>
        <v>46.05</v>
      </c>
      <c r="Q3666" s="15">
        <f t="shared" si="204"/>
        <v>42537.248715277776</v>
      </c>
      <c r="R3666" s="15">
        <f t="shared" si="205"/>
        <v>42523.248715277776</v>
      </c>
      <c r="S3666" s="10" t="s">
        <v>8338</v>
      </c>
      <c r="T3666" t="s">
        <v>8339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03"/>
        <v>51</v>
      </c>
      <c r="Q3667" s="15">
        <f t="shared" si="204"/>
        <v>42305.829166666663</v>
      </c>
      <c r="R3667" s="15">
        <f t="shared" si="205"/>
        <v>42294.808124999996</v>
      </c>
      <c r="S3667" s="10" t="s">
        <v>8338</v>
      </c>
      <c r="T3667" t="s">
        <v>8339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03"/>
        <v>31.58</v>
      </c>
      <c r="Q3668" s="15">
        <f t="shared" si="204"/>
        <v>41844.291666666664</v>
      </c>
      <c r="R3668" s="15">
        <f t="shared" si="205"/>
        <v>41822.90488425926</v>
      </c>
      <c r="S3668" s="10" t="s">
        <v>8338</v>
      </c>
      <c r="T3668" t="s">
        <v>8339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03"/>
        <v>53.36</v>
      </c>
      <c r="Q3669" s="15">
        <f t="shared" si="204"/>
        <v>42203.970127314817</v>
      </c>
      <c r="R3669" s="15">
        <f t="shared" si="205"/>
        <v>42173.970127314817</v>
      </c>
      <c r="S3669" s="10" t="s">
        <v>8338</v>
      </c>
      <c r="T3669" t="s">
        <v>8339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03"/>
        <v>36.96</v>
      </c>
      <c r="Q3670" s="15">
        <f t="shared" si="204"/>
        <v>42208.772916666669</v>
      </c>
      <c r="R3670" s="15">
        <f t="shared" si="205"/>
        <v>42185.556157407409</v>
      </c>
      <c r="S3670" s="10" t="s">
        <v>8338</v>
      </c>
      <c r="T3670" t="s">
        <v>8339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03"/>
        <v>81.290000000000006</v>
      </c>
      <c r="Q3671" s="15">
        <f t="shared" si="204"/>
        <v>42166.675196759257</v>
      </c>
      <c r="R3671" s="15">
        <f t="shared" si="205"/>
        <v>42136.675196759257</v>
      </c>
      <c r="S3671" s="10" t="s">
        <v>8338</v>
      </c>
      <c r="T3671" t="s">
        <v>8339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03"/>
        <v>20.079999999999998</v>
      </c>
      <c r="Q3672" s="15">
        <f t="shared" si="204"/>
        <v>42155.958333333328</v>
      </c>
      <c r="R3672" s="15">
        <f t="shared" si="205"/>
        <v>42142.514016203699</v>
      </c>
      <c r="S3672" s="10" t="s">
        <v>8338</v>
      </c>
      <c r="T3672" t="s">
        <v>8339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03"/>
        <v>88.25</v>
      </c>
      <c r="Q3673" s="15">
        <f t="shared" si="204"/>
        <v>41841.165972222225</v>
      </c>
      <c r="R3673" s="15">
        <f t="shared" si="205"/>
        <v>41820.62809027778</v>
      </c>
      <c r="S3673" s="10" t="s">
        <v>8338</v>
      </c>
      <c r="T3673" t="s">
        <v>8339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03"/>
        <v>53.44</v>
      </c>
      <c r="Q3674" s="15">
        <f t="shared" si="204"/>
        <v>41908.946574074071</v>
      </c>
      <c r="R3674" s="15">
        <f t="shared" si="205"/>
        <v>41878.946574074071</v>
      </c>
      <c r="S3674" s="10" t="s">
        <v>8338</v>
      </c>
      <c r="T3674" t="s">
        <v>8339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03"/>
        <v>39.869999999999997</v>
      </c>
      <c r="Q3675" s="15">
        <f t="shared" si="204"/>
        <v>41948.536111111112</v>
      </c>
      <c r="R3675" s="15">
        <f t="shared" si="205"/>
        <v>41914.295104166667</v>
      </c>
      <c r="S3675" s="10" t="s">
        <v>8338</v>
      </c>
      <c r="T3675" t="s">
        <v>8339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03"/>
        <v>145.16</v>
      </c>
      <c r="Q3676" s="15">
        <f t="shared" si="204"/>
        <v>42616.873020833329</v>
      </c>
      <c r="R3676" s="15">
        <f t="shared" si="205"/>
        <v>42556.873020833329</v>
      </c>
      <c r="S3676" s="10" t="s">
        <v>8338</v>
      </c>
      <c r="T3676" t="s">
        <v>8339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03"/>
        <v>23.33</v>
      </c>
      <c r="Q3677" s="15">
        <f t="shared" si="204"/>
        <v>42505.958333333328</v>
      </c>
      <c r="R3677" s="15">
        <f t="shared" si="205"/>
        <v>42493.597013888888</v>
      </c>
      <c r="S3677" s="10" t="s">
        <v>8338</v>
      </c>
      <c r="T3677" t="s">
        <v>8339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03"/>
        <v>64.38</v>
      </c>
      <c r="Q3678" s="15">
        <f t="shared" si="204"/>
        <v>41894.815787037034</v>
      </c>
      <c r="R3678" s="15">
        <f t="shared" si="205"/>
        <v>41876.815787037034</v>
      </c>
      <c r="S3678" s="10" t="s">
        <v>8338</v>
      </c>
      <c r="T3678" t="s">
        <v>8339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03"/>
        <v>62.05</v>
      </c>
      <c r="Q3679" s="15">
        <f t="shared" si="204"/>
        <v>41823.165972222225</v>
      </c>
      <c r="R3679" s="15">
        <f t="shared" si="205"/>
        <v>41802.574282407404</v>
      </c>
      <c r="S3679" s="10" t="s">
        <v>8338</v>
      </c>
      <c r="T3679" t="s">
        <v>8339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03"/>
        <v>66.13</v>
      </c>
      <c r="Q3680" s="15">
        <f t="shared" si="204"/>
        <v>42155.531226851846</v>
      </c>
      <c r="R3680" s="15">
        <f t="shared" si="205"/>
        <v>42120.531226851846</v>
      </c>
      <c r="S3680" s="10" t="s">
        <v>8338</v>
      </c>
      <c r="T3680" t="s">
        <v>8339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03"/>
        <v>73.400000000000006</v>
      </c>
      <c r="Q3681" s="15">
        <f t="shared" si="204"/>
        <v>41821.207638888889</v>
      </c>
      <c r="R3681" s="15">
        <f t="shared" si="205"/>
        <v>41786.761354166665</v>
      </c>
      <c r="S3681" s="10" t="s">
        <v>8338</v>
      </c>
      <c r="T3681" t="s">
        <v>8339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03"/>
        <v>99.5</v>
      </c>
      <c r="Q3682" s="15">
        <f t="shared" si="204"/>
        <v>42648.454097222217</v>
      </c>
      <c r="R3682" s="15">
        <f t="shared" si="205"/>
        <v>42627.454097222217</v>
      </c>
      <c r="S3682" s="10" t="s">
        <v>8338</v>
      </c>
      <c r="T3682" t="s">
        <v>8339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03"/>
        <v>62.17</v>
      </c>
      <c r="Q3683" s="15">
        <f t="shared" si="204"/>
        <v>42384.651504629626</v>
      </c>
      <c r="R3683" s="15">
        <f t="shared" si="205"/>
        <v>42374.651504629626</v>
      </c>
      <c r="S3683" s="10" t="s">
        <v>8338</v>
      </c>
      <c r="T3683" t="s">
        <v>8339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03"/>
        <v>62.33</v>
      </c>
      <c r="Q3684" s="15">
        <f t="shared" si="204"/>
        <v>41806.290972222225</v>
      </c>
      <c r="R3684" s="15">
        <f t="shared" si="205"/>
        <v>41772.685393518521</v>
      </c>
      <c r="S3684" s="10" t="s">
        <v>8338</v>
      </c>
      <c r="T3684" t="s">
        <v>8339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03"/>
        <v>58.79</v>
      </c>
      <c r="Q3685" s="15">
        <f t="shared" si="204"/>
        <v>42663.116851851853</v>
      </c>
      <c r="R3685" s="15">
        <f t="shared" si="205"/>
        <v>42633.116851851853</v>
      </c>
      <c r="S3685" s="10" t="s">
        <v>8338</v>
      </c>
      <c r="T3685" t="s">
        <v>8339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03"/>
        <v>45.35</v>
      </c>
      <c r="Q3686" s="15">
        <f t="shared" si="204"/>
        <v>42249.180393518516</v>
      </c>
      <c r="R3686" s="15">
        <f t="shared" si="205"/>
        <v>42219.180393518516</v>
      </c>
      <c r="S3686" s="10" t="s">
        <v>8338</v>
      </c>
      <c r="T3686" t="s">
        <v>8339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03"/>
        <v>41.94</v>
      </c>
      <c r="Q3687" s="15">
        <f t="shared" si="204"/>
        <v>41778.875</v>
      </c>
      <c r="R3687" s="15">
        <f t="shared" si="205"/>
        <v>41753.593275462961</v>
      </c>
      <c r="S3687" s="10" t="s">
        <v>8338</v>
      </c>
      <c r="T3687" t="s">
        <v>8339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03"/>
        <v>59.17</v>
      </c>
      <c r="Q3688" s="15">
        <f t="shared" si="204"/>
        <v>42245.165972222225</v>
      </c>
      <c r="R3688" s="15">
        <f t="shared" si="205"/>
        <v>42230.662731481483</v>
      </c>
      <c r="S3688" s="10" t="s">
        <v>8338</v>
      </c>
      <c r="T3688" t="s">
        <v>8339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03"/>
        <v>200.49</v>
      </c>
      <c r="Q3689" s="15">
        <f t="shared" si="204"/>
        <v>41817.218229166669</v>
      </c>
      <c r="R3689" s="15">
        <f t="shared" si="205"/>
        <v>41787.218229166669</v>
      </c>
      <c r="S3689" s="10" t="s">
        <v>8338</v>
      </c>
      <c r="T3689" t="s">
        <v>8339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03"/>
        <v>83.97</v>
      </c>
      <c r="Q3690" s="15">
        <f t="shared" si="204"/>
        <v>41859.787083333329</v>
      </c>
      <c r="R3690" s="15">
        <f t="shared" si="205"/>
        <v>41829.787083333329</v>
      </c>
      <c r="S3690" s="10" t="s">
        <v>8338</v>
      </c>
      <c r="T3690" t="s">
        <v>8339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03"/>
        <v>57.26</v>
      </c>
      <c r="Q3691" s="15">
        <f t="shared" si="204"/>
        <v>42176.934027777781</v>
      </c>
      <c r="R3691" s="15">
        <f t="shared" si="205"/>
        <v>42147.826840277776</v>
      </c>
      <c r="S3691" s="10" t="s">
        <v>8338</v>
      </c>
      <c r="T3691" t="s">
        <v>8339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03"/>
        <v>58.06</v>
      </c>
      <c r="Q3692" s="15">
        <f t="shared" si="204"/>
        <v>41970.639849537038</v>
      </c>
      <c r="R3692" s="15">
        <f t="shared" si="205"/>
        <v>41940.598182870373</v>
      </c>
      <c r="S3692" s="10" t="s">
        <v>8338</v>
      </c>
      <c r="T3692" t="s">
        <v>8339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03"/>
        <v>186.8</v>
      </c>
      <c r="Q3693" s="15">
        <f t="shared" si="204"/>
        <v>42065.207638888889</v>
      </c>
      <c r="R3693" s="15">
        <f t="shared" si="205"/>
        <v>42020.700567129628</v>
      </c>
      <c r="S3693" s="10" t="s">
        <v>8338</v>
      </c>
      <c r="T3693" t="s">
        <v>8339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03"/>
        <v>74.12</v>
      </c>
      <c r="Q3694" s="15">
        <f t="shared" si="204"/>
        <v>41901</v>
      </c>
      <c r="R3694" s="15">
        <f t="shared" si="205"/>
        <v>41891.96503472222</v>
      </c>
      <c r="S3694" s="10" t="s">
        <v>8338</v>
      </c>
      <c r="T3694" t="s">
        <v>8339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03"/>
        <v>30.71</v>
      </c>
      <c r="Q3695" s="15">
        <f t="shared" si="204"/>
        <v>42338.9375</v>
      </c>
      <c r="R3695" s="15">
        <f t="shared" si="205"/>
        <v>42309.191307870366</v>
      </c>
      <c r="S3695" s="10" t="s">
        <v>8338</v>
      </c>
      <c r="T3695" t="s">
        <v>8339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03"/>
        <v>62.67</v>
      </c>
      <c r="Q3696" s="15">
        <f t="shared" si="204"/>
        <v>42527.083333333328</v>
      </c>
      <c r="R3696" s="15">
        <f t="shared" si="205"/>
        <v>42490.133877314816</v>
      </c>
      <c r="S3696" s="10" t="s">
        <v>8338</v>
      </c>
      <c r="T3696" t="s">
        <v>8339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03"/>
        <v>121.36</v>
      </c>
      <c r="Q3697" s="15">
        <f t="shared" si="204"/>
        <v>42015.870486111111</v>
      </c>
      <c r="R3697" s="15">
        <f t="shared" si="205"/>
        <v>41995.870486111111</v>
      </c>
      <c r="S3697" s="10" t="s">
        <v>8338</v>
      </c>
      <c r="T3697" t="s">
        <v>8339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03"/>
        <v>39.74</v>
      </c>
      <c r="Q3698" s="15">
        <f t="shared" si="204"/>
        <v>42048.617083333331</v>
      </c>
      <c r="R3698" s="15">
        <f t="shared" si="205"/>
        <v>41988.617083333331</v>
      </c>
      <c r="S3698" s="10" t="s">
        <v>8338</v>
      </c>
      <c r="T3698" t="s">
        <v>8339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03"/>
        <v>72</v>
      </c>
      <c r="Q3699" s="15">
        <f t="shared" si="204"/>
        <v>42500.465833333335</v>
      </c>
      <c r="R3699" s="15">
        <f t="shared" si="205"/>
        <v>42479.465833333335</v>
      </c>
      <c r="S3699" s="10" t="s">
        <v>8338</v>
      </c>
      <c r="T3699" t="s">
        <v>8339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03"/>
        <v>40.630000000000003</v>
      </c>
      <c r="Q3700" s="15">
        <f t="shared" si="204"/>
        <v>42431.806562500002</v>
      </c>
      <c r="R3700" s="15">
        <f t="shared" si="205"/>
        <v>42401.806562500002</v>
      </c>
      <c r="S3700" s="10" t="s">
        <v>8338</v>
      </c>
      <c r="T3700" t="s">
        <v>8339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03"/>
        <v>63</v>
      </c>
      <c r="Q3701" s="15">
        <f t="shared" si="204"/>
        <v>41927.602037037039</v>
      </c>
      <c r="R3701" s="15">
        <f t="shared" si="205"/>
        <v>41897.602037037039</v>
      </c>
      <c r="S3701" s="10" t="s">
        <v>8338</v>
      </c>
      <c r="T3701" t="s">
        <v>8339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03"/>
        <v>33.67</v>
      </c>
      <c r="Q3702" s="15">
        <f t="shared" si="204"/>
        <v>41912.666666666664</v>
      </c>
      <c r="R3702" s="15">
        <f t="shared" si="205"/>
        <v>41882.585648148146</v>
      </c>
      <c r="S3702" s="10" t="s">
        <v>8338</v>
      </c>
      <c r="T3702" t="s">
        <v>8339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03"/>
        <v>38.590000000000003</v>
      </c>
      <c r="Q3703" s="15">
        <f t="shared" si="204"/>
        <v>42159.541585648149</v>
      </c>
      <c r="R3703" s="15">
        <f t="shared" si="205"/>
        <v>42129.541585648149</v>
      </c>
      <c r="S3703" s="10" t="s">
        <v>8338</v>
      </c>
      <c r="T3703" t="s">
        <v>8339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03"/>
        <v>155.94999999999999</v>
      </c>
      <c r="Q3704" s="15">
        <f t="shared" si="204"/>
        <v>42561.957638888889</v>
      </c>
      <c r="R3704" s="15">
        <f t="shared" si="205"/>
        <v>42524.53800925926</v>
      </c>
      <c r="S3704" s="10" t="s">
        <v>8338</v>
      </c>
      <c r="T3704" t="s">
        <v>8339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03"/>
        <v>43.2</v>
      </c>
      <c r="Q3705" s="15">
        <f t="shared" si="204"/>
        <v>42595.290972222225</v>
      </c>
      <c r="R3705" s="15">
        <f t="shared" si="205"/>
        <v>42556.504490740743</v>
      </c>
      <c r="S3705" s="10" t="s">
        <v>8338</v>
      </c>
      <c r="T3705" t="s">
        <v>8339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03"/>
        <v>15.15</v>
      </c>
      <c r="Q3706" s="15">
        <f t="shared" si="204"/>
        <v>42521.689745370371</v>
      </c>
      <c r="R3706" s="15">
        <f t="shared" si="205"/>
        <v>42461.689745370371</v>
      </c>
      <c r="S3706" s="10" t="s">
        <v>8338</v>
      </c>
      <c r="T3706" t="s">
        <v>8339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03"/>
        <v>83.57</v>
      </c>
      <c r="Q3707" s="15">
        <f t="shared" si="204"/>
        <v>41813.75</v>
      </c>
      <c r="R3707" s="15">
        <f t="shared" si="205"/>
        <v>41792.542986111112</v>
      </c>
      <c r="S3707" s="10" t="s">
        <v>8338</v>
      </c>
      <c r="T3707" t="s">
        <v>8339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03"/>
        <v>140</v>
      </c>
      <c r="Q3708" s="15">
        <f t="shared" si="204"/>
        <v>41894.913761574076</v>
      </c>
      <c r="R3708" s="15">
        <f t="shared" si="205"/>
        <v>41879.913761574076</v>
      </c>
      <c r="S3708" s="10" t="s">
        <v>8338</v>
      </c>
      <c r="T3708" t="s">
        <v>8339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03"/>
        <v>80.87</v>
      </c>
      <c r="Q3709" s="15">
        <f t="shared" si="204"/>
        <v>42573.226388888885</v>
      </c>
      <c r="R3709" s="15">
        <f t="shared" si="205"/>
        <v>42552.048356481479</v>
      </c>
      <c r="S3709" s="10" t="s">
        <v>8338</v>
      </c>
      <c r="T3709" t="s">
        <v>8339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03"/>
        <v>53.85</v>
      </c>
      <c r="Q3710" s="15">
        <f t="shared" si="204"/>
        <v>41824.142199074071</v>
      </c>
      <c r="R3710" s="15">
        <f t="shared" si="205"/>
        <v>41810.142199074071</v>
      </c>
      <c r="S3710" s="10" t="s">
        <v>8338</v>
      </c>
      <c r="T3710" t="s">
        <v>8339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03"/>
        <v>30.93</v>
      </c>
      <c r="Q3711" s="15">
        <f t="shared" si="204"/>
        <v>41815.707708333335</v>
      </c>
      <c r="R3711" s="15">
        <f t="shared" si="205"/>
        <v>41785.707708333335</v>
      </c>
      <c r="S3711" s="10" t="s">
        <v>8338</v>
      </c>
      <c r="T3711" t="s">
        <v>8339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03"/>
        <v>67.959999999999994</v>
      </c>
      <c r="Q3712" s="15">
        <f t="shared" si="204"/>
        <v>42097.576249999998</v>
      </c>
      <c r="R3712" s="15">
        <f t="shared" si="205"/>
        <v>42072.576249999998</v>
      </c>
      <c r="S3712" s="10" t="s">
        <v>8338</v>
      </c>
      <c r="T3712" t="s">
        <v>8339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03"/>
        <v>27.14</v>
      </c>
      <c r="Q3713" s="15">
        <f t="shared" si="204"/>
        <v>41805.666666666664</v>
      </c>
      <c r="R3713" s="15">
        <f t="shared" si="205"/>
        <v>41779.724224537036</v>
      </c>
      <c r="S3713" s="10" t="s">
        <v>8338</v>
      </c>
      <c r="T3713" t="s">
        <v>8339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03"/>
        <v>110.87</v>
      </c>
      <c r="Q3714" s="15">
        <f t="shared" si="204"/>
        <v>42155.290972222225</v>
      </c>
      <c r="R3714" s="15">
        <f t="shared" si="205"/>
        <v>42134.172071759262</v>
      </c>
      <c r="S3714" s="10" t="s">
        <v>8338</v>
      </c>
      <c r="T3714" t="s">
        <v>8339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06">IFERROR(ROUND(E3715/L3715,2),0)</f>
        <v>106.84</v>
      </c>
      <c r="Q3715" s="15">
        <f t="shared" ref="Q3715:Q3778" si="207">(((I3715/60)/60)/24)+DATE(1970,1,1)</f>
        <v>42525.738032407404</v>
      </c>
      <c r="R3715" s="15">
        <f t="shared" ref="R3715:R3778" si="208">(((J3715/60)/60)/24)+DATE(1970,1,1)</f>
        <v>42505.738032407404</v>
      </c>
      <c r="S3715" s="10" t="s">
        <v>8338</v>
      </c>
      <c r="T3715" t="s">
        <v>8339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06"/>
        <v>105.52</v>
      </c>
      <c r="Q3716" s="15">
        <f t="shared" si="207"/>
        <v>42150.165972222225</v>
      </c>
      <c r="R3716" s="15">
        <f t="shared" si="208"/>
        <v>42118.556331018524</v>
      </c>
      <c r="S3716" s="10" t="s">
        <v>8338</v>
      </c>
      <c r="T3716" t="s">
        <v>8339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06"/>
        <v>132.96</v>
      </c>
      <c r="Q3717" s="15">
        <f t="shared" si="207"/>
        <v>42094.536111111112</v>
      </c>
      <c r="R3717" s="15">
        <f t="shared" si="208"/>
        <v>42036.995590277773</v>
      </c>
      <c r="S3717" s="10" t="s">
        <v>8338</v>
      </c>
      <c r="T3717" t="s">
        <v>8339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06"/>
        <v>51.92</v>
      </c>
      <c r="Q3718" s="15">
        <f t="shared" si="207"/>
        <v>42390.887835648144</v>
      </c>
      <c r="R3718" s="15">
        <f t="shared" si="208"/>
        <v>42360.887835648144</v>
      </c>
      <c r="S3718" s="10" t="s">
        <v>8338</v>
      </c>
      <c r="T3718" t="s">
        <v>8339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06"/>
        <v>310</v>
      </c>
      <c r="Q3719" s="15">
        <f t="shared" si="207"/>
        <v>42133.866307870368</v>
      </c>
      <c r="R3719" s="15">
        <f t="shared" si="208"/>
        <v>42102.866307870368</v>
      </c>
      <c r="S3719" s="10" t="s">
        <v>8338</v>
      </c>
      <c r="T3719" t="s">
        <v>8339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06"/>
        <v>26.02</v>
      </c>
      <c r="Q3720" s="15">
        <f t="shared" si="207"/>
        <v>42062.716145833328</v>
      </c>
      <c r="R3720" s="15">
        <f t="shared" si="208"/>
        <v>42032.716145833328</v>
      </c>
      <c r="S3720" s="10" t="s">
        <v>8338</v>
      </c>
      <c r="T3720" t="s">
        <v>8339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06"/>
        <v>105</v>
      </c>
      <c r="Q3721" s="15">
        <f t="shared" si="207"/>
        <v>42177.729930555557</v>
      </c>
      <c r="R3721" s="15">
        <f t="shared" si="208"/>
        <v>42147.729930555557</v>
      </c>
      <c r="S3721" s="10" t="s">
        <v>8338</v>
      </c>
      <c r="T3721" t="s">
        <v>8339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06"/>
        <v>86.23</v>
      </c>
      <c r="Q3722" s="15">
        <f t="shared" si="207"/>
        <v>42187.993125000001</v>
      </c>
      <c r="R3722" s="15">
        <f t="shared" si="208"/>
        <v>42165.993125000001</v>
      </c>
      <c r="S3722" s="10" t="s">
        <v>8338</v>
      </c>
      <c r="T3722" t="s">
        <v>8339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06"/>
        <v>114.55</v>
      </c>
      <c r="Q3723" s="15">
        <f t="shared" si="207"/>
        <v>41948.977824074071</v>
      </c>
      <c r="R3723" s="15">
        <f t="shared" si="208"/>
        <v>41927.936157407406</v>
      </c>
      <c r="S3723" s="10" t="s">
        <v>8338</v>
      </c>
      <c r="T3723" t="s">
        <v>8339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06"/>
        <v>47.66</v>
      </c>
      <c r="Q3724" s="15">
        <f t="shared" si="207"/>
        <v>42411.957638888889</v>
      </c>
      <c r="R3724" s="15">
        <f t="shared" si="208"/>
        <v>42381.671840277777</v>
      </c>
      <c r="S3724" s="10" t="s">
        <v>8338</v>
      </c>
      <c r="T3724" t="s">
        <v>8339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06"/>
        <v>72.89</v>
      </c>
      <c r="Q3725" s="15">
        <f t="shared" si="207"/>
        <v>41973.794699074075</v>
      </c>
      <c r="R3725" s="15">
        <f t="shared" si="208"/>
        <v>41943.753032407411</v>
      </c>
      <c r="S3725" s="10" t="s">
        <v>8338</v>
      </c>
      <c r="T3725" t="s">
        <v>8339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06"/>
        <v>49.55</v>
      </c>
      <c r="Q3726" s="15">
        <f t="shared" si="207"/>
        <v>42494.958333333328</v>
      </c>
      <c r="R3726" s="15">
        <f t="shared" si="208"/>
        <v>42465.491435185191</v>
      </c>
      <c r="S3726" s="10" t="s">
        <v>8338</v>
      </c>
      <c r="T3726" t="s">
        <v>8339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06"/>
        <v>25.4</v>
      </c>
      <c r="Q3727" s="15">
        <f t="shared" si="207"/>
        <v>42418.895833333328</v>
      </c>
      <c r="R3727" s="15">
        <f t="shared" si="208"/>
        <v>42401.945219907408</v>
      </c>
      <c r="S3727" s="10" t="s">
        <v>8338</v>
      </c>
      <c r="T3727" t="s">
        <v>8339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06"/>
        <v>62.59</v>
      </c>
      <c r="Q3728" s="15">
        <f t="shared" si="207"/>
        <v>42489.875</v>
      </c>
      <c r="R3728" s="15">
        <f t="shared" si="208"/>
        <v>42462.140868055561</v>
      </c>
      <c r="S3728" s="10" t="s">
        <v>8338</v>
      </c>
      <c r="T3728" t="s">
        <v>8339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06"/>
        <v>61.06</v>
      </c>
      <c r="Q3729" s="15">
        <f t="shared" si="207"/>
        <v>42663.204861111109</v>
      </c>
      <c r="R3729" s="15">
        <f t="shared" si="208"/>
        <v>42632.348310185189</v>
      </c>
      <c r="S3729" s="10" t="s">
        <v>8338</v>
      </c>
      <c r="T3729" t="s">
        <v>8339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06"/>
        <v>60.06</v>
      </c>
      <c r="Q3730" s="15">
        <f t="shared" si="207"/>
        <v>42235.171018518522</v>
      </c>
      <c r="R3730" s="15">
        <f t="shared" si="208"/>
        <v>42205.171018518522</v>
      </c>
      <c r="S3730" s="10" t="s">
        <v>8338</v>
      </c>
      <c r="T3730" t="s">
        <v>8339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06"/>
        <v>72.400000000000006</v>
      </c>
      <c r="Q3731" s="15">
        <f t="shared" si="207"/>
        <v>42086.16333333333</v>
      </c>
      <c r="R3731" s="15">
        <f t="shared" si="208"/>
        <v>42041.205000000002</v>
      </c>
      <c r="S3731" s="10" t="s">
        <v>8338</v>
      </c>
      <c r="T3731" t="s">
        <v>8339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06"/>
        <v>100</v>
      </c>
      <c r="Q3732" s="15">
        <f t="shared" si="207"/>
        <v>42233.677766203706</v>
      </c>
      <c r="R3732" s="15">
        <f t="shared" si="208"/>
        <v>42203.677766203706</v>
      </c>
      <c r="S3732" s="10" t="s">
        <v>8338</v>
      </c>
      <c r="T3732" t="s">
        <v>8339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06"/>
        <v>51.67</v>
      </c>
      <c r="Q3733" s="15">
        <f t="shared" si="207"/>
        <v>42014.140972222223</v>
      </c>
      <c r="R3733" s="15">
        <f t="shared" si="208"/>
        <v>41983.752847222218</v>
      </c>
      <c r="S3733" s="10" t="s">
        <v>8338</v>
      </c>
      <c r="T3733" t="s">
        <v>8339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06"/>
        <v>32.75</v>
      </c>
      <c r="Q3734" s="15">
        <f t="shared" si="207"/>
        <v>42028.5</v>
      </c>
      <c r="R3734" s="15">
        <f t="shared" si="208"/>
        <v>41968.677465277782</v>
      </c>
      <c r="S3734" s="10" t="s">
        <v>8338</v>
      </c>
      <c r="T3734" t="s">
        <v>8339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06"/>
        <v>0</v>
      </c>
      <c r="Q3735" s="15">
        <f t="shared" si="207"/>
        <v>42112.9375</v>
      </c>
      <c r="R3735" s="15">
        <f t="shared" si="208"/>
        <v>42103.024398148147</v>
      </c>
      <c r="S3735" s="10" t="s">
        <v>8338</v>
      </c>
      <c r="T3735" t="s">
        <v>8339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06"/>
        <v>61</v>
      </c>
      <c r="Q3736" s="15">
        <f t="shared" si="207"/>
        <v>42149.901574074072</v>
      </c>
      <c r="R3736" s="15">
        <f t="shared" si="208"/>
        <v>42089.901574074072</v>
      </c>
      <c r="S3736" s="10" t="s">
        <v>8338</v>
      </c>
      <c r="T3736" t="s">
        <v>8339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06"/>
        <v>10</v>
      </c>
      <c r="Q3737" s="15">
        <f t="shared" si="207"/>
        <v>42152.693159722221</v>
      </c>
      <c r="R3737" s="15">
        <f t="shared" si="208"/>
        <v>42122.693159722221</v>
      </c>
      <c r="S3737" s="10" t="s">
        <v>8338</v>
      </c>
      <c r="T3737" t="s">
        <v>8339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06"/>
        <v>10</v>
      </c>
      <c r="Q3738" s="15">
        <f t="shared" si="207"/>
        <v>42086.75</v>
      </c>
      <c r="R3738" s="15">
        <f t="shared" si="208"/>
        <v>42048.711724537032</v>
      </c>
      <c r="S3738" s="10" t="s">
        <v>8338</v>
      </c>
      <c r="T3738" t="s">
        <v>8339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06"/>
        <v>37.5</v>
      </c>
      <c r="Q3739" s="15">
        <f t="shared" si="207"/>
        <v>42320.290972222225</v>
      </c>
      <c r="R3739" s="15">
        <f t="shared" si="208"/>
        <v>42297.691006944442</v>
      </c>
      <c r="S3739" s="10" t="s">
        <v>8338</v>
      </c>
      <c r="T3739" t="s">
        <v>8339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06"/>
        <v>45</v>
      </c>
      <c r="Q3740" s="15">
        <f t="shared" si="207"/>
        <v>41835.916666666664</v>
      </c>
      <c r="R3740" s="15">
        <f t="shared" si="208"/>
        <v>41813.938715277778</v>
      </c>
      <c r="S3740" s="10" t="s">
        <v>8338</v>
      </c>
      <c r="T3740" t="s">
        <v>8339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06"/>
        <v>100.63</v>
      </c>
      <c r="Q3741" s="15">
        <f t="shared" si="207"/>
        <v>42568.449861111112</v>
      </c>
      <c r="R3741" s="15">
        <f t="shared" si="208"/>
        <v>42548.449861111112</v>
      </c>
      <c r="S3741" s="10" t="s">
        <v>8338</v>
      </c>
      <c r="T3741" t="s">
        <v>8339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06"/>
        <v>25.57</v>
      </c>
      <c r="Q3742" s="15">
        <f t="shared" si="207"/>
        <v>41863.079143518517</v>
      </c>
      <c r="R3742" s="15">
        <f t="shared" si="208"/>
        <v>41833.089756944442</v>
      </c>
      <c r="S3742" s="10" t="s">
        <v>8338</v>
      </c>
      <c r="T3742" t="s">
        <v>8339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06"/>
        <v>0</v>
      </c>
      <c r="Q3743" s="15">
        <f t="shared" si="207"/>
        <v>42355.920717592591</v>
      </c>
      <c r="R3743" s="15">
        <f t="shared" si="208"/>
        <v>42325.920717592591</v>
      </c>
      <c r="S3743" s="10" t="s">
        <v>8338</v>
      </c>
      <c r="T3743" t="s">
        <v>8339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06"/>
        <v>25</v>
      </c>
      <c r="Q3744" s="15">
        <f t="shared" si="207"/>
        <v>41888.214629629627</v>
      </c>
      <c r="R3744" s="15">
        <f t="shared" si="208"/>
        <v>41858.214629629627</v>
      </c>
      <c r="S3744" s="10" t="s">
        <v>8338</v>
      </c>
      <c r="T3744" t="s">
        <v>8339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06"/>
        <v>0</v>
      </c>
      <c r="Q3745" s="15">
        <f t="shared" si="207"/>
        <v>41823.710231481484</v>
      </c>
      <c r="R3745" s="15">
        <f t="shared" si="208"/>
        <v>41793.710231481484</v>
      </c>
      <c r="S3745" s="10" t="s">
        <v>8338</v>
      </c>
      <c r="T3745" t="s">
        <v>8339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06"/>
        <v>0</v>
      </c>
      <c r="Q3746" s="15">
        <f t="shared" si="207"/>
        <v>41825.165972222225</v>
      </c>
      <c r="R3746" s="15">
        <f t="shared" si="208"/>
        <v>41793.814259259263</v>
      </c>
      <c r="S3746" s="10" t="s">
        <v>8338</v>
      </c>
      <c r="T3746" t="s">
        <v>8339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06"/>
        <v>10</v>
      </c>
      <c r="Q3747" s="15">
        <f t="shared" si="207"/>
        <v>41861.697939814818</v>
      </c>
      <c r="R3747" s="15">
        <f t="shared" si="208"/>
        <v>41831.697939814818</v>
      </c>
      <c r="S3747" s="10" t="s">
        <v>8338</v>
      </c>
      <c r="T3747" t="s">
        <v>8339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06"/>
        <v>202</v>
      </c>
      <c r="Q3748" s="15">
        <f t="shared" si="207"/>
        <v>42651.389340277776</v>
      </c>
      <c r="R3748" s="15">
        <f t="shared" si="208"/>
        <v>42621.389340277776</v>
      </c>
      <c r="S3748" s="10" t="s">
        <v>8338</v>
      </c>
      <c r="T3748" t="s">
        <v>8339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06"/>
        <v>25</v>
      </c>
      <c r="Q3749" s="15">
        <f t="shared" si="207"/>
        <v>42190.957638888889</v>
      </c>
      <c r="R3749" s="15">
        <f t="shared" si="208"/>
        <v>42164.299722222218</v>
      </c>
      <c r="S3749" s="10" t="s">
        <v>8338</v>
      </c>
      <c r="T3749" t="s">
        <v>8339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06"/>
        <v>99.54</v>
      </c>
      <c r="Q3750" s="15">
        <f t="shared" si="207"/>
        <v>42416.249305555553</v>
      </c>
      <c r="R3750" s="15">
        <f t="shared" si="208"/>
        <v>42395.706435185188</v>
      </c>
      <c r="S3750" s="10" t="s">
        <v>8338</v>
      </c>
      <c r="T3750" t="s">
        <v>8380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06"/>
        <v>75</v>
      </c>
      <c r="Q3751" s="15">
        <f t="shared" si="207"/>
        <v>42489.165972222225</v>
      </c>
      <c r="R3751" s="15">
        <f t="shared" si="208"/>
        <v>42458.127175925925</v>
      </c>
      <c r="S3751" s="10" t="s">
        <v>8338</v>
      </c>
      <c r="T3751" t="s">
        <v>8380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06"/>
        <v>215.25</v>
      </c>
      <c r="Q3752" s="15">
        <f t="shared" si="207"/>
        <v>42045.332638888889</v>
      </c>
      <c r="R3752" s="15">
        <f t="shared" si="208"/>
        <v>42016.981574074074</v>
      </c>
      <c r="S3752" s="10" t="s">
        <v>8338</v>
      </c>
      <c r="T3752" t="s">
        <v>8380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06"/>
        <v>120.55</v>
      </c>
      <c r="Q3753" s="15">
        <f t="shared" si="207"/>
        <v>42462.993900462956</v>
      </c>
      <c r="R3753" s="15">
        <f t="shared" si="208"/>
        <v>42403.035567129627</v>
      </c>
      <c r="S3753" s="10" t="s">
        <v>8338</v>
      </c>
      <c r="T3753" t="s">
        <v>8380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06"/>
        <v>37.67</v>
      </c>
      <c r="Q3754" s="15">
        <f t="shared" si="207"/>
        <v>42659.875</v>
      </c>
      <c r="R3754" s="15">
        <f t="shared" si="208"/>
        <v>42619.802488425921</v>
      </c>
      <c r="S3754" s="10" t="s">
        <v>8338</v>
      </c>
      <c r="T3754" t="s">
        <v>8380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06"/>
        <v>172.23</v>
      </c>
      <c r="Q3755" s="15">
        <f t="shared" si="207"/>
        <v>42158</v>
      </c>
      <c r="R3755" s="15">
        <f t="shared" si="208"/>
        <v>42128.824074074073</v>
      </c>
      <c r="S3755" s="10" t="s">
        <v>8338</v>
      </c>
      <c r="T3755" t="s">
        <v>8380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06"/>
        <v>111.11</v>
      </c>
      <c r="Q3756" s="15">
        <f t="shared" si="207"/>
        <v>41846.207638888889</v>
      </c>
      <c r="R3756" s="15">
        <f t="shared" si="208"/>
        <v>41808.881215277775</v>
      </c>
      <c r="S3756" s="10" t="s">
        <v>8338</v>
      </c>
      <c r="T3756" t="s">
        <v>8380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06"/>
        <v>25.46</v>
      </c>
      <c r="Q3757" s="15">
        <f t="shared" si="207"/>
        <v>42475.866979166662</v>
      </c>
      <c r="R3757" s="15">
        <f t="shared" si="208"/>
        <v>42445.866979166662</v>
      </c>
      <c r="S3757" s="10" t="s">
        <v>8338</v>
      </c>
      <c r="T3757" t="s">
        <v>8380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06"/>
        <v>267.64999999999998</v>
      </c>
      <c r="Q3758" s="15">
        <f t="shared" si="207"/>
        <v>41801.814791666664</v>
      </c>
      <c r="R3758" s="15">
        <f t="shared" si="208"/>
        <v>41771.814791666664</v>
      </c>
      <c r="S3758" s="10" t="s">
        <v>8338</v>
      </c>
      <c r="T3758" t="s">
        <v>8380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06"/>
        <v>75.959999999999994</v>
      </c>
      <c r="Q3759" s="15">
        <f t="shared" si="207"/>
        <v>41974.850868055553</v>
      </c>
      <c r="R3759" s="15">
        <f t="shared" si="208"/>
        <v>41954.850868055553</v>
      </c>
      <c r="S3759" s="10" t="s">
        <v>8338</v>
      </c>
      <c r="T3759" t="s">
        <v>8380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06"/>
        <v>59.04</v>
      </c>
      <c r="Q3760" s="15">
        <f t="shared" si="207"/>
        <v>41778.208333333336</v>
      </c>
      <c r="R3760" s="15">
        <f t="shared" si="208"/>
        <v>41747.471504629626</v>
      </c>
      <c r="S3760" s="10" t="s">
        <v>8338</v>
      </c>
      <c r="T3760" t="s">
        <v>8380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06"/>
        <v>50.11</v>
      </c>
      <c r="Q3761" s="15">
        <f t="shared" si="207"/>
        <v>42242.108252314814</v>
      </c>
      <c r="R3761" s="15">
        <f t="shared" si="208"/>
        <v>42182.108252314814</v>
      </c>
      <c r="S3761" s="10" t="s">
        <v>8338</v>
      </c>
      <c r="T3761" t="s">
        <v>8380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06"/>
        <v>55.5</v>
      </c>
      <c r="Q3762" s="15">
        <f t="shared" si="207"/>
        <v>41764.525300925925</v>
      </c>
      <c r="R3762" s="15">
        <f t="shared" si="208"/>
        <v>41739.525300925925</v>
      </c>
      <c r="S3762" s="10" t="s">
        <v>8338</v>
      </c>
      <c r="T3762" t="s">
        <v>8380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06"/>
        <v>166.67</v>
      </c>
      <c r="Q3763" s="15">
        <f t="shared" si="207"/>
        <v>42226.958333333328</v>
      </c>
      <c r="R3763" s="15">
        <f t="shared" si="208"/>
        <v>42173.466863425929</v>
      </c>
      <c r="S3763" s="10" t="s">
        <v>8338</v>
      </c>
      <c r="T3763" t="s">
        <v>8380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06"/>
        <v>47.43</v>
      </c>
      <c r="Q3764" s="15">
        <f t="shared" si="207"/>
        <v>42218.813530092593</v>
      </c>
      <c r="R3764" s="15">
        <f t="shared" si="208"/>
        <v>42193.813530092593</v>
      </c>
      <c r="S3764" s="10" t="s">
        <v>8338</v>
      </c>
      <c r="T3764" t="s">
        <v>8380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06"/>
        <v>64.94</v>
      </c>
      <c r="Q3765" s="15">
        <f t="shared" si="207"/>
        <v>42095.708634259259</v>
      </c>
      <c r="R3765" s="15">
        <f t="shared" si="208"/>
        <v>42065.750300925924</v>
      </c>
      <c r="S3765" s="10" t="s">
        <v>8338</v>
      </c>
      <c r="T3765" t="s">
        <v>8380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06"/>
        <v>55.56</v>
      </c>
      <c r="Q3766" s="15">
        <f t="shared" si="207"/>
        <v>42519.024999999994</v>
      </c>
      <c r="R3766" s="15">
        <f t="shared" si="208"/>
        <v>42499.842962962968</v>
      </c>
      <c r="S3766" s="10" t="s">
        <v>8338</v>
      </c>
      <c r="T3766" t="s">
        <v>8380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06"/>
        <v>74.22</v>
      </c>
      <c r="Q3767" s="15">
        <f t="shared" si="207"/>
        <v>41850.776412037041</v>
      </c>
      <c r="R3767" s="15">
        <f t="shared" si="208"/>
        <v>41820.776412037041</v>
      </c>
      <c r="S3767" s="10" t="s">
        <v>8338</v>
      </c>
      <c r="T3767" t="s">
        <v>8380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06"/>
        <v>106.93</v>
      </c>
      <c r="Q3768" s="15">
        <f t="shared" si="207"/>
        <v>41823.167187500003</v>
      </c>
      <c r="R3768" s="15">
        <f t="shared" si="208"/>
        <v>41788.167187500003</v>
      </c>
      <c r="S3768" s="10" t="s">
        <v>8338</v>
      </c>
      <c r="T3768" t="s">
        <v>8380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06"/>
        <v>41.7</v>
      </c>
      <c r="Q3769" s="15">
        <f t="shared" si="207"/>
        <v>42064.207638888889</v>
      </c>
      <c r="R3769" s="15">
        <f t="shared" si="208"/>
        <v>42050.019641203704</v>
      </c>
      <c r="S3769" s="10" t="s">
        <v>8338</v>
      </c>
      <c r="T3769" t="s">
        <v>8380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06"/>
        <v>74.239999999999995</v>
      </c>
      <c r="Q3770" s="15">
        <f t="shared" si="207"/>
        <v>41802.727893518517</v>
      </c>
      <c r="R3770" s="15">
        <f t="shared" si="208"/>
        <v>41772.727893518517</v>
      </c>
      <c r="S3770" s="10" t="s">
        <v>8338</v>
      </c>
      <c r="T3770" t="s">
        <v>8380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06"/>
        <v>73.33</v>
      </c>
      <c r="Q3771" s="15">
        <f t="shared" si="207"/>
        <v>42475.598136574074</v>
      </c>
      <c r="R3771" s="15">
        <f t="shared" si="208"/>
        <v>42445.598136574074</v>
      </c>
      <c r="S3771" s="10" t="s">
        <v>8338</v>
      </c>
      <c r="T3771" t="s">
        <v>8380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06"/>
        <v>100</v>
      </c>
      <c r="Q3772" s="15">
        <f t="shared" si="207"/>
        <v>42168.930671296301</v>
      </c>
      <c r="R3772" s="15">
        <f t="shared" si="208"/>
        <v>42138.930671296301</v>
      </c>
      <c r="S3772" s="10" t="s">
        <v>8338</v>
      </c>
      <c r="T3772" t="s">
        <v>8380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06"/>
        <v>38.42</v>
      </c>
      <c r="Q3773" s="15">
        <f t="shared" si="207"/>
        <v>42508</v>
      </c>
      <c r="R3773" s="15">
        <f t="shared" si="208"/>
        <v>42493.857083333336</v>
      </c>
      <c r="S3773" s="10" t="s">
        <v>8338</v>
      </c>
      <c r="T3773" t="s">
        <v>8380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06"/>
        <v>166.97</v>
      </c>
      <c r="Q3774" s="15">
        <f t="shared" si="207"/>
        <v>42703.25</v>
      </c>
      <c r="R3774" s="15">
        <f t="shared" si="208"/>
        <v>42682.616967592592</v>
      </c>
      <c r="S3774" s="10" t="s">
        <v>8338</v>
      </c>
      <c r="T3774" t="s">
        <v>8380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06"/>
        <v>94.91</v>
      </c>
      <c r="Q3775" s="15">
        <f t="shared" si="207"/>
        <v>42689.088888888888</v>
      </c>
      <c r="R3775" s="15">
        <f t="shared" si="208"/>
        <v>42656.005173611105</v>
      </c>
      <c r="S3775" s="10" t="s">
        <v>8338</v>
      </c>
      <c r="T3775" t="s">
        <v>8380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06"/>
        <v>100</v>
      </c>
      <c r="Q3776" s="15">
        <f t="shared" si="207"/>
        <v>42103.792303240742</v>
      </c>
      <c r="R3776" s="15">
        <f t="shared" si="208"/>
        <v>42087.792303240742</v>
      </c>
      <c r="S3776" s="10" t="s">
        <v>8338</v>
      </c>
      <c r="T3776" t="s">
        <v>8380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06"/>
        <v>143.21</v>
      </c>
      <c r="Q3777" s="15">
        <f t="shared" si="207"/>
        <v>42103.166666666672</v>
      </c>
      <c r="R3777" s="15">
        <f t="shared" si="208"/>
        <v>42075.942627314813</v>
      </c>
      <c r="S3777" s="10" t="s">
        <v>8338</v>
      </c>
      <c r="T3777" t="s">
        <v>8380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06"/>
        <v>90.82</v>
      </c>
      <c r="Q3778" s="15">
        <f t="shared" si="207"/>
        <v>41852.041666666664</v>
      </c>
      <c r="R3778" s="15">
        <f t="shared" si="208"/>
        <v>41814.367800925924</v>
      </c>
      <c r="S3778" s="10" t="s">
        <v>8338</v>
      </c>
      <c r="T3778" t="s">
        <v>8380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09">IFERROR(ROUND(E3779/L3779,2),0)</f>
        <v>48.54</v>
      </c>
      <c r="Q3779" s="15">
        <f t="shared" ref="Q3779:Q3842" si="210">(((I3779/60)/60)/24)+DATE(1970,1,1)</f>
        <v>41909.166666666664</v>
      </c>
      <c r="R3779" s="15">
        <f t="shared" ref="R3779:R3842" si="211">(((J3779/60)/60)/24)+DATE(1970,1,1)</f>
        <v>41887.111354166671</v>
      </c>
      <c r="S3779" s="10" t="s">
        <v>8338</v>
      </c>
      <c r="T3779" t="s">
        <v>8380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09"/>
        <v>70.03</v>
      </c>
      <c r="Q3780" s="15">
        <f t="shared" si="210"/>
        <v>42049.819212962961</v>
      </c>
      <c r="R3780" s="15">
        <f t="shared" si="211"/>
        <v>41989.819212962961</v>
      </c>
      <c r="S3780" s="10" t="s">
        <v>8338</v>
      </c>
      <c r="T3780" t="s">
        <v>8380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09"/>
        <v>135.63</v>
      </c>
      <c r="Q3781" s="15">
        <f t="shared" si="210"/>
        <v>42455.693750000006</v>
      </c>
      <c r="R3781" s="15">
        <f t="shared" si="211"/>
        <v>42425.735416666663</v>
      </c>
      <c r="S3781" s="10" t="s">
        <v>8338</v>
      </c>
      <c r="T3781" t="s">
        <v>8380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09"/>
        <v>100</v>
      </c>
      <c r="Q3782" s="15">
        <f t="shared" si="210"/>
        <v>42198.837499999994</v>
      </c>
      <c r="R3782" s="15">
        <f t="shared" si="211"/>
        <v>42166.219733796301</v>
      </c>
      <c r="S3782" s="10" t="s">
        <v>8338</v>
      </c>
      <c r="T3782" t="s">
        <v>8380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09"/>
        <v>94.9</v>
      </c>
      <c r="Q3783" s="15">
        <f t="shared" si="210"/>
        <v>41890.882928240739</v>
      </c>
      <c r="R3783" s="15">
        <f t="shared" si="211"/>
        <v>41865.882928240739</v>
      </c>
      <c r="S3783" s="10" t="s">
        <v>8338</v>
      </c>
      <c r="T3783" t="s">
        <v>8380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09"/>
        <v>75.37</v>
      </c>
      <c r="Q3784" s="15">
        <f t="shared" si="210"/>
        <v>42575.958333333328</v>
      </c>
      <c r="R3784" s="15">
        <f t="shared" si="211"/>
        <v>42546.862233796302</v>
      </c>
      <c r="S3784" s="10" t="s">
        <v>8338</v>
      </c>
      <c r="T3784" t="s">
        <v>8380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09"/>
        <v>64.459999999999994</v>
      </c>
      <c r="Q3785" s="15">
        <f t="shared" si="210"/>
        <v>42444.666666666672</v>
      </c>
      <c r="R3785" s="15">
        <f t="shared" si="211"/>
        <v>42420.140277777777</v>
      </c>
      <c r="S3785" s="10" t="s">
        <v>8338</v>
      </c>
      <c r="T3785" t="s">
        <v>8380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09"/>
        <v>115</v>
      </c>
      <c r="Q3786" s="15">
        <f t="shared" si="210"/>
        <v>42561.980694444443</v>
      </c>
      <c r="R3786" s="15">
        <f t="shared" si="211"/>
        <v>42531.980694444443</v>
      </c>
      <c r="S3786" s="10" t="s">
        <v>8338</v>
      </c>
      <c r="T3786" t="s">
        <v>8380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09"/>
        <v>100.5</v>
      </c>
      <c r="Q3787" s="15">
        <f t="shared" si="210"/>
        <v>42584.418749999997</v>
      </c>
      <c r="R3787" s="15">
        <f t="shared" si="211"/>
        <v>42548.63853009259</v>
      </c>
      <c r="S3787" s="10" t="s">
        <v>8338</v>
      </c>
      <c r="T3787" t="s">
        <v>8380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09"/>
        <v>93.77</v>
      </c>
      <c r="Q3788" s="15">
        <f t="shared" si="210"/>
        <v>42517.037905092591</v>
      </c>
      <c r="R3788" s="15">
        <f t="shared" si="211"/>
        <v>42487.037905092591</v>
      </c>
      <c r="S3788" s="10" t="s">
        <v>8338</v>
      </c>
      <c r="T3788" t="s">
        <v>8380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09"/>
        <v>35.1</v>
      </c>
      <c r="Q3789" s="15">
        <f t="shared" si="210"/>
        <v>42196.165972222225</v>
      </c>
      <c r="R3789" s="15">
        <f t="shared" si="211"/>
        <v>42167.534791666665</v>
      </c>
      <c r="S3789" s="10" t="s">
        <v>8338</v>
      </c>
      <c r="T3789" t="s">
        <v>8380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09"/>
        <v>500</v>
      </c>
      <c r="Q3790" s="15">
        <f t="shared" si="210"/>
        <v>42361.679166666669</v>
      </c>
      <c r="R3790" s="15">
        <f t="shared" si="211"/>
        <v>42333.695821759262</v>
      </c>
      <c r="S3790" s="10" t="s">
        <v>8338</v>
      </c>
      <c r="T3790" t="s">
        <v>8380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09"/>
        <v>29</v>
      </c>
      <c r="Q3791" s="15">
        <f t="shared" si="210"/>
        <v>42170.798819444448</v>
      </c>
      <c r="R3791" s="15">
        <f t="shared" si="211"/>
        <v>42138.798819444448</v>
      </c>
      <c r="S3791" s="10" t="s">
        <v>8338</v>
      </c>
      <c r="T3791" t="s">
        <v>8380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09"/>
        <v>0</v>
      </c>
      <c r="Q3792" s="15">
        <f t="shared" si="210"/>
        <v>42696.708599537036</v>
      </c>
      <c r="R3792" s="15">
        <f t="shared" si="211"/>
        <v>42666.666932870372</v>
      </c>
      <c r="S3792" s="10" t="s">
        <v>8338</v>
      </c>
      <c r="T3792" t="s">
        <v>8380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09"/>
        <v>0</v>
      </c>
      <c r="Q3793" s="15">
        <f t="shared" si="210"/>
        <v>41826.692037037035</v>
      </c>
      <c r="R3793" s="15">
        <f t="shared" si="211"/>
        <v>41766.692037037035</v>
      </c>
      <c r="S3793" s="10" t="s">
        <v>8338</v>
      </c>
      <c r="T3793" t="s">
        <v>8380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09"/>
        <v>17.5</v>
      </c>
      <c r="Q3794" s="15">
        <f t="shared" si="210"/>
        <v>42200.447013888886</v>
      </c>
      <c r="R3794" s="15">
        <f t="shared" si="211"/>
        <v>42170.447013888886</v>
      </c>
      <c r="S3794" s="10" t="s">
        <v>8338</v>
      </c>
      <c r="T3794" t="s">
        <v>8380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09"/>
        <v>174</v>
      </c>
      <c r="Q3795" s="15">
        <f t="shared" si="210"/>
        <v>41989.938993055555</v>
      </c>
      <c r="R3795" s="15">
        <f t="shared" si="211"/>
        <v>41968.938993055555</v>
      </c>
      <c r="S3795" s="10" t="s">
        <v>8338</v>
      </c>
      <c r="T3795" t="s">
        <v>8380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09"/>
        <v>50</v>
      </c>
      <c r="Q3796" s="15">
        <f t="shared" si="210"/>
        <v>42162.58048611111</v>
      </c>
      <c r="R3796" s="15">
        <f t="shared" si="211"/>
        <v>42132.58048611111</v>
      </c>
      <c r="S3796" s="10" t="s">
        <v>8338</v>
      </c>
      <c r="T3796" t="s">
        <v>8380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09"/>
        <v>5</v>
      </c>
      <c r="Q3797" s="15">
        <f t="shared" si="210"/>
        <v>42244.9375</v>
      </c>
      <c r="R3797" s="15">
        <f t="shared" si="211"/>
        <v>42201.436226851853</v>
      </c>
      <c r="S3797" s="10" t="s">
        <v>8338</v>
      </c>
      <c r="T3797" t="s">
        <v>8380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09"/>
        <v>1</v>
      </c>
      <c r="Q3798" s="15">
        <f t="shared" si="210"/>
        <v>42749.029583333337</v>
      </c>
      <c r="R3798" s="15">
        <f t="shared" si="211"/>
        <v>42689.029583333337</v>
      </c>
      <c r="S3798" s="10" t="s">
        <v>8338</v>
      </c>
      <c r="T3798" t="s">
        <v>8380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09"/>
        <v>145.41</v>
      </c>
      <c r="Q3799" s="15">
        <f t="shared" si="210"/>
        <v>42114.881539351853</v>
      </c>
      <c r="R3799" s="15">
        <f t="shared" si="211"/>
        <v>42084.881539351853</v>
      </c>
      <c r="S3799" s="10" t="s">
        <v>8338</v>
      </c>
      <c r="T3799" t="s">
        <v>8380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09"/>
        <v>205</v>
      </c>
      <c r="Q3800" s="15">
        <f t="shared" si="210"/>
        <v>41861.722777777781</v>
      </c>
      <c r="R3800" s="15">
        <f t="shared" si="211"/>
        <v>41831.722777777781</v>
      </c>
      <c r="S3800" s="10" t="s">
        <v>8338</v>
      </c>
      <c r="T3800" t="s">
        <v>8380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09"/>
        <v>100.5</v>
      </c>
      <c r="Q3801" s="15">
        <f t="shared" si="210"/>
        <v>42440.93105324074</v>
      </c>
      <c r="R3801" s="15">
        <f t="shared" si="211"/>
        <v>42410.93105324074</v>
      </c>
      <c r="S3801" s="10" t="s">
        <v>8338</v>
      </c>
      <c r="T3801" t="s">
        <v>8380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09"/>
        <v>55.06</v>
      </c>
      <c r="Q3802" s="15">
        <f t="shared" si="210"/>
        <v>42015.207638888889</v>
      </c>
      <c r="R3802" s="15">
        <f t="shared" si="211"/>
        <v>41982.737071759257</v>
      </c>
      <c r="S3802" s="10" t="s">
        <v>8338</v>
      </c>
      <c r="T3802" t="s">
        <v>8380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09"/>
        <v>47.33</v>
      </c>
      <c r="Q3803" s="15">
        <f t="shared" si="210"/>
        <v>42006.676111111112</v>
      </c>
      <c r="R3803" s="15">
        <f t="shared" si="211"/>
        <v>41975.676111111112</v>
      </c>
      <c r="S3803" s="10" t="s">
        <v>8338</v>
      </c>
      <c r="T3803" t="s">
        <v>8380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09"/>
        <v>0</v>
      </c>
      <c r="Q3804" s="15">
        <f t="shared" si="210"/>
        <v>42299.126226851848</v>
      </c>
      <c r="R3804" s="15">
        <f t="shared" si="211"/>
        <v>42269.126226851848</v>
      </c>
      <c r="S3804" s="10" t="s">
        <v>8338</v>
      </c>
      <c r="T3804" t="s">
        <v>8380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09"/>
        <v>58.95</v>
      </c>
      <c r="Q3805" s="15">
        <f t="shared" si="210"/>
        <v>42433.971851851849</v>
      </c>
      <c r="R3805" s="15">
        <f t="shared" si="211"/>
        <v>42403.971851851849</v>
      </c>
      <c r="S3805" s="10" t="s">
        <v>8338</v>
      </c>
      <c r="T3805" t="s">
        <v>8380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09"/>
        <v>0</v>
      </c>
      <c r="Q3806" s="15">
        <f t="shared" si="210"/>
        <v>42582.291666666672</v>
      </c>
      <c r="R3806" s="15">
        <f t="shared" si="211"/>
        <v>42527.00953703704</v>
      </c>
      <c r="S3806" s="10" t="s">
        <v>8338</v>
      </c>
      <c r="T3806" t="s">
        <v>8380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09"/>
        <v>1.5</v>
      </c>
      <c r="Q3807" s="15">
        <f t="shared" si="210"/>
        <v>41909.887037037035</v>
      </c>
      <c r="R3807" s="15">
        <f t="shared" si="211"/>
        <v>41849.887037037035</v>
      </c>
      <c r="S3807" s="10" t="s">
        <v>8338</v>
      </c>
      <c r="T3807" t="s">
        <v>8380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09"/>
        <v>5</v>
      </c>
      <c r="Q3808" s="15">
        <f t="shared" si="210"/>
        <v>41819.259039351848</v>
      </c>
      <c r="R3808" s="15">
        <f t="shared" si="211"/>
        <v>41799.259039351848</v>
      </c>
      <c r="S3808" s="10" t="s">
        <v>8338</v>
      </c>
      <c r="T3808" t="s">
        <v>8380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09"/>
        <v>50.56</v>
      </c>
      <c r="Q3809" s="15">
        <f t="shared" si="210"/>
        <v>42097.909016203703</v>
      </c>
      <c r="R3809" s="15">
        <f t="shared" si="211"/>
        <v>42090.909016203703</v>
      </c>
      <c r="S3809" s="10" t="s">
        <v>8338</v>
      </c>
      <c r="T3809" t="s">
        <v>8380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09"/>
        <v>41.67</v>
      </c>
      <c r="Q3810" s="15">
        <f t="shared" si="210"/>
        <v>42119.412256944444</v>
      </c>
      <c r="R3810" s="15">
        <f t="shared" si="211"/>
        <v>42059.453923611116</v>
      </c>
      <c r="S3810" s="10" t="s">
        <v>8338</v>
      </c>
      <c r="T3810" t="s">
        <v>8339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09"/>
        <v>53.29</v>
      </c>
      <c r="Q3811" s="15">
        <f t="shared" si="210"/>
        <v>41850.958333333336</v>
      </c>
      <c r="R3811" s="15">
        <f t="shared" si="211"/>
        <v>41800.526701388888</v>
      </c>
      <c r="S3811" s="10" t="s">
        <v>8338</v>
      </c>
      <c r="T3811" t="s">
        <v>8339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09"/>
        <v>70.23</v>
      </c>
      <c r="Q3812" s="15">
        <f t="shared" si="210"/>
        <v>42084.807384259257</v>
      </c>
      <c r="R3812" s="15">
        <f t="shared" si="211"/>
        <v>42054.849050925928</v>
      </c>
      <c r="S3812" s="10" t="s">
        <v>8338</v>
      </c>
      <c r="T3812" t="s">
        <v>8339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09"/>
        <v>43.42</v>
      </c>
      <c r="Q3813" s="15">
        <f t="shared" si="210"/>
        <v>42521.458333333328</v>
      </c>
      <c r="R3813" s="15">
        <f t="shared" si="211"/>
        <v>42487.62700231481</v>
      </c>
      <c r="S3813" s="10" t="s">
        <v>8338</v>
      </c>
      <c r="T3813" t="s">
        <v>8339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09"/>
        <v>199.18</v>
      </c>
      <c r="Q3814" s="15">
        <f t="shared" si="210"/>
        <v>42156.165972222225</v>
      </c>
      <c r="R3814" s="15">
        <f t="shared" si="211"/>
        <v>42109.751250000001</v>
      </c>
      <c r="S3814" s="10" t="s">
        <v>8338</v>
      </c>
      <c r="T3814" t="s">
        <v>8339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09"/>
        <v>78.52</v>
      </c>
      <c r="Q3815" s="15">
        <f t="shared" si="210"/>
        <v>42535.904861111107</v>
      </c>
      <c r="R3815" s="15">
        <f t="shared" si="211"/>
        <v>42497.275706018518</v>
      </c>
      <c r="S3815" s="10" t="s">
        <v>8338</v>
      </c>
      <c r="T3815" t="s">
        <v>8339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09"/>
        <v>61.82</v>
      </c>
      <c r="Q3816" s="15">
        <f t="shared" si="210"/>
        <v>42095.165972222225</v>
      </c>
      <c r="R3816" s="15">
        <f t="shared" si="211"/>
        <v>42058.904074074075</v>
      </c>
      <c r="S3816" s="10" t="s">
        <v>8338</v>
      </c>
      <c r="T3816" t="s">
        <v>8339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09"/>
        <v>50</v>
      </c>
      <c r="Q3817" s="15">
        <f t="shared" si="210"/>
        <v>42236.958333333328</v>
      </c>
      <c r="R3817" s="15">
        <f t="shared" si="211"/>
        <v>42207.259918981479</v>
      </c>
      <c r="S3817" s="10" t="s">
        <v>8338</v>
      </c>
      <c r="T3817" t="s">
        <v>8339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09"/>
        <v>48.34</v>
      </c>
      <c r="Q3818" s="15">
        <f t="shared" si="210"/>
        <v>41837.690081018518</v>
      </c>
      <c r="R3818" s="15">
        <f t="shared" si="211"/>
        <v>41807.690081018518</v>
      </c>
      <c r="S3818" s="10" t="s">
        <v>8338</v>
      </c>
      <c r="T3818" t="s">
        <v>8339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09"/>
        <v>107.25</v>
      </c>
      <c r="Q3819" s="15">
        <f t="shared" si="210"/>
        <v>42301.165972222225</v>
      </c>
      <c r="R3819" s="15">
        <f t="shared" si="211"/>
        <v>42284.69694444444</v>
      </c>
      <c r="S3819" s="10" t="s">
        <v>8338</v>
      </c>
      <c r="T3819" t="s">
        <v>8339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09"/>
        <v>57</v>
      </c>
      <c r="Q3820" s="15">
        <f t="shared" si="210"/>
        <v>42075.800717592589</v>
      </c>
      <c r="R3820" s="15">
        <f t="shared" si="211"/>
        <v>42045.84238425926</v>
      </c>
      <c r="S3820" s="10" t="s">
        <v>8338</v>
      </c>
      <c r="T3820" t="s">
        <v>8339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09"/>
        <v>40.92</v>
      </c>
      <c r="Q3821" s="15">
        <f t="shared" si="210"/>
        <v>42202.876388888893</v>
      </c>
      <c r="R3821" s="15">
        <f t="shared" si="211"/>
        <v>42184.209537037037</v>
      </c>
      <c r="S3821" s="10" t="s">
        <v>8338</v>
      </c>
      <c r="T3821" t="s">
        <v>8339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09"/>
        <v>21.5</v>
      </c>
      <c r="Q3822" s="15">
        <f t="shared" si="210"/>
        <v>42190.651817129634</v>
      </c>
      <c r="R3822" s="15">
        <f t="shared" si="211"/>
        <v>42160.651817129634</v>
      </c>
      <c r="S3822" s="10" t="s">
        <v>8338</v>
      </c>
      <c r="T3822" t="s">
        <v>8339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09"/>
        <v>79.540000000000006</v>
      </c>
      <c r="Q3823" s="15">
        <f t="shared" si="210"/>
        <v>42373.180636574078</v>
      </c>
      <c r="R3823" s="15">
        <f t="shared" si="211"/>
        <v>42341.180636574078</v>
      </c>
      <c r="S3823" s="10" t="s">
        <v>8338</v>
      </c>
      <c r="T3823" t="s">
        <v>8339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09"/>
        <v>72.38</v>
      </c>
      <c r="Q3824" s="15">
        <f t="shared" si="210"/>
        <v>42388.957638888889</v>
      </c>
      <c r="R3824" s="15">
        <f t="shared" si="211"/>
        <v>42329.838159722218</v>
      </c>
      <c r="S3824" s="10" t="s">
        <v>8338</v>
      </c>
      <c r="T3824" t="s">
        <v>8339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09"/>
        <v>64.63</v>
      </c>
      <c r="Q3825" s="15">
        <f t="shared" si="210"/>
        <v>42205.165972222225</v>
      </c>
      <c r="R3825" s="15">
        <f t="shared" si="211"/>
        <v>42170.910231481481</v>
      </c>
      <c r="S3825" s="10" t="s">
        <v>8338</v>
      </c>
      <c r="T3825" t="s">
        <v>8339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09"/>
        <v>38.57</v>
      </c>
      <c r="Q3826" s="15">
        <f t="shared" si="210"/>
        <v>42583.570138888885</v>
      </c>
      <c r="R3826" s="15">
        <f t="shared" si="211"/>
        <v>42571.626192129625</v>
      </c>
      <c r="S3826" s="10" t="s">
        <v>8338</v>
      </c>
      <c r="T3826" t="s">
        <v>8339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09"/>
        <v>107.57</v>
      </c>
      <c r="Q3827" s="15">
        <f t="shared" si="210"/>
        <v>42172.069606481484</v>
      </c>
      <c r="R3827" s="15">
        <f t="shared" si="211"/>
        <v>42151.069606481484</v>
      </c>
      <c r="S3827" s="10" t="s">
        <v>8338</v>
      </c>
      <c r="T3827" t="s">
        <v>8339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09"/>
        <v>27.5</v>
      </c>
      <c r="Q3828" s="15">
        <f t="shared" si="210"/>
        <v>42131.423541666663</v>
      </c>
      <c r="R3828" s="15">
        <f t="shared" si="211"/>
        <v>42101.423541666663</v>
      </c>
      <c r="S3828" s="10" t="s">
        <v>8338</v>
      </c>
      <c r="T3828" t="s">
        <v>8339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09"/>
        <v>70.459999999999994</v>
      </c>
      <c r="Q3829" s="15">
        <f t="shared" si="210"/>
        <v>42090</v>
      </c>
      <c r="R3829" s="15">
        <f t="shared" si="211"/>
        <v>42034.928252314814</v>
      </c>
      <c r="S3829" s="10" t="s">
        <v>8338</v>
      </c>
      <c r="T3829" t="s">
        <v>8339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09"/>
        <v>178.57</v>
      </c>
      <c r="Q3830" s="15">
        <f t="shared" si="210"/>
        <v>42004.569293981483</v>
      </c>
      <c r="R3830" s="15">
        <f t="shared" si="211"/>
        <v>41944.527627314819</v>
      </c>
      <c r="S3830" s="10" t="s">
        <v>8338</v>
      </c>
      <c r="T3830" t="s">
        <v>8339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09"/>
        <v>62.63</v>
      </c>
      <c r="Q3831" s="15">
        <f t="shared" si="210"/>
        <v>42613.865405092598</v>
      </c>
      <c r="R3831" s="15">
        <f t="shared" si="211"/>
        <v>42593.865405092598</v>
      </c>
      <c r="S3831" s="10" t="s">
        <v>8338</v>
      </c>
      <c r="T3831" t="s">
        <v>8339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09"/>
        <v>75</v>
      </c>
      <c r="Q3832" s="15">
        <f t="shared" si="210"/>
        <v>42517.740868055553</v>
      </c>
      <c r="R3832" s="15">
        <f t="shared" si="211"/>
        <v>42503.740868055553</v>
      </c>
      <c r="S3832" s="10" t="s">
        <v>8338</v>
      </c>
      <c r="T3832" t="s">
        <v>8339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09"/>
        <v>58.9</v>
      </c>
      <c r="Q3833" s="15">
        <f t="shared" si="210"/>
        <v>41948.890567129631</v>
      </c>
      <c r="R3833" s="15">
        <f t="shared" si="211"/>
        <v>41927.848900462966</v>
      </c>
      <c r="S3833" s="10" t="s">
        <v>8338</v>
      </c>
      <c r="T3833" t="s">
        <v>8339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09"/>
        <v>139.56</v>
      </c>
      <c r="Q3834" s="15">
        <f t="shared" si="210"/>
        <v>42420.114988425921</v>
      </c>
      <c r="R3834" s="15">
        <f t="shared" si="211"/>
        <v>42375.114988425921</v>
      </c>
      <c r="S3834" s="10" t="s">
        <v>8338</v>
      </c>
      <c r="T3834" t="s">
        <v>8339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09"/>
        <v>70</v>
      </c>
      <c r="Q3835" s="15">
        <f t="shared" si="210"/>
        <v>41974.797916666663</v>
      </c>
      <c r="R3835" s="15">
        <f t="shared" si="211"/>
        <v>41963.872361111105</v>
      </c>
      <c r="S3835" s="10" t="s">
        <v>8338</v>
      </c>
      <c r="T3835" t="s">
        <v>8339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09"/>
        <v>57.39</v>
      </c>
      <c r="Q3836" s="15">
        <f t="shared" si="210"/>
        <v>42173.445219907408</v>
      </c>
      <c r="R3836" s="15">
        <f t="shared" si="211"/>
        <v>42143.445219907408</v>
      </c>
      <c r="S3836" s="10" t="s">
        <v>8338</v>
      </c>
      <c r="T3836" t="s">
        <v>8339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09"/>
        <v>40</v>
      </c>
      <c r="Q3837" s="15">
        <f t="shared" si="210"/>
        <v>42481.94222222222</v>
      </c>
      <c r="R3837" s="15">
        <f t="shared" si="211"/>
        <v>42460.94222222222</v>
      </c>
      <c r="S3837" s="10" t="s">
        <v>8338</v>
      </c>
      <c r="T3837" t="s">
        <v>8339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09"/>
        <v>64.290000000000006</v>
      </c>
      <c r="Q3838" s="15">
        <f t="shared" si="210"/>
        <v>42585.172916666663</v>
      </c>
      <c r="R3838" s="15">
        <f t="shared" si="211"/>
        <v>42553.926527777774</v>
      </c>
      <c r="S3838" s="10" t="s">
        <v>8338</v>
      </c>
      <c r="T3838" t="s">
        <v>8339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09"/>
        <v>120.12</v>
      </c>
      <c r="Q3839" s="15">
        <f t="shared" si="210"/>
        <v>42188.765717592592</v>
      </c>
      <c r="R3839" s="15">
        <f t="shared" si="211"/>
        <v>42152.765717592592</v>
      </c>
      <c r="S3839" s="10" t="s">
        <v>8338</v>
      </c>
      <c r="T3839" t="s">
        <v>8339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09"/>
        <v>1008.24</v>
      </c>
      <c r="Q3840" s="15">
        <f t="shared" si="210"/>
        <v>42146.710752314815</v>
      </c>
      <c r="R3840" s="15">
        <f t="shared" si="211"/>
        <v>42116.710752314815</v>
      </c>
      <c r="S3840" s="10" t="s">
        <v>8338</v>
      </c>
      <c r="T3840" t="s">
        <v>8339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09"/>
        <v>63.28</v>
      </c>
      <c r="Q3841" s="15">
        <f t="shared" si="210"/>
        <v>42215.142638888887</v>
      </c>
      <c r="R3841" s="15">
        <f t="shared" si="211"/>
        <v>42155.142638888887</v>
      </c>
      <c r="S3841" s="10" t="s">
        <v>8338</v>
      </c>
      <c r="T3841" t="s">
        <v>8339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09"/>
        <v>21.67</v>
      </c>
      <c r="Q3842" s="15">
        <f t="shared" si="210"/>
        <v>42457.660057870366</v>
      </c>
      <c r="R3842" s="15">
        <f t="shared" si="211"/>
        <v>42432.701724537037</v>
      </c>
      <c r="S3842" s="10" t="s">
        <v>8338</v>
      </c>
      <c r="T3842" t="s">
        <v>8339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12">IFERROR(ROUND(E3843/L3843,2),0)</f>
        <v>25.65</v>
      </c>
      <c r="Q3843" s="15">
        <f t="shared" ref="Q3843:Q3906" si="213">(((I3843/60)/60)/24)+DATE(1970,1,1)</f>
        <v>41840.785729166666</v>
      </c>
      <c r="R3843" s="15">
        <f t="shared" ref="R3843:R3906" si="214">(((J3843/60)/60)/24)+DATE(1970,1,1)</f>
        <v>41780.785729166666</v>
      </c>
      <c r="S3843" s="10" t="s">
        <v>8338</v>
      </c>
      <c r="T3843" t="s">
        <v>8339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12"/>
        <v>47.7</v>
      </c>
      <c r="Q3844" s="15">
        <f t="shared" si="213"/>
        <v>41770.493657407409</v>
      </c>
      <c r="R3844" s="15">
        <f t="shared" si="214"/>
        <v>41740.493657407409</v>
      </c>
      <c r="S3844" s="10" t="s">
        <v>8338</v>
      </c>
      <c r="T3844" t="s">
        <v>8339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12"/>
        <v>56.05</v>
      </c>
      <c r="Q3845" s="15">
        <f t="shared" si="213"/>
        <v>41791.072500000002</v>
      </c>
      <c r="R3845" s="15">
        <f t="shared" si="214"/>
        <v>41766.072500000002</v>
      </c>
      <c r="S3845" s="10" t="s">
        <v>8338</v>
      </c>
      <c r="T3845" t="s">
        <v>8339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12"/>
        <v>81.319999999999993</v>
      </c>
      <c r="Q3846" s="15">
        <f t="shared" si="213"/>
        <v>41793.290972222225</v>
      </c>
      <c r="R3846" s="15">
        <f t="shared" si="214"/>
        <v>41766.617291666669</v>
      </c>
      <c r="S3846" s="10" t="s">
        <v>8338</v>
      </c>
      <c r="T3846" t="s">
        <v>8339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12"/>
        <v>70.17</v>
      </c>
      <c r="Q3847" s="15">
        <f t="shared" si="213"/>
        <v>42278.627013888887</v>
      </c>
      <c r="R3847" s="15">
        <f t="shared" si="214"/>
        <v>42248.627013888887</v>
      </c>
      <c r="S3847" s="10" t="s">
        <v>8338</v>
      </c>
      <c r="T3847" t="s">
        <v>8339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12"/>
        <v>23.63</v>
      </c>
      <c r="Q3848" s="15">
        <f t="shared" si="213"/>
        <v>41916.290972222225</v>
      </c>
      <c r="R3848" s="15">
        <f t="shared" si="214"/>
        <v>41885.221550925926</v>
      </c>
      <c r="S3848" s="10" t="s">
        <v>8338</v>
      </c>
      <c r="T3848" t="s">
        <v>8339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12"/>
        <v>188.56</v>
      </c>
      <c r="Q3849" s="15">
        <f t="shared" si="213"/>
        <v>42204.224432870367</v>
      </c>
      <c r="R3849" s="15">
        <f t="shared" si="214"/>
        <v>42159.224432870367</v>
      </c>
      <c r="S3849" s="10" t="s">
        <v>8338</v>
      </c>
      <c r="T3849" t="s">
        <v>8339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12"/>
        <v>49.51</v>
      </c>
      <c r="Q3850" s="15">
        <f t="shared" si="213"/>
        <v>42295.817002314812</v>
      </c>
      <c r="R3850" s="15">
        <f t="shared" si="214"/>
        <v>42265.817002314812</v>
      </c>
      <c r="S3850" s="10" t="s">
        <v>8338</v>
      </c>
      <c r="T3850" t="s">
        <v>8339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12"/>
        <v>75.459999999999994</v>
      </c>
      <c r="Q3851" s="15">
        <f t="shared" si="213"/>
        <v>42166.767175925925</v>
      </c>
      <c r="R3851" s="15">
        <f t="shared" si="214"/>
        <v>42136.767175925925</v>
      </c>
      <c r="S3851" s="10" t="s">
        <v>8338</v>
      </c>
      <c r="T3851" t="s">
        <v>8339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12"/>
        <v>9.5</v>
      </c>
      <c r="Q3852" s="15">
        <f t="shared" si="213"/>
        <v>42005.124340277776</v>
      </c>
      <c r="R3852" s="15">
        <f t="shared" si="214"/>
        <v>41975.124340277776</v>
      </c>
      <c r="S3852" s="10" t="s">
        <v>8338</v>
      </c>
      <c r="T3852" t="s">
        <v>8339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12"/>
        <v>35.5</v>
      </c>
      <c r="Q3853" s="15">
        <f t="shared" si="213"/>
        <v>42202.439571759256</v>
      </c>
      <c r="R3853" s="15">
        <f t="shared" si="214"/>
        <v>42172.439571759256</v>
      </c>
      <c r="S3853" s="10" t="s">
        <v>8338</v>
      </c>
      <c r="T3853" t="s">
        <v>8339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12"/>
        <v>10</v>
      </c>
      <c r="Q3854" s="15">
        <f t="shared" si="213"/>
        <v>42090.149027777778</v>
      </c>
      <c r="R3854" s="15">
        <f t="shared" si="214"/>
        <v>42065.190694444449</v>
      </c>
      <c r="S3854" s="10" t="s">
        <v>8338</v>
      </c>
      <c r="T3854" t="s">
        <v>8339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12"/>
        <v>13</v>
      </c>
      <c r="Q3855" s="15">
        <f t="shared" si="213"/>
        <v>41883.84002314815</v>
      </c>
      <c r="R3855" s="15">
        <f t="shared" si="214"/>
        <v>41848.84002314815</v>
      </c>
      <c r="S3855" s="10" t="s">
        <v>8338</v>
      </c>
      <c r="T3855" t="s">
        <v>8339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12"/>
        <v>89.4</v>
      </c>
      <c r="Q3856" s="15">
        <f t="shared" si="213"/>
        <v>42133.884930555556</v>
      </c>
      <c r="R3856" s="15">
        <f t="shared" si="214"/>
        <v>42103.884930555556</v>
      </c>
      <c r="S3856" s="10" t="s">
        <v>8338</v>
      </c>
      <c r="T3856" t="s">
        <v>8339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12"/>
        <v>25</v>
      </c>
      <c r="Q3857" s="15">
        <f t="shared" si="213"/>
        <v>42089.929062499999</v>
      </c>
      <c r="R3857" s="15">
        <f t="shared" si="214"/>
        <v>42059.970729166671</v>
      </c>
      <c r="S3857" s="10" t="s">
        <v>8338</v>
      </c>
      <c r="T3857" t="s">
        <v>8339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12"/>
        <v>1</v>
      </c>
      <c r="Q3858" s="15">
        <f t="shared" si="213"/>
        <v>42071.701423611114</v>
      </c>
      <c r="R3858" s="15">
        <f t="shared" si="214"/>
        <v>42041.743090277778</v>
      </c>
      <c r="S3858" s="10" t="s">
        <v>8338</v>
      </c>
      <c r="T3858" t="s">
        <v>8339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12"/>
        <v>65</v>
      </c>
      <c r="Q3859" s="15">
        <f t="shared" si="213"/>
        <v>41852.716666666667</v>
      </c>
      <c r="R3859" s="15">
        <f t="shared" si="214"/>
        <v>41829.73715277778</v>
      </c>
      <c r="S3859" s="10" t="s">
        <v>8338</v>
      </c>
      <c r="T3859" t="s">
        <v>8339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12"/>
        <v>10</v>
      </c>
      <c r="Q3860" s="15">
        <f t="shared" si="213"/>
        <v>42146.875</v>
      </c>
      <c r="R3860" s="15">
        <f t="shared" si="214"/>
        <v>42128.431064814817</v>
      </c>
      <c r="S3860" s="10" t="s">
        <v>8338</v>
      </c>
      <c r="T3860" t="s">
        <v>8339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12"/>
        <v>1</v>
      </c>
      <c r="Q3861" s="15">
        <f t="shared" si="213"/>
        <v>41815.875</v>
      </c>
      <c r="R3861" s="15">
        <f t="shared" si="214"/>
        <v>41789.893599537041</v>
      </c>
      <c r="S3861" s="10" t="s">
        <v>8338</v>
      </c>
      <c r="T3861" t="s">
        <v>8339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12"/>
        <v>81.540000000000006</v>
      </c>
      <c r="Q3862" s="15">
        <f t="shared" si="213"/>
        <v>41863.660995370366</v>
      </c>
      <c r="R3862" s="15">
        <f t="shared" si="214"/>
        <v>41833.660995370366</v>
      </c>
      <c r="S3862" s="10" t="s">
        <v>8338</v>
      </c>
      <c r="T3862" t="s">
        <v>8339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12"/>
        <v>100</v>
      </c>
      <c r="Q3863" s="15">
        <f t="shared" si="213"/>
        <v>41955.907638888893</v>
      </c>
      <c r="R3863" s="15">
        <f t="shared" si="214"/>
        <v>41914.590011574073</v>
      </c>
      <c r="S3863" s="10" t="s">
        <v>8338</v>
      </c>
      <c r="T3863" t="s">
        <v>8339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12"/>
        <v>1</v>
      </c>
      <c r="Q3864" s="15">
        <f t="shared" si="213"/>
        <v>42625.707638888889</v>
      </c>
      <c r="R3864" s="15">
        <f t="shared" si="214"/>
        <v>42611.261064814811</v>
      </c>
      <c r="S3864" s="10" t="s">
        <v>8338</v>
      </c>
      <c r="T3864" t="s">
        <v>8339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12"/>
        <v>0</v>
      </c>
      <c r="Q3865" s="15">
        <f t="shared" si="213"/>
        <v>42313.674826388888</v>
      </c>
      <c r="R3865" s="15">
        <f t="shared" si="214"/>
        <v>42253.633159722223</v>
      </c>
      <c r="S3865" s="10" t="s">
        <v>8338</v>
      </c>
      <c r="T3865" t="s">
        <v>8339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12"/>
        <v>20</v>
      </c>
      <c r="Q3866" s="15">
        <f t="shared" si="213"/>
        <v>42325.933495370366</v>
      </c>
      <c r="R3866" s="15">
        <f t="shared" si="214"/>
        <v>42295.891828703709</v>
      </c>
      <c r="S3866" s="10" t="s">
        <v>8338</v>
      </c>
      <c r="T3866" t="s">
        <v>8339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12"/>
        <v>46.43</v>
      </c>
      <c r="Q3867" s="15">
        <f t="shared" si="213"/>
        <v>41881.229166666664</v>
      </c>
      <c r="R3867" s="15">
        <f t="shared" si="214"/>
        <v>41841.651597222226</v>
      </c>
      <c r="S3867" s="10" t="s">
        <v>8338</v>
      </c>
      <c r="T3867" t="s">
        <v>8339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12"/>
        <v>5.5</v>
      </c>
      <c r="Q3868" s="15">
        <f t="shared" si="213"/>
        <v>42452.145138888889</v>
      </c>
      <c r="R3868" s="15">
        <f t="shared" si="214"/>
        <v>42402.947002314817</v>
      </c>
      <c r="S3868" s="10" t="s">
        <v>8338</v>
      </c>
      <c r="T3868" t="s">
        <v>8339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12"/>
        <v>50.2</v>
      </c>
      <c r="Q3869" s="15">
        <f t="shared" si="213"/>
        <v>42539.814108796301</v>
      </c>
      <c r="R3869" s="15">
        <f t="shared" si="214"/>
        <v>42509.814108796301</v>
      </c>
      <c r="S3869" s="10" t="s">
        <v>8338</v>
      </c>
      <c r="T3869" t="s">
        <v>8339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12"/>
        <v>10</v>
      </c>
      <c r="Q3870" s="15">
        <f t="shared" si="213"/>
        <v>41890.659780092588</v>
      </c>
      <c r="R3870" s="15">
        <f t="shared" si="214"/>
        <v>41865.659780092588</v>
      </c>
      <c r="S3870" s="10" t="s">
        <v>8338</v>
      </c>
      <c r="T3870" t="s">
        <v>8380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12"/>
        <v>30.13</v>
      </c>
      <c r="Q3871" s="15">
        <f t="shared" si="213"/>
        <v>42077.132638888885</v>
      </c>
      <c r="R3871" s="15">
        <f t="shared" si="214"/>
        <v>42047.724444444444</v>
      </c>
      <c r="S3871" s="10" t="s">
        <v>8338</v>
      </c>
      <c r="T3871" t="s">
        <v>8380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12"/>
        <v>150</v>
      </c>
      <c r="Q3872" s="15">
        <f t="shared" si="213"/>
        <v>41823.17219907407</v>
      </c>
      <c r="R3872" s="15">
        <f t="shared" si="214"/>
        <v>41793.17219907407</v>
      </c>
      <c r="S3872" s="10" t="s">
        <v>8338</v>
      </c>
      <c r="T3872" t="s">
        <v>8380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12"/>
        <v>13.33</v>
      </c>
      <c r="Q3873" s="15">
        <f t="shared" si="213"/>
        <v>42823.739004629635</v>
      </c>
      <c r="R3873" s="15">
        <f t="shared" si="214"/>
        <v>42763.780671296292</v>
      </c>
      <c r="S3873" s="10" t="s">
        <v>8338</v>
      </c>
      <c r="T3873" t="s">
        <v>8380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12"/>
        <v>0</v>
      </c>
      <c r="Q3874" s="15">
        <f t="shared" si="213"/>
        <v>42230.145787037036</v>
      </c>
      <c r="R3874" s="15">
        <f t="shared" si="214"/>
        <v>42180.145787037036</v>
      </c>
      <c r="S3874" s="10" t="s">
        <v>8338</v>
      </c>
      <c r="T3874" t="s">
        <v>8380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12"/>
        <v>0</v>
      </c>
      <c r="Q3875" s="15">
        <f t="shared" si="213"/>
        <v>42285.696006944447</v>
      </c>
      <c r="R3875" s="15">
        <f t="shared" si="214"/>
        <v>42255.696006944447</v>
      </c>
      <c r="S3875" s="10" t="s">
        <v>8338</v>
      </c>
      <c r="T3875" t="s">
        <v>8380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12"/>
        <v>0</v>
      </c>
      <c r="Q3876" s="15">
        <f t="shared" si="213"/>
        <v>42028.041666666672</v>
      </c>
      <c r="R3876" s="15">
        <f t="shared" si="214"/>
        <v>42007.016458333332</v>
      </c>
      <c r="S3876" s="10" t="s">
        <v>8338</v>
      </c>
      <c r="T3876" t="s">
        <v>8380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12"/>
        <v>0</v>
      </c>
      <c r="Q3877" s="15">
        <f t="shared" si="213"/>
        <v>42616.416666666672</v>
      </c>
      <c r="R3877" s="15">
        <f t="shared" si="214"/>
        <v>42615.346817129626</v>
      </c>
      <c r="S3877" s="10" t="s">
        <v>8338</v>
      </c>
      <c r="T3877" t="s">
        <v>8380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12"/>
        <v>44.76</v>
      </c>
      <c r="Q3878" s="15">
        <f t="shared" si="213"/>
        <v>42402.624166666668</v>
      </c>
      <c r="R3878" s="15">
        <f t="shared" si="214"/>
        <v>42372.624166666668</v>
      </c>
      <c r="S3878" s="10" t="s">
        <v>8338</v>
      </c>
      <c r="T3878" t="s">
        <v>8380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12"/>
        <v>88.64</v>
      </c>
      <c r="Q3879" s="15">
        <f t="shared" si="213"/>
        <v>42712.67768518519</v>
      </c>
      <c r="R3879" s="15">
        <f t="shared" si="214"/>
        <v>42682.67768518519</v>
      </c>
      <c r="S3879" s="10" t="s">
        <v>8338</v>
      </c>
      <c r="T3879" t="s">
        <v>8380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12"/>
        <v>10</v>
      </c>
      <c r="Q3880" s="15">
        <f t="shared" si="213"/>
        <v>42185.165972222225</v>
      </c>
      <c r="R3880" s="15">
        <f t="shared" si="214"/>
        <v>42154.818819444445</v>
      </c>
      <c r="S3880" s="10" t="s">
        <v>8338</v>
      </c>
      <c r="T3880" t="s">
        <v>8380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12"/>
        <v>0</v>
      </c>
      <c r="Q3881" s="15">
        <f t="shared" si="213"/>
        <v>42029.861064814817</v>
      </c>
      <c r="R3881" s="15">
        <f t="shared" si="214"/>
        <v>41999.861064814817</v>
      </c>
      <c r="S3881" s="10" t="s">
        <v>8338</v>
      </c>
      <c r="T3881" t="s">
        <v>8380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12"/>
        <v>57.65</v>
      </c>
      <c r="Q3882" s="15">
        <f t="shared" si="213"/>
        <v>41850.958333333336</v>
      </c>
      <c r="R3882" s="15">
        <f t="shared" si="214"/>
        <v>41815.815046296295</v>
      </c>
      <c r="S3882" s="10" t="s">
        <v>8338</v>
      </c>
      <c r="T3882" t="s">
        <v>8380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12"/>
        <v>25</v>
      </c>
      <c r="Q3883" s="15">
        <f t="shared" si="213"/>
        <v>42786.018506944441</v>
      </c>
      <c r="R3883" s="15">
        <f t="shared" si="214"/>
        <v>42756.018506944441</v>
      </c>
      <c r="S3883" s="10" t="s">
        <v>8338</v>
      </c>
      <c r="T3883" t="s">
        <v>8380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12"/>
        <v>0</v>
      </c>
      <c r="Q3884" s="15">
        <f t="shared" si="213"/>
        <v>42400.960416666669</v>
      </c>
      <c r="R3884" s="15">
        <f t="shared" si="214"/>
        <v>42373.983449074076</v>
      </c>
      <c r="S3884" s="10" t="s">
        <v>8338</v>
      </c>
      <c r="T3884" t="s">
        <v>8380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12"/>
        <v>0</v>
      </c>
      <c r="Q3885" s="15">
        <f t="shared" si="213"/>
        <v>41884.602650462963</v>
      </c>
      <c r="R3885" s="15">
        <f t="shared" si="214"/>
        <v>41854.602650462963</v>
      </c>
      <c r="S3885" s="10" t="s">
        <v>8338</v>
      </c>
      <c r="T3885" t="s">
        <v>8380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12"/>
        <v>0</v>
      </c>
      <c r="Q3886" s="15">
        <f t="shared" si="213"/>
        <v>42090.749907407408</v>
      </c>
      <c r="R3886" s="15">
        <f t="shared" si="214"/>
        <v>42065.791574074072</v>
      </c>
      <c r="S3886" s="10" t="s">
        <v>8338</v>
      </c>
      <c r="T3886" t="s">
        <v>8380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12"/>
        <v>0</v>
      </c>
      <c r="Q3887" s="15">
        <f t="shared" si="213"/>
        <v>42499.951284722221</v>
      </c>
      <c r="R3887" s="15">
        <f t="shared" si="214"/>
        <v>42469.951284722221</v>
      </c>
      <c r="S3887" s="10" t="s">
        <v>8338</v>
      </c>
      <c r="T3887" t="s">
        <v>8380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12"/>
        <v>0</v>
      </c>
      <c r="Q3888" s="15">
        <f t="shared" si="213"/>
        <v>41984.228032407409</v>
      </c>
      <c r="R3888" s="15">
        <f t="shared" si="214"/>
        <v>41954.228032407409</v>
      </c>
      <c r="S3888" s="10" t="s">
        <v>8338</v>
      </c>
      <c r="T3888" t="s">
        <v>8380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12"/>
        <v>17.5</v>
      </c>
      <c r="Q3889" s="15">
        <f t="shared" si="213"/>
        <v>42125.916666666672</v>
      </c>
      <c r="R3889" s="15">
        <f t="shared" si="214"/>
        <v>42079.857974537037</v>
      </c>
      <c r="S3889" s="10" t="s">
        <v>8338</v>
      </c>
      <c r="T3889" t="s">
        <v>8380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12"/>
        <v>38.71</v>
      </c>
      <c r="Q3890" s="15">
        <f t="shared" si="213"/>
        <v>42792.545810185184</v>
      </c>
      <c r="R3890" s="15">
        <f t="shared" si="214"/>
        <v>42762.545810185184</v>
      </c>
      <c r="S3890" s="10" t="s">
        <v>8338</v>
      </c>
      <c r="T3890" t="s">
        <v>8339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12"/>
        <v>13.11</v>
      </c>
      <c r="Q3891" s="15">
        <f t="shared" si="213"/>
        <v>42008.976388888885</v>
      </c>
      <c r="R3891" s="15">
        <f t="shared" si="214"/>
        <v>41977.004976851851</v>
      </c>
      <c r="S3891" s="10" t="s">
        <v>8338</v>
      </c>
      <c r="T3891" t="s">
        <v>8339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12"/>
        <v>315.5</v>
      </c>
      <c r="Q3892" s="15">
        <f t="shared" si="213"/>
        <v>42231.758611111116</v>
      </c>
      <c r="R3892" s="15">
        <f t="shared" si="214"/>
        <v>42171.758611111116</v>
      </c>
      <c r="S3892" s="10" t="s">
        <v>8338</v>
      </c>
      <c r="T3892" t="s">
        <v>8339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12"/>
        <v>37.14</v>
      </c>
      <c r="Q3893" s="15">
        <f t="shared" si="213"/>
        <v>42086.207638888889</v>
      </c>
      <c r="R3893" s="15">
        <f t="shared" si="214"/>
        <v>42056.1324537037</v>
      </c>
      <c r="S3893" s="10" t="s">
        <v>8338</v>
      </c>
      <c r="T3893" t="s">
        <v>8339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12"/>
        <v>0</v>
      </c>
      <c r="Q3894" s="15">
        <f t="shared" si="213"/>
        <v>41875.291666666664</v>
      </c>
      <c r="R3894" s="15">
        <f t="shared" si="214"/>
        <v>41867.652280092596</v>
      </c>
      <c r="S3894" s="10" t="s">
        <v>8338</v>
      </c>
      <c r="T3894" t="s">
        <v>8339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12"/>
        <v>128.27000000000001</v>
      </c>
      <c r="Q3895" s="15">
        <f t="shared" si="213"/>
        <v>41821.25</v>
      </c>
      <c r="R3895" s="15">
        <f t="shared" si="214"/>
        <v>41779.657870370371</v>
      </c>
      <c r="S3895" s="10" t="s">
        <v>8338</v>
      </c>
      <c r="T3895" t="s">
        <v>8339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12"/>
        <v>47.27</v>
      </c>
      <c r="Q3896" s="15">
        <f t="shared" si="213"/>
        <v>42710.207638888889</v>
      </c>
      <c r="R3896" s="15">
        <f t="shared" si="214"/>
        <v>42679.958472222221</v>
      </c>
      <c r="S3896" s="10" t="s">
        <v>8338</v>
      </c>
      <c r="T3896" t="s">
        <v>8339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12"/>
        <v>50</v>
      </c>
      <c r="Q3897" s="15">
        <f t="shared" si="213"/>
        <v>42063.250208333338</v>
      </c>
      <c r="R3897" s="15">
        <f t="shared" si="214"/>
        <v>42032.250208333338</v>
      </c>
      <c r="S3897" s="10" t="s">
        <v>8338</v>
      </c>
      <c r="T3897" t="s">
        <v>8339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12"/>
        <v>42.5</v>
      </c>
      <c r="Q3898" s="15">
        <f t="shared" si="213"/>
        <v>41807.191875000004</v>
      </c>
      <c r="R3898" s="15">
        <f t="shared" si="214"/>
        <v>41793.191875000004</v>
      </c>
      <c r="S3898" s="10" t="s">
        <v>8338</v>
      </c>
      <c r="T3898" t="s">
        <v>8339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12"/>
        <v>44</v>
      </c>
      <c r="Q3899" s="15">
        <f t="shared" si="213"/>
        <v>42012.87364583333</v>
      </c>
      <c r="R3899" s="15">
        <f t="shared" si="214"/>
        <v>41982.87364583333</v>
      </c>
      <c r="S3899" s="10" t="s">
        <v>8338</v>
      </c>
      <c r="T3899" t="s">
        <v>8339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12"/>
        <v>50.88</v>
      </c>
      <c r="Q3900" s="15">
        <f t="shared" si="213"/>
        <v>42233.666666666672</v>
      </c>
      <c r="R3900" s="15">
        <f t="shared" si="214"/>
        <v>42193.482291666667</v>
      </c>
      <c r="S3900" s="10" t="s">
        <v>8338</v>
      </c>
      <c r="T3900" t="s">
        <v>8339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12"/>
        <v>62.5</v>
      </c>
      <c r="Q3901" s="15">
        <f t="shared" si="213"/>
        <v>41863.775011574071</v>
      </c>
      <c r="R3901" s="15">
        <f t="shared" si="214"/>
        <v>41843.775011574071</v>
      </c>
      <c r="S3901" s="10" t="s">
        <v>8338</v>
      </c>
      <c r="T3901" t="s">
        <v>8339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12"/>
        <v>27</v>
      </c>
      <c r="Q3902" s="15">
        <f t="shared" si="213"/>
        <v>42166.092488425929</v>
      </c>
      <c r="R3902" s="15">
        <f t="shared" si="214"/>
        <v>42136.092488425929</v>
      </c>
      <c r="S3902" s="10" t="s">
        <v>8338</v>
      </c>
      <c r="T3902" t="s">
        <v>8339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12"/>
        <v>25</v>
      </c>
      <c r="Q3903" s="15">
        <f t="shared" si="213"/>
        <v>42357.826377314821</v>
      </c>
      <c r="R3903" s="15">
        <f t="shared" si="214"/>
        <v>42317.826377314821</v>
      </c>
      <c r="S3903" s="10" t="s">
        <v>8338</v>
      </c>
      <c r="T3903" t="s">
        <v>8339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12"/>
        <v>47.26</v>
      </c>
      <c r="Q3904" s="15">
        <f t="shared" si="213"/>
        <v>42688.509745370371</v>
      </c>
      <c r="R3904" s="15">
        <f t="shared" si="214"/>
        <v>42663.468078703707</v>
      </c>
      <c r="S3904" s="10" t="s">
        <v>8338</v>
      </c>
      <c r="T3904" t="s">
        <v>8339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12"/>
        <v>0</v>
      </c>
      <c r="Q3905" s="15">
        <f t="shared" si="213"/>
        <v>42230.818055555559</v>
      </c>
      <c r="R3905" s="15">
        <f t="shared" si="214"/>
        <v>42186.01116898148</v>
      </c>
      <c r="S3905" s="10" t="s">
        <v>8338</v>
      </c>
      <c r="T3905" t="s">
        <v>8339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12"/>
        <v>1.5</v>
      </c>
      <c r="Q3906" s="15">
        <f t="shared" si="213"/>
        <v>42109.211111111115</v>
      </c>
      <c r="R3906" s="15">
        <f t="shared" si="214"/>
        <v>42095.229166666672</v>
      </c>
      <c r="S3906" s="10" t="s">
        <v>8338</v>
      </c>
      <c r="T3906" t="s">
        <v>8339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15">IFERROR(ROUND(E3907/L3907,2),0)</f>
        <v>24.71</v>
      </c>
      <c r="Q3907" s="15">
        <f t="shared" ref="Q3907:Q3970" si="216">(((I3907/60)/60)/24)+DATE(1970,1,1)</f>
        <v>42166.958333333328</v>
      </c>
      <c r="R3907" s="15">
        <f t="shared" ref="R3907:R3970" si="217">(((J3907/60)/60)/24)+DATE(1970,1,1)</f>
        <v>42124.623877314814</v>
      </c>
      <c r="S3907" s="10" t="s">
        <v>8338</v>
      </c>
      <c r="T3907" t="s">
        <v>8339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15"/>
        <v>63.13</v>
      </c>
      <c r="Q3908" s="15">
        <f t="shared" si="216"/>
        <v>42181.559027777781</v>
      </c>
      <c r="R3908" s="15">
        <f t="shared" si="217"/>
        <v>42143.917743055557</v>
      </c>
      <c r="S3908" s="10" t="s">
        <v>8338</v>
      </c>
      <c r="T3908" t="s">
        <v>8339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15"/>
        <v>38.25</v>
      </c>
      <c r="Q3909" s="15">
        <f t="shared" si="216"/>
        <v>41938.838888888888</v>
      </c>
      <c r="R3909" s="15">
        <f t="shared" si="217"/>
        <v>41906.819513888891</v>
      </c>
      <c r="S3909" s="10" t="s">
        <v>8338</v>
      </c>
      <c r="T3909" t="s">
        <v>8339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15"/>
        <v>16.25</v>
      </c>
      <c r="Q3910" s="15">
        <f t="shared" si="216"/>
        <v>41849.135370370372</v>
      </c>
      <c r="R3910" s="15">
        <f t="shared" si="217"/>
        <v>41834.135370370372</v>
      </c>
      <c r="S3910" s="10" t="s">
        <v>8338</v>
      </c>
      <c r="T3910" t="s">
        <v>8339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15"/>
        <v>33.75</v>
      </c>
      <c r="Q3911" s="15">
        <f t="shared" si="216"/>
        <v>41893.359282407408</v>
      </c>
      <c r="R3911" s="15">
        <f t="shared" si="217"/>
        <v>41863.359282407408</v>
      </c>
      <c r="S3911" s="10" t="s">
        <v>8338</v>
      </c>
      <c r="T3911" t="s">
        <v>8339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15"/>
        <v>61.67</v>
      </c>
      <c r="Q3912" s="15">
        <f t="shared" si="216"/>
        <v>42254.756909722222</v>
      </c>
      <c r="R3912" s="15">
        <f t="shared" si="217"/>
        <v>42224.756909722222</v>
      </c>
      <c r="S3912" s="10" t="s">
        <v>8338</v>
      </c>
      <c r="T3912" t="s">
        <v>8339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15"/>
        <v>83.14</v>
      </c>
      <c r="Q3913" s="15">
        <f t="shared" si="216"/>
        <v>41969.853900462964</v>
      </c>
      <c r="R3913" s="15">
        <f t="shared" si="217"/>
        <v>41939.8122337963</v>
      </c>
      <c r="S3913" s="10" t="s">
        <v>8338</v>
      </c>
      <c r="T3913" t="s">
        <v>8339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15"/>
        <v>1</v>
      </c>
      <c r="Q3914" s="15">
        <f t="shared" si="216"/>
        <v>42119.190972222219</v>
      </c>
      <c r="R3914" s="15">
        <f t="shared" si="217"/>
        <v>42059.270023148143</v>
      </c>
      <c r="S3914" s="10" t="s">
        <v>8338</v>
      </c>
      <c r="T3914" t="s">
        <v>8339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15"/>
        <v>142.86000000000001</v>
      </c>
      <c r="Q3915" s="15">
        <f t="shared" si="216"/>
        <v>42338.252881944441</v>
      </c>
      <c r="R3915" s="15">
        <f t="shared" si="217"/>
        <v>42308.211215277777</v>
      </c>
      <c r="S3915" s="10" t="s">
        <v>8338</v>
      </c>
      <c r="T3915" t="s">
        <v>8339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15"/>
        <v>33.67</v>
      </c>
      <c r="Q3916" s="15">
        <f t="shared" si="216"/>
        <v>42134.957638888889</v>
      </c>
      <c r="R3916" s="15">
        <f t="shared" si="217"/>
        <v>42114.818935185183</v>
      </c>
      <c r="S3916" s="10" t="s">
        <v>8338</v>
      </c>
      <c r="T3916" t="s">
        <v>8339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15"/>
        <v>5</v>
      </c>
      <c r="Q3917" s="15">
        <f t="shared" si="216"/>
        <v>42522.98505787037</v>
      </c>
      <c r="R3917" s="15">
        <f t="shared" si="217"/>
        <v>42492.98505787037</v>
      </c>
      <c r="S3917" s="10" t="s">
        <v>8338</v>
      </c>
      <c r="T3917" t="s">
        <v>8339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15"/>
        <v>0</v>
      </c>
      <c r="Q3918" s="15">
        <f t="shared" si="216"/>
        <v>42524.471666666665</v>
      </c>
      <c r="R3918" s="15">
        <f t="shared" si="217"/>
        <v>42494.471666666665</v>
      </c>
      <c r="S3918" s="10" t="s">
        <v>8338</v>
      </c>
      <c r="T3918" t="s">
        <v>8339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15"/>
        <v>10</v>
      </c>
      <c r="Q3919" s="15">
        <f t="shared" si="216"/>
        <v>41893.527326388888</v>
      </c>
      <c r="R3919" s="15">
        <f t="shared" si="217"/>
        <v>41863.527326388888</v>
      </c>
      <c r="S3919" s="10" t="s">
        <v>8338</v>
      </c>
      <c r="T3919" t="s">
        <v>8339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15"/>
        <v>40</v>
      </c>
      <c r="Q3920" s="15">
        <f t="shared" si="216"/>
        <v>41855.666666666664</v>
      </c>
      <c r="R3920" s="15">
        <f t="shared" si="217"/>
        <v>41843.664618055554</v>
      </c>
      <c r="S3920" s="10" t="s">
        <v>8338</v>
      </c>
      <c r="T3920" t="s">
        <v>8339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15"/>
        <v>30</v>
      </c>
      <c r="Q3921" s="15">
        <f t="shared" si="216"/>
        <v>42387</v>
      </c>
      <c r="R3921" s="15">
        <f t="shared" si="217"/>
        <v>42358.684872685189</v>
      </c>
      <c r="S3921" s="10" t="s">
        <v>8338</v>
      </c>
      <c r="T3921" t="s">
        <v>8339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15"/>
        <v>45</v>
      </c>
      <c r="Q3922" s="15">
        <f t="shared" si="216"/>
        <v>42687.428935185191</v>
      </c>
      <c r="R3922" s="15">
        <f t="shared" si="217"/>
        <v>42657.38726851852</v>
      </c>
      <c r="S3922" s="10" t="s">
        <v>8338</v>
      </c>
      <c r="T3922" t="s">
        <v>8339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15"/>
        <v>0</v>
      </c>
      <c r="Q3923" s="15">
        <f t="shared" si="216"/>
        <v>41938.75</v>
      </c>
      <c r="R3923" s="15">
        <f t="shared" si="217"/>
        <v>41926.542303240742</v>
      </c>
      <c r="S3923" s="10" t="s">
        <v>8338</v>
      </c>
      <c r="T3923" t="s">
        <v>8339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15"/>
        <v>10.17</v>
      </c>
      <c r="Q3924" s="15">
        <f t="shared" si="216"/>
        <v>42065.958333333328</v>
      </c>
      <c r="R3924" s="15">
        <f t="shared" si="217"/>
        <v>42020.768634259264</v>
      </c>
      <c r="S3924" s="10" t="s">
        <v>8338</v>
      </c>
      <c r="T3924" t="s">
        <v>8339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15"/>
        <v>81.41</v>
      </c>
      <c r="Q3925" s="15">
        <f t="shared" si="216"/>
        <v>42103.979988425926</v>
      </c>
      <c r="R3925" s="15">
        <f t="shared" si="217"/>
        <v>42075.979988425926</v>
      </c>
      <c r="S3925" s="10" t="s">
        <v>8338</v>
      </c>
      <c r="T3925" t="s">
        <v>8339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15"/>
        <v>57.25</v>
      </c>
      <c r="Q3926" s="15">
        <f t="shared" si="216"/>
        <v>41816.959745370368</v>
      </c>
      <c r="R3926" s="15">
        <f t="shared" si="217"/>
        <v>41786.959745370368</v>
      </c>
      <c r="S3926" s="10" t="s">
        <v>8338</v>
      </c>
      <c r="T3926" t="s">
        <v>8339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15"/>
        <v>5</v>
      </c>
      <c r="Q3927" s="15">
        <f t="shared" si="216"/>
        <v>41850.870821759258</v>
      </c>
      <c r="R3927" s="15">
        <f t="shared" si="217"/>
        <v>41820.870821759258</v>
      </c>
      <c r="S3927" s="10" t="s">
        <v>8338</v>
      </c>
      <c r="T3927" t="s">
        <v>8339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15"/>
        <v>15</v>
      </c>
      <c r="Q3928" s="15">
        <f t="shared" si="216"/>
        <v>42000.085046296299</v>
      </c>
      <c r="R3928" s="15">
        <f t="shared" si="217"/>
        <v>41970.085046296299</v>
      </c>
      <c r="S3928" s="10" t="s">
        <v>8338</v>
      </c>
      <c r="T3928" t="s">
        <v>8339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15"/>
        <v>12.5</v>
      </c>
      <c r="Q3929" s="15">
        <f t="shared" si="216"/>
        <v>41860.267407407409</v>
      </c>
      <c r="R3929" s="15">
        <f t="shared" si="217"/>
        <v>41830.267407407409</v>
      </c>
      <c r="S3929" s="10" t="s">
        <v>8338</v>
      </c>
      <c r="T3929" t="s">
        <v>8339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15"/>
        <v>93</v>
      </c>
      <c r="Q3930" s="15">
        <f t="shared" si="216"/>
        <v>42293.207638888889</v>
      </c>
      <c r="R3930" s="15">
        <f t="shared" si="217"/>
        <v>42265.683182870373</v>
      </c>
      <c r="S3930" s="10" t="s">
        <v>8338</v>
      </c>
      <c r="T3930" t="s">
        <v>8339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15"/>
        <v>32.36</v>
      </c>
      <c r="Q3931" s="15">
        <f t="shared" si="216"/>
        <v>42631.827141203699</v>
      </c>
      <c r="R3931" s="15">
        <f t="shared" si="217"/>
        <v>42601.827141203699</v>
      </c>
      <c r="S3931" s="10" t="s">
        <v>8338</v>
      </c>
      <c r="T3931" t="s">
        <v>8339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15"/>
        <v>0</v>
      </c>
      <c r="Q3932" s="15">
        <f t="shared" si="216"/>
        <v>42461.25</v>
      </c>
      <c r="R3932" s="15">
        <f t="shared" si="217"/>
        <v>42433.338749999995</v>
      </c>
      <c r="S3932" s="10" t="s">
        <v>8338</v>
      </c>
      <c r="T3932" t="s">
        <v>8339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15"/>
        <v>0</v>
      </c>
      <c r="Q3933" s="15">
        <f t="shared" si="216"/>
        <v>42253.151701388888</v>
      </c>
      <c r="R3933" s="15">
        <f t="shared" si="217"/>
        <v>42228.151701388888</v>
      </c>
      <c r="S3933" s="10" t="s">
        <v>8338</v>
      </c>
      <c r="T3933" t="s">
        <v>8339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15"/>
        <v>1</v>
      </c>
      <c r="Q3934" s="15">
        <f t="shared" si="216"/>
        <v>42445.126898148148</v>
      </c>
      <c r="R3934" s="15">
        <f t="shared" si="217"/>
        <v>42415.168564814812</v>
      </c>
      <c r="S3934" s="10" t="s">
        <v>8338</v>
      </c>
      <c r="T3934" t="s">
        <v>8339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15"/>
        <v>91.83</v>
      </c>
      <c r="Q3935" s="15">
        <f t="shared" si="216"/>
        <v>42568.029861111107</v>
      </c>
      <c r="R3935" s="15">
        <f t="shared" si="217"/>
        <v>42538.968310185184</v>
      </c>
      <c r="S3935" s="10" t="s">
        <v>8338</v>
      </c>
      <c r="T3935" t="s">
        <v>8339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15"/>
        <v>45.83</v>
      </c>
      <c r="Q3936" s="15">
        <f t="shared" si="216"/>
        <v>42278.541666666672</v>
      </c>
      <c r="R3936" s="15">
        <f t="shared" si="217"/>
        <v>42233.671747685185</v>
      </c>
      <c r="S3936" s="10" t="s">
        <v>8338</v>
      </c>
      <c r="T3936" t="s">
        <v>8339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15"/>
        <v>57.17</v>
      </c>
      <c r="Q3937" s="15">
        <f t="shared" si="216"/>
        <v>42281.656782407401</v>
      </c>
      <c r="R3937" s="15">
        <f t="shared" si="217"/>
        <v>42221.656782407401</v>
      </c>
      <c r="S3937" s="10" t="s">
        <v>8338</v>
      </c>
      <c r="T3937" t="s">
        <v>8339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15"/>
        <v>0</v>
      </c>
      <c r="Q3938" s="15">
        <f t="shared" si="216"/>
        <v>42705.304629629631</v>
      </c>
      <c r="R3938" s="15">
        <f t="shared" si="217"/>
        <v>42675.262962962966</v>
      </c>
      <c r="S3938" s="10" t="s">
        <v>8338</v>
      </c>
      <c r="T3938" t="s">
        <v>8339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15"/>
        <v>248.5</v>
      </c>
      <c r="Q3939" s="15">
        <f t="shared" si="216"/>
        <v>42562.631481481483</v>
      </c>
      <c r="R3939" s="15">
        <f t="shared" si="217"/>
        <v>42534.631481481483</v>
      </c>
      <c r="S3939" s="10" t="s">
        <v>8338</v>
      </c>
      <c r="T3939" t="s">
        <v>8339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15"/>
        <v>79.400000000000006</v>
      </c>
      <c r="Q3940" s="15">
        <f t="shared" si="216"/>
        <v>42182.905717592599</v>
      </c>
      <c r="R3940" s="15">
        <f t="shared" si="217"/>
        <v>42151.905717592599</v>
      </c>
      <c r="S3940" s="10" t="s">
        <v>8338</v>
      </c>
      <c r="T3940" t="s">
        <v>8339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15"/>
        <v>5</v>
      </c>
      <c r="Q3941" s="15">
        <f t="shared" si="216"/>
        <v>41919.1875</v>
      </c>
      <c r="R3941" s="15">
        <f t="shared" si="217"/>
        <v>41915.400219907409</v>
      </c>
      <c r="S3941" s="10" t="s">
        <v>8338</v>
      </c>
      <c r="T3941" t="s">
        <v>8339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15"/>
        <v>5.5</v>
      </c>
      <c r="Q3942" s="15">
        <f t="shared" si="216"/>
        <v>42006.492488425924</v>
      </c>
      <c r="R3942" s="15">
        <f t="shared" si="217"/>
        <v>41961.492488425924</v>
      </c>
      <c r="S3942" s="10" t="s">
        <v>8338</v>
      </c>
      <c r="T3942" t="s">
        <v>8339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15"/>
        <v>25</v>
      </c>
      <c r="Q3943" s="15">
        <f t="shared" si="216"/>
        <v>41968.041666666672</v>
      </c>
      <c r="R3943" s="15">
        <f t="shared" si="217"/>
        <v>41940.587233796294</v>
      </c>
      <c r="S3943" s="10" t="s">
        <v>8338</v>
      </c>
      <c r="T3943" t="s">
        <v>8339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15"/>
        <v>0</v>
      </c>
      <c r="Q3944" s="15">
        <f t="shared" si="216"/>
        <v>42171.904097222221</v>
      </c>
      <c r="R3944" s="15">
        <f t="shared" si="217"/>
        <v>42111.904097222221</v>
      </c>
      <c r="S3944" s="10" t="s">
        <v>8338</v>
      </c>
      <c r="T3944" t="s">
        <v>8339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15"/>
        <v>137.08000000000001</v>
      </c>
      <c r="Q3945" s="15">
        <f t="shared" si="216"/>
        <v>42310.701388888891</v>
      </c>
      <c r="R3945" s="15">
        <f t="shared" si="217"/>
        <v>42279.778564814813</v>
      </c>
      <c r="S3945" s="10" t="s">
        <v>8338</v>
      </c>
      <c r="T3945" t="s">
        <v>8339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15"/>
        <v>0</v>
      </c>
      <c r="Q3946" s="15">
        <f t="shared" si="216"/>
        <v>42243.662905092591</v>
      </c>
      <c r="R3946" s="15">
        <f t="shared" si="217"/>
        <v>42213.662905092591</v>
      </c>
      <c r="S3946" s="10" t="s">
        <v>8338</v>
      </c>
      <c r="T3946" t="s">
        <v>8339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15"/>
        <v>5</v>
      </c>
      <c r="Q3947" s="15">
        <f t="shared" si="216"/>
        <v>42139.801712962959</v>
      </c>
      <c r="R3947" s="15">
        <f t="shared" si="217"/>
        <v>42109.801712962959</v>
      </c>
      <c r="S3947" s="10" t="s">
        <v>8338</v>
      </c>
      <c r="T3947" t="s">
        <v>8339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15"/>
        <v>39</v>
      </c>
      <c r="Q3948" s="15">
        <f t="shared" si="216"/>
        <v>42063.333333333328</v>
      </c>
      <c r="R3948" s="15">
        <f t="shared" si="217"/>
        <v>42031.833587962959</v>
      </c>
      <c r="S3948" s="10" t="s">
        <v>8338</v>
      </c>
      <c r="T3948" t="s">
        <v>8339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15"/>
        <v>50.5</v>
      </c>
      <c r="Q3949" s="15">
        <f t="shared" si="216"/>
        <v>42645.142870370371</v>
      </c>
      <c r="R3949" s="15">
        <f t="shared" si="217"/>
        <v>42615.142870370371</v>
      </c>
      <c r="S3949" s="10" t="s">
        <v>8338</v>
      </c>
      <c r="T3949" t="s">
        <v>8339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15"/>
        <v>0</v>
      </c>
      <c r="Q3950" s="15">
        <f t="shared" si="216"/>
        <v>41889.325497685182</v>
      </c>
      <c r="R3950" s="15">
        <f t="shared" si="217"/>
        <v>41829.325497685182</v>
      </c>
      <c r="S3950" s="10" t="s">
        <v>8338</v>
      </c>
      <c r="T3950" t="s">
        <v>8339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15"/>
        <v>49.28</v>
      </c>
      <c r="Q3951" s="15">
        <f t="shared" si="216"/>
        <v>42046.120613425926</v>
      </c>
      <c r="R3951" s="15">
        <f t="shared" si="217"/>
        <v>42016.120613425926</v>
      </c>
      <c r="S3951" s="10" t="s">
        <v>8338</v>
      </c>
      <c r="T3951" t="s">
        <v>8339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15"/>
        <v>25</v>
      </c>
      <c r="Q3952" s="15">
        <f t="shared" si="216"/>
        <v>42468.774305555555</v>
      </c>
      <c r="R3952" s="15">
        <f t="shared" si="217"/>
        <v>42439.702314814815</v>
      </c>
      <c r="S3952" s="10" t="s">
        <v>8338</v>
      </c>
      <c r="T3952" t="s">
        <v>8339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15"/>
        <v>1</v>
      </c>
      <c r="Q3953" s="15">
        <f t="shared" si="216"/>
        <v>42493.784050925926</v>
      </c>
      <c r="R3953" s="15">
        <f t="shared" si="217"/>
        <v>42433.825717592597</v>
      </c>
      <c r="S3953" s="10" t="s">
        <v>8338</v>
      </c>
      <c r="T3953" t="s">
        <v>8339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15"/>
        <v>25</v>
      </c>
      <c r="Q3954" s="15">
        <f t="shared" si="216"/>
        <v>42303.790393518517</v>
      </c>
      <c r="R3954" s="15">
        <f t="shared" si="217"/>
        <v>42243.790393518517</v>
      </c>
      <c r="S3954" s="10" t="s">
        <v>8338</v>
      </c>
      <c r="T3954" t="s">
        <v>8339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15"/>
        <v>0</v>
      </c>
      <c r="Q3955" s="15">
        <f t="shared" si="216"/>
        <v>42580.978472222225</v>
      </c>
      <c r="R3955" s="15">
        <f t="shared" si="217"/>
        <v>42550.048449074078</v>
      </c>
      <c r="S3955" s="10" t="s">
        <v>8338</v>
      </c>
      <c r="T3955" t="s">
        <v>8339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15"/>
        <v>0</v>
      </c>
      <c r="Q3956" s="15">
        <f t="shared" si="216"/>
        <v>41834.651203703703</v>
      </c>
      <c r="R3956" s="15">
        <f t="shared" si="217"/>
        <v>41774.651203703703</v>
      </c>
      <c r="S3956" s="10" t="s">
        <v>8338</v>
      </c>
      <c r="T3956" t="s">
        <v>8339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15"/>
        <v>53.13</v>
      </c>
      <c r="Q3957" s="15">
        <f t="shared" si="216"/>
        <v>42336.890520833331</v>
      </c>
      <c r="R3957" s="15">
        <f t="shared" si="217"/>
        <v>42306.848854166667</v>
      </c>
      <c r="S3957" s="10" t="s">
        <v>8338</v>
      </c>
      <c r="T3957" t="s">
        <v>8339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15"/>
        <v>0</v>
      </c>
      <c r="Q3958" s="15">
        <f t="shared" si="216"/>
        <v>42485.013888888891</v>
      </c>
      <c r="R3958" s="15">
        <f t="shared" si="217"/>
        <v>42457.932025462964</v>
      </c>
      <c r="S3958" s="10" t="s">
        <v>8338</v>
      </c>
      <c r="T3958" t="s">
        <v>8339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15"/>
        <v>7</v>
      </c>
      <c r="Q3959" s="15">
        <f t="shared" si="216"/>
        <v>42559.976319444439</v>
      </c>
      <c r="R3959" s="15">
        <f t="shared" si="217"/>
        <v>42513.976319444439</v>
      </c>
      <c r="S3959" s="10" t="s">
        <v>8338</v>
      </c>
      <c r="T3959" t="s">
        <v>8339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15"/>
        <v>40.06</v>
      </c>
      <c r="Q3960" s="15">
        <f t="shared" si="216"/>
        <v>41853.583333333336</v>
      </c>
      <c r="R3960" s="15">
        <f t="shared" si="217"/>
        <v>41816.950370370374</v>
      </c>
      <c r="S3960" s="10" t="s">
        <v>8338</v>
      </c>
      <c r="T3960" t="s">
        <v>8339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15"/>
        <v>24.33</v>
      </c>
      <c r="Q3961" s="15">
        <f t="shared" si="216"/>
        <v>41910.788842592592</v>
      </c>
      <c r="R3961" s="15">
        <f t="shared" si="217"/>
        <v>41880.788842592592</v>
      </c>
      <c r="S3961" s="10" t="s">
        <v>8338</v>
      </c>
      <c r="T3961" t="s">
        <v>8339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15"/>
        <v>11.25</v>
      </c>
      <c r="Q3962" s="15">
        <f t="shared" si="216"/>
        <v>42372.845555555556</v>
      </c>
      <c r="R3962" s="15">
        <f t="shared" si="217"/>
        <v>42342.845555555556</v>
      </c>
      <c r="S3962" s="10" t="s">
        <v>8338</v>
      </c>
      <c r="T3962" t="s">
        <v>8339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15"/>
        <v>10.5</v>
      </c>
      <c r="Q3963" s="15">
        <f t="shared" si="216"/>
        <v>41767.891319444447</v>
      </c>
      <c r="R3963" s="15">
        <f t="shared" si="217"/>
        <v>41745.891319444447</v>
      </c>
      <c r="S3963" s="10" t="s">
        <v>8338</v>
      </c>
      <c r="T3963" t="s">
        <v>8339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15"/>
        <v>15</v>
      </c>
      <c r="Q3964" s="15">
        <f t="shared" si="216"/>
        <v>42336.621458333335</v>
      </c>
      <c r="R3964" s="15">
        <f t="shared" si="217"/>
        <v>42311.621458333335</v>
      </c>
      <c r="S3964" s="10" t="s">
        <v>8338</v>
      </c>
      <c r="T3964" t="s">
        <v>8339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15"/>
        <v>0</v>
      </c>
      <c r="Q3965" s="15">
        <f t="shared" si="216"/>
        <v>42326.195798611108</v>
      </c>
      <c r="R3965" s="15">
        <f t="shared" si="217"/>
        <v>42296.154131944444</v>
      </c>
      <c r="S3965" s="10" t="s">
        <v>8338</v>
      </c>
      <c r="T3965" t="s">
        <v>8339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15"/>
        <v>42</v>
      </c>
      <c r="Q3966" s="15">
        <f t="shared" si="216"/>
        <v>42113.680393518516</v>
      </c>
      <c r="R3966" s="15">
        <f t="shared" si="217"/>
        <v>42053.722060185188</v>
      </c>
      <c r="S3966" s="10" t="s">
        <v>8338</v>
      </c>
      <c r="T3966" t="s">
        <v>8339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15"/>
        <v>71.25</v>
      </c>
      <c r="Q3967" s="15">
        <f t="shared" si="216"/>
        <v>42474.194212962961</v>
      </c>
      <c r="R3967" s="15">
        <f t="shared" si="217"/>
        <v>42414.235879629632</v>
      </c>
      <c r="S3967" s="10" t="s">
        <v>8338</v>
      </c>
      <c r="T3967" t="s">
        <v>8339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15"/>
        <v>22.5</v>
      </c>
      <c r="Q3968" s="15">
        <f t="shared" si="216"/>
        <v>41844.124305555553</v>
      </c>
      <c r="R3968" s="15">
        <f t="shared" si="217"/>
        <v>41801.711550925924</v>
      </c>
      <c r="S3968" s="10" t="s">
        <v>8338</v>
      </c>
      <c r="T3968" t="s">
        <v>8339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15"/>
        <v>41</v>
      </c>
      <c r="Q3969" s="15">
        <f t="shared" si="216"/>
        <v>42800.290590277778</v>
      </c>
      <c r="R3969" s="15">
        <f t="shared" si="217"/>
        <v>42770.290590277778</v>
      </c>
      <c r="S3969" s="10" t="s">
        <v>8338</v>
      </c>
      <c r="T3969" t="s">
        <v>8339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15"/>
        <v>47.91</v>
      </c>
      <c r="Q3970" s="15">
        <f t="shared" si="216"/>
        <v>42512.815659722226</v>
      </c>
      <c r="R3970" s="15">
        <f t="shared" si="217"/>
        <v>42452.815659722226</v>
      </c>
      <c r="S3970" s="10" t="s">
        <v>8338</v>
      </c>
      <c r="T3970" t="s">
        <v>8339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18">IFERROR(ROUND(E3971/L3971,2),0)</f>
        <v>35.17</v>
      </c>
      <c r="Q3971" s="15">
        <f t="shared" ref="Q3971:Q4034" si="219">(((I3971/60)/60)/24)+DATE(1970,1,1)</f>
        <v>42611.163194444445</v>
      </c>
      <c r="R3971" s="15">
        <f t="shared" ref="R3971:R4034" si="220">(((J3971/60)/60)/24)+DATE(1970,1,1)</f>
        <v>42601.854699074072</v>
      </c>
      <c r="S3971" s="10" t="s">
        <v>8338</v>
      </c>
      <c r="T3971" t="s">
        <v>8339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18"/>
        <v>5.5</v>
      </c>
      <c r="Q3972" s="15">
        <f t="shared" si="219"/>
        <v>42477.863553240735</v>
      </c>
      <c r="R3972" s="15">
        <f t="shared" si="220"/>
        <v>42447.863553240735</v>
      </c>
      <c r="S3972" s="10" t="s">
        <v>8338</v>
      </c>
      <c r="T3972" t="s">
        <v>8339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18"/>
        <v>22.67</v>
      </c>
      <c r="Q3973" s="15">
        <f t="shared" si="219"/>
        <v>41841.536180555559</v>
      </c>
      <c r="R3973" s="15">
        <f t="shared" si="220"/>
        <v>41811.536180555559</v>
      </c>
      <c r="S3973" s="10" t="s">
        <v>8338</v>
      </c>
      <c r="T3973" t="s">
        <v>8339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18"/>
        <v>26.38</v>
      </c>
      <c r="Q3974" s="15">
        <f t="shared" si="219"/>
        <v>42041.067523148144</v>
      </c>
      <c r="R3974" s="15">
        <f t="shared" si="220"/>
        <v>41981.067523148144</v>
      </c>
      <c r="S3974" s="10" t="s">
        <v>8338</v>
      </c>
      <c r="T3974" t="s">
        <v>8339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18"/>
        <v>105.54</v>
      </c>
      <c r="Q3975" s="15">
        <f t="shared" si="219"/>
        <v>42499.166666666672</v>
      </c>
      <c r="R3975" s="15">
        <f t="shared" si="220"/>
        <v>42469.68414351852</v>
      </c>
      <c r="S3975" s="10" t="s">
        <v>8338</v>
      </c>
      <c r="T3975" t="s">
        <v>8339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18"/>
        <v>29.09</v>
      </c>
      <c r="Q3976" s="15">
        <f t="shared" si="219"/>
        <v>42523.546851851846</v>
      </c>
      <c r="R3976" s="15">
        <f t="shared" si="220"/>
        <v>42493.546851851846</v>
      </c>
      <c r="S3976" s="10" t="s">
        <v>8338</v>
      </c>
      <c r="T3976" t="s">
        <v>8339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18"/>
        <v>0</v>
      </c>
      <c r="Q3977" s="15">
        <f t="shared" si="219"/>
        <v>42564.866875</v>
      </c>
      <c r="R3977" s="15">
        <f t="shared" si="220"/>
        <v>42534.866875</v>
      </c>
      <c r="S3977" s="10" t="s">
        <v>8338</v>
      </c>
      <c r="T3977" t="s">
        <v>8339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18"/>
        <v>62</v>
      </c>
      <c r="Q3978" s="15">
        <f t="shared" si="219"/>
        <v>41852.291666666664</v>
      </c>
      <c r="R3978" s="15">
        <f t="shared" si="220"/>
        <v>41830.858344907407</v>
      </c>
      <c r="S3978" s="10" t="s">
        <v>8338</v>
      </c>
      <c r="T3978" t="s">
        <v>8339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18"/>
        <v>217.5</v>
      </c>
      <c r="Q3979" s="15">
        <f t="shared" si="219"/>
        <v>42573.788564814815</v>
      </c>
      <c r="R3979" s="15">
        <f t="shared" si="220"/>
        <v>42543.788564814815</v>
      </c>
      <c r="S3979" s="10" t="s">
        <v>8338</v>
      </c>
      <c r="T3979" t="s">
        <v>8339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18"/>
        <v>26.75</v>
      </c>
      <c r="Q3980" s="15">
        <f t="shared" si="219"/>
        <v>42035.642974537041</v>
      </c>
      <c r="R3980" s="15">
        <f t="shared" si="220"/>
        <v>41975.642974537041</v>
      </c>
      <c r="S3980" s="10" t="s">
        <v>8338</v>
      </c>
      <c r="T3980" t="s">
        <v>8339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18"/>
        <v>18.329999999999998</v>
      </c>
      <c r="Q3981" s="15">
        <f t="shared" si="219"/>
        <v>42092.833333333328</v>
      </c>
      <c r="R3981" s="15">
        <f t="shared" si="220"/>
        <v>42069.903437500005</v>
      </c>
      <c r="S3981" s="10" t="s">
        <v>8338</v>
      </c>
      <c r="T3981" t="s">
        <v>8339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18"/>
        <v>64.290000000000006</v>
      </c>
      <c r="Q3982" s="15">
        <f t="shared" si="219"/>
        <v>41825.598923611113</v>
      </c>
      <c r="R3982" s="15">
        <f t="shared" si="220"/>
        <v>41795.598923611113</v>
      </c>
      <c r="S3982" s="10" t="s">
        <v>8338</v>
      </c>
      <c r="T3982" t="s">
        <v>8339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18"/>
        <v>175</v>
      </c>
      <c r="Q3983" s="15">
        <f t="shared" si="219"/>
        <v>42568.179965277777</v>
      </c>
      <c r="R3983" s="15">
        <f t="shared" si="220"/>
        <v>42508.179965277777</v>
      </c>
      <c r="S3983" s="10" t="s">
        <v>8338</v>
      </c>
      <c r="T3983" t="s">
        <v>8339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18"/>
        <v>34</v>
      </c>
      <c r="Q3984" s="15">
        <f t="shared" si="219"/>
        <v>42192.809953703705</v>
      </c>
      <c r="R3984" s="15">
        <f t="shared" si="220"/>
        <v>42132.809953703705</v>
      </c>
      <c r="S3984" s="10" t="s">
        <v>8338</v>
      </c>
      <c r="T3984" t="s">
        <v>8339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18"/>
        <v>84.28</v>
      </c>
      <c r="Q3985" s="15">
        <f t="shared" si="219"/>
        <v>41779.290972222225</v>
      </c>
      <c r="R3985" s="15">
        <f t="shared" si="220"/>
        <v>41747.86986111111</v>
      </c>
      <c r="S3985" s="10" t="s">
        <v>8338</v>
      </c>
      <c r="T3985" t="s">
        <v>8339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18"/>
        <v>9.5</v>
      </c>
      <c r="Q3986" s="15">
        <f t="shared" si="219"/>
        <v>41951</v>
      </c>
      <c r="R3986" s="15">
        <f t="shared" si="220"/>
        <v>41920.963472222218</v>
      </c>
      <c r="S3986" s="10" t="s">
        <v>8338</v>
      </c>
      <c r="T3986" t="s">
        <v>8339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18"/>
        <v>33.74</v>
      </c>
      <c r="Q3987" s="15">
        <f t="shared" si="219"/>
        <v>42420.878472222219</v>
      </c>
      <c r="R3987" s="15">
        <f t="shared" si="220"/>
        <v>42399.707407407404</v>
      </c>
      <c r="S3987" s="10" t="s">
        <v>8338</v>
      </c>
      <c r="T3987" t="s">
        <v>8339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18"/>
        <v>37.54</v>
      </c>
      <c r="Q3988" s="15">
        <f t="shared" si="219"/>
        <v>42496.544444444444</v>
      </c>
      <c r="R3988" s="15">
        <f t="shared" si="220"/>
        <v>42467.548541666663</v>
      </c>
      <c r="S3988" s="10" t="s">
        <v>8338</v>
      </c>
      <c r="T3988" t="s">
        <v>8339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18"/>
        <v>11.62</v>
      </c>
      <c r="Q3989" s="15">
        <f t="shared" si="219"/>
        <v>41775.92465277778</v>
      </c>
      <c r="R3989" s="15">
        <f t="shared" si="220"/>
        <v>41765.92465277778</v>
      </c>
      <c r="S3989" s="10" t="s">
        <v>8338</v>
      </c>
      <c r="T3989" t="s">
        <v>8339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18"/>
        <v>8</v>
      </c>
      <c r="Q3990" s="15">
        <f t="shared" si="219"/>
        <v>42245.08116898148</v>
      </c>
      <c r="R3990" s="15">
        <f t="shared" si="220"/>
        <v>42230.08116898148</v>
      </c>
      <c r="S3990" s="10" t="s">
        <v>8338</v>
      </c>
      <c r="T3990" t="s">
        <v>8339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18"/>
        <v>0</v>
      </c>
      <c r="Q3991" s="15">
        <f t="shared" si="219"/>
        <v>42316.791446759264</v>
      </c>
      <c r="R3991" s="15">
        <f t="shared" si="220"/>
        <v>42286.749780092592</v>
      </c>
      <c r="S3991" s="10" t="s">
        <v>8338</v>
      </c>
      <c r="T3991" t="s">
        <v>8339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18"/>
        <v>23</v>
      </c>
      <c r="Q3992" s="15">
        <f t="shared" si="219"/>
        <v>42431.672372685185</v>
      </c>
      <c r="R3992" s="15">
        <f t="shared" si="220"/>
        <v>42401.672372685185</v>
      </c>
      <c r="S3992" s="10" t="s">
        <v>8338</v>
      </c>
      <c r="T3992" t="s">
        <v>8339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18"/>
        <v>100</v>
      </c>
      <c r="Q3993" s="15">
        <f t="shared" si="219"/>
        <v>42155.644467592589</v>
      </c>
      <c r="R3993" s="15">
        <f t="shared" si="220"/>
        <v>42125.644467592589</v>
      </c>
      <c r="S3993" s="10" t="s">
        <v>8338</v>
      </c>
      <c r="T3993" t="s">
        <v>8339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18"/>
        <v>60.11</v>
      </c>
      <c r="Q3994" s="15">
        <f t="shared" si="219"/>
        <v>42349.982164351852</v>
      </c>
      <c r="R3994" s="15">
        <f t="shared" si="220"/>
        <v>42289.94049768518</v>
      </c>
      <c r="S3994" s="10" t="s">
        <v>8338</v>
      </c>
      <c r="T3994" t="s">
        <v>8339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18"/>
        <v>3</v>
      </c>
      <c r="Q3995" s="15">
        <f t="shared" si="219"/>
        <v>42137.864722222221</v>
      </c>
      <c r="R3995" s="15">
        <f t="shared" si="220"/>
        <v>42107.864722222221</v>
      </c>
      <c r="S3995" s="10" t="s">
        <v>8338</v>
      </c>
      <c r="T3995" t="s">
        <v>8339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18"/>
        <v>5</v>
      </c>
      <c r="Q3996" s="15">
        <f t="shared" si="219"/>
        <v>41839.389930555553</v>
      </c>
      <c r="R3996" s="15">
        <f t="shared" si="220"/>
        <v>41809.389930555553</v>
      </c>
      <c r="S3996" s="10" t="s">
        <v>8338</v>
      </c>
      <c r="T3996" t="s">
        <v>8339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18"/>
        <v>17.5</v>
      </c>
      <c r="Q3997" s="15">
        <f t="shared" si="219"/>
        <v>42049.477083333331</v>
      </c>
      <c r="R3997" s="15">
        <f t="shared" si="220"/>
        <v>42019.683761574073</v>
      </c>
      <c r="S3997" s="10" t="s">
        <v>8338</v>
      </c>
      <c r="T3997" t="s">
        <v>8339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18"/>
        <v>29.24</v>
      </c>
      <c r="Q3998" s="15">
        <f t="shared" si="219"/>
        <v>41963.669444444444</v>
      </c>
      <c r="R3998" s="15">
        <f t="shared" si="220"/>
        <v>41950.26694444444</v>
      </c>
      <c r="S3998" s="10" t="s">
        <v>8338</v>
      </c>
      <c r="T3998" t="s">
        <v>8339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18"/>
        <v>0</v>
      </c>
      <c r="Q3999" s="15">
        <f t="shared" si="219"/>
        <v>42099.349780092598</v>
      </c>
      <c r="R3999" s="15">
        <f t="shared" si="220"/>
        <v>42069.391446759255</v>
      </c>
      <c r="S3999" s="10" t="s">
        <v>8338</v>
      </c>
      <c r="T3999" t="s">
        <v>8339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18"/>
        <v>59.58</v>
      </c>
      <c r="Q4000" s="15">
        <f t="shared" si="219"/>
        <v>42091.921597222223</v>
      </c>
      <c r="R4000" s="15">
        <f t="shared" si="220"/>
        <v>42061.963263888887</v>
      </c>
      <c r="S4000" s="10" t="s">
        <v>8338</v>
      </c>
      <c r="T4000" t="s">
        <v>8339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18"/>
        <v>82.57</v>
      </c>
      <c r="Q4001" s="15">
        <f t="shared" si="219"/>
        <v>41882.827650462961</v>
      </c>
      <c r="R4001" s="15">
        <f t="shared" si="220"/>
        <v>41842.828680555554</v>
      </c>
      <c r="S4001" s="10" t="s">
        <v>8338</v>
      </c>
      <c r="T4001" t="s">
        <v>8339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18"/>
        <v>10</v>
      </c>
      <c r="Q4002" s="15">
        <f t="shared" si="219"/>
        <v>42497.603680555556</v>
      </c>
      <c r="R4002" s="15">
        <f t="shared" si="220"/>
        <v>42437.64534722222</v>
      </c>
      <c r="S4002" s="10" t="s">
        <v>8338</v>
      </c>
      <c r="T4002" t="s">
        <v>8339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18"/>
        <v>32.36</v>
      </c>
      <c r="Q4003" s="15">
        <f t="shared" si="219"/>
        <v>42795.791666666672</v>
      </c>
      <c r="R4003" s="15">
        <f t="shared" si="220"/>
        <v>42775.964212962965</v>
      </c>
      <c r="S4003" s="10" t="s">
        <v>8338</v>
      </c>
      <c r="T4003" t="s">
        <v>8339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18"/>
        <v>5.75</v>
      </c>
      <c r="Q4004" s="15">
        <f t="shared" si="219"/>
        <v>41909.043530092589</v>
      </c>
      <c r="R4004" s="15">
        <f t="shared" si="220"/>
        <v>41879.043530092589</v>
      </c>
      <c r="S4004" s="10" t="s">
        <v>8338</v>
      </c>
      <c r="T4004" t="s">
        <v>8339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18"/>
        <v>100.5</v>
      </c>
      <c r="Q4005" s="15">
        <f t="shared" si="219"/>
        <v>42050.587349537032</v>
      </c>
      <c r="R4005" s="15">
        <f t="shared" si="220"/>
        <v>42020.587349537032</v>
      </c>
      <c r="S4005" s="10" t="s">
        <v>8338</v>
      </c>
      <c r="T4005" t="s">
        <v>8339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18"/>
        <v>1</v>
      </c>
      <c r="Q4006" s="15">
        <f t="shared" si="219"/>
        <v>41920.16269675926</v>
      </c>
      <c r="R4006" s="15">
        <f t="shared" si="220"/>
        <v>41890.16269675926</v>
      </c>
      <c r="S4006" s="10" t="s">
        <v>8338</v>
      </c>
      <c r="T4006" t="s">
        <v>8339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18"/>
        <v>20</v>
      </c>
      <c r="Q4007" s="15">
        <f t="shared" si="219"/>
        <v>41932.807696759257</v>
      </c>
      <c r="R4007" s="15">
        <f t="shared" si="220"/>
        <v>41872.807696759257</v>
      </c>
      <c r="S4007" s="10" t="s">
        <v>8338</v>
      </c>
      <c r="T4007" t="s">
        <v>8339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18"/>
        <v>2</v>
      </c>
      <c r="Q4008" s="15">
        <f t="shared" si="219"/>
        <v>42416.772997685184</v>
      </c>
      <c r="R4008" s="15">
        <f t="shared" si="220"/>
        <v>42391.772997685184</v>
      </c>
      <c r="S4008" s="10" t="s">
        <v>8338</v>
      </c>
      <c r="T4008" t="s">
        <v>8339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18"/>
        <v>5</v>
      </c>
      <c r="Q4009" s="15">
        <f t="shared" si="219"/>
        <v>41877.686111111114</v>
      </c>
      <c r="R4009" s="15">
        <f t="shared" si="220"/>
        <v>41848.772928240738</v>
      </c>
      <c r="S4009" s="10" t="s">
        <v>8338</v>
      </c>
      <c r="T4009" t="s">
        <v>8339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18"/>
        <v>15</v>
      </c>
      <c r="Q4010" s="15">
        <f t="shared" si="219"/>
        <v>42207.964201388888</v>
      </c>
      <c r="R4010" s="15">
        <f t="shared" si="220"/>
        <v>42177.964201388888</v>
      </c>
      <c r="S4010" s="10" t="s">
        <v>8338</v>
      </c>
      <c r="T4010" t="s">
        <v>8339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18"/>
        <v>25</v>
      </c>
      <c r="Q4011" s="15">
        <f t="shared" si="219"/>
        <v>41891.700925925928</v>
      </c>
      <c r="R4011" s="15">
        <f t="shared" si="220"/>
        <v>41851.700925925928</v>
      </c>
      <c r="S4011" s="10" t="s">
        <v>8338</v>
      </c>
      <c r="T4011" t="s">
        <v>8339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18"/>
        <v>45.84</v>
      </c>
      <c r="Q4012" s="15">
        <f t="shared" si="219"/>
        <v>41938.770439814813</v>
      </c>
      <c r="R4012" s="15">
        <f t="shared" si="220"/>
        <v>41921.770439814813</v>
      </c>
      <c r="S4012" s="10" t="s">
        <v>8338</v>
      </c>
      <c r="T4012" t="s">
        <v>8339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18"/>
        <v>4.75</v>
      </c>
      <c r="Q4013" s="15">
        <f t="shared" si="219"/>
        <v>42032.54488425926</v>
      </c>
      <c r="R4013" s="15">
        <f t="shared" si="220"/>
        <v>42002.54488425926</v>
      </c>
      <c r="S4013" s="10" t="s">
        <v>8338</v>
      </c>
      <c r="T4013" t="s">
        <v>8339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18"/>
        <v>0</v>
      </c>
      <c r="Q4014" s="15">
        <f t="shared" si="219"/>
        <v>42126.544548611113</v>
      </c>
      <c r="R4014" s="15">
        <f t="shared" si="220"/>
        <v>42096.544548611113</v>
      </c>
      <c r="S4014" s="10" t="s">
        <v>8338</v>
      </c>
      <c r="T4014" t="s">
        <v>8339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18"/>
        <v>13</v>
      </c>
      <c r="Q4015" s="15">
        <f t="shared" si="219"/>
        <v>42051.301192129627</v>
      </c>
      <c r="R4015" s="15">
        <f t="shared" si="220"/>
        <v>42021.301192129627</v>
      </c>
      <c r="S4015" s="10" t="s">
        <v>8338</v>
      </c>
      <c r="T4015" t="s">
        <v>8339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18"/>
        <v>0</v>
      </c>
      <c r="Q4016" s="15">
        <f t="shared" si="219"/>
        <v>42434.246168981481</v>
      </c>
      <c r="R4016" s="15">
        <f t="shared" si="220"/>
        <v>42419.246168981481</v>
      </c>
      <c r="S4016" s="10" t="s">
        <v>8338</v>
      </c>
      <c r="T4016" t="s">
        <v>8339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18"/>
        <v>1</v>
      </c>
      <c r="Q4017" s="15">
        <f t="shared" si="219"/>
        <v>42204.780821759254</v>
      </c>
      <c r="R4017" s="15">
        <f t="shared" si="220"/>
        <v>42174.780821759254</v>
      </c>
      <c r="S4017" s="10" t="s">
        <v>8338</v>
      </c>
      <c r="T4017" t="s">
        <v>8339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18"/>
        <v>10</v>
      </c>
      <c r="Q4018" s="15">
        <f t="shared" si="219"/>
        <v>41899.872685185182</v>
      </c>
      <c r="R4018" s="15">
        <f t="shared" si="220"/>
        <v>41869.872685185182</v>
      </c>
      <c r="S4018" s="10" t="s">
        <v>8338</v>
      </c>
      <c r="T4018" t="s">
        <v>8339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18"/>
        <v>52.5</v>
      </c>
      <c r="Q4019" s="15">
        <f t="shared" si="219"/>
        <v>41886.672152777777</v>
      </c>
      <c r="R4019" s="15">
        <f t="shared" si="220"/>
        <v>41856.672152777777</v>
      </c>
      <c r="S4019" s="10" t="s">
        <v>8338</v>
      </c>
      <c r="T4019" t="s">
        <v>8339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18"/>
        <v>32.5</v>
      </c>
      <c r="Q4020" s="15">
        <f t="shared" si="219"/>
        <v>42650.91097222222</v>
      </c>
      <c r="R4020" s="15">
        <f t="shared" si="220"/>
        <v>42620.91097222222</v>
      </c>
      <c r="S4020" s="10" t="s">
        <v>8338</v>
      </c>
      <c r="T4020" t="s">
        <v>8339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18"/>
        <v>7.25</v>
      </c>
      <c r="Q4021" s="15">
        <f t="shared" si="219"/>
        <v>42475.686111111107</v>
      </c>
      <c r="R4021" s="15">
        <f t="shared" si="220"/>
        <v>42417.675879629634</v>
      </c>
      <c r="S4021" s="10" t="s">
        <v>8338</v>
      </c>
      <c r="T4021" t="s">
        <v>8339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18"/>
        <v>33.33</v>
      </c>
      <c r="Q4022" s="15">
        <f t="shared" si="219"/>
        <v>42087.149293981478</v>
      </c>
      <c r="R4022" s="15">
        <f t="shared" si="220"/>
        <v>42057.190960648149</v>
      </c>
      <c r="S4022" s="10" t="s">
        <v>8338</v>
      </c>
      <c r="T4022" t="s">
        <v>8339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18"/>
        <v>62.5</v>
      </c>
      <c r="Q4023" s="15">
        <f t="shared" si="219"/>
        <v>41938.911550925928</v>
      </c>
      <c r="R4023" s="15">
        <f t="shared" si="220"/>
        <v>41878.911550925928</v>
      </c>
      <c r="S4023" s="10" t="s">
        <v>8338</v>
      </c>
      <c r="T4023" t="s">
        <v>8339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18"/>
        <v>63.56</v>
      </c>
      <c r="Q4024" s="15">
        <f t="shared" si="219"/>
        <v>42036.120833333334</v>
      </c>
      <c r="R4024" s="15">
        <f t="shared" si="220"/>
        <v>41990.584108796291</v>
      </c>
      <c r="S4024" s="10" t="s">
        <v>8338</v>
      </c>
      <c r="T4024" t="s">
        <v>8339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18"/>
        <v>0</v>
      </c>
      <c r="Q4025" s="15">
        <f t="shared" si="219"/>
        <v>42453.957905092597</v>
      </c>
      <c r="R4025" s="15">
        <f t="shared" si="220"/>
        <v>42408.999571759254</v>
      </c>
      <c r="S4025" s="10" t="s">
        <v>8338</v>
      </c>
      <c r="T4025" t="s">
        <v>8339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18"/>
        <v>10</v>
      </c>
      <c r="Q4026" s="15">
        <f t="shared" si="219"/>
        <v>42247.670104166667</v>
      </c>
      <c r="R4026" s="15">
        <f t="shared" si="220"/>
        <v>42217.670104166667</v>
      </c>
      <c r="S4026" s="10" t="s">
        <v>8338</v>
      </c>
      <c r="T4026" t="s">
        <v>8339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18"/>
        <v>62.5</v>
      </c>
      <c r="Q4027" s="15">
        <f t="shared" si="219"/>
        <v>42211.237685185188</v>
      </c>
      <c r="R4027" s="15">
        <f t="shared" si="220"/>
        <v>42151.237685185188</v>
      </c>
      <c r="S4027" s="10" t="s">
        <v>8338</v>
      </c>
      <c r="T4027" t="s">
        <v>8339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18"/>
        <v>0</v>
      </c>
      <c r="Q4028" s="15">
        <f t="shared" si="219"/>
        <v>42342.697210648148</v>
      </c>
      <c r="R4028" s="15">
        <f t="shared" si="220"/>
        <v>42282.655543981484</v>
      </c>
      <c r="S4028" s="10" t="s">
        <v>8338</v>
      </c>
      <c r="T4028" t="s">
        <v>8339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18"/>
        <v>30.71</v>
      </c>
      <c r="Q4029" s="15">
        <f t="shared" si="219"/>
        <v>42789.041666666672</v>
      </c>
      <c r="R4029" s="15">
        <f t="shared" si="220"/>
        <v>42768.97084490741</v>
      </c>
      <c r="S4029" s="10" t="s">
        <v>8338</v>
      </c>
      <c r="T4029" t="s">
        <v>8339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18"/>
        <v>51</v>
      </c>
      <c r="Q4030" s="15">
        <f t="shared" si="219"/>
        <v>41795.938657407409</v>
      </c>
      <c r="R4030" s="15">
        <f t="shared" si="220"/>
        <v>41765.938657407409</v>
      </c>
      <c r="S4030" s="10" t="s">
        <v>8338</v>
      </c>
      <c r="T4030" t="s">
        <v>8339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18"/>
        <v>0</v>
      </c>
      <c r="Q4031" s="15">
        <f t="shared" si="219"/>
        <v>42352.025115740747</v>
      </c>
      <c r="R4031" s="15">
        <f t="shared" si="220"/>
        <v>42322.025115740747</v>
      </c>
      <c r="S4031" s="10" t="s">
        <v>8338</v>
      </c>
      <c r="T4031" t="s">
        <v>8339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18"/>
        <v>66.67</v>
      </c>
      <c r="Q4032" s="15">
        <f t="shared" si="219"/>
        <v>42403.784027777772</v>
      </c>
      <c r="R4032" s="15">
        <f t="shared" si="220"/>
        <v>42374.655081018514</v>
      </c>
      <c r="S4032" s="10" t="s">
        <v>8338</v>
      </c>
      <c r="T4032" t="s">
        <v>8339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18"/>
        <v>0</v>
      </c>
      <c r="Q4033" s="15">
        <f t="shared" si="219"/>
        <v>41991.626898148148</v>
      </c>
      <c r="R4033" s="15">
        <f t="shared" si="220"/>
        <v>41941.585231481484</v>
      </c>
      <c r="S4033" s="10" t="s">
        <v>8338</v>
      </c>
      <c r="T4033" t="s">
        <v>8339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18"/>
        <v>59</v>
      </c>
      <c r="Q4034" s="15">
        <f t="shared" si="219"/>
        <v>42353.85087962963</v>
      </c>
      <c r="R4034" s="15">
        <f t="shared" si="220"/>
        <v>42293.809212962966</v>
      </c>
      <c r="S4034" s="10" t="s">
        <v>8338</v>
      </c>
      <c r="T4034" t="s">
        <v>8339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21">IFERROR(ROUND(E4035/L4035,2),0)</f>
        <v>65.34</v>
      </c>
      <c r="Q4035" s="15">
        <f t="shared" ref="Q4035:Q4098" si="222">(((I4035/60)/60)/24)+DATE(1970,1,1)</f>
        <v>42645.375</v>
      </c>
      <c r="R4035" s="15">
        <f t="shared" ref="R4035:R4098" si="223">(((J4035/60)/60)/24)+DATE(1970,1,1)</f>
        <v>42614.268796296295</v>
      </c>
      <c r="S4035" s="10" t="s">
        <v>8338</v>
      </c>
      <c r="T4035" t="s">
        <v>8339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21"/>
        <v>100</v>
      </c>
      <c r="Q4036" s="15">
        <f t="shared" si="222"/>
        <v>42097.905671296292</v>
      </c>
      <c r="R4036" s="15">
        <f t="shared" si="223"/>
        <v>42067.947337962964</v>
      </c>
      <c r="S4036" s="10" t="s">
        <v>8338</v>
      </c>
      <c r="T4036" t="s">
        <v>8339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21"/>
        <v>147.4</v>
      </c>
      <c r="Q4037" s="15">
        <f t="shared" si="222"/>
        <v>41933.882951388885</v>
      </c>
      <c r="R4037" s="15">
        <f t="shared" si="223"/>
        <v>41903.882951388885</v>
      </c>
      <c r="S4037" s="10" t="s">
        <v>8338</v>
      </c>
      <c r="T4037" t="s">
        <v>8339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21"/>
        <v>166.06</v>
      </c>
      <c r="Q4038" s="15">
        <f t="shared" si="222"/>
        <v>41821.9375</v>
      </c>
      <c r="R4038" s="15">
        <f t="shared" si="223"/>
        <v>41804.937083333331</v>
      </c>
      <c r="S4038" s="10" t="s">
        <v>8338</v>
      </c>
      <c r="T4038" t="s">
        <v>8339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21"/>
        <v>40</v>
      </c>
      <c r="Q4039" s="15">
        <f t="shared" si="222"/>
        <v>42514.600694444445</v>
      </c>
      <c r="R4039" s="15">
        <f t="shared" si="223"/>
        <v>42497.070775462969</v>
      </c>
      <c r="S4039" s="10" t="s">
        <v>8338</v>
      </c>
      <c r="T4039" t="s">
        <v>8339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21"/>
        <v>75.25</v>
      </c>
      <c r="Q4040" s="15">
        <f t="shared" si="222"/>
        <v>41929.798726851855</v>
      </c>
      <c r="R4040" s="15">
        <f t="shared" si="223"/>
        <v>41869.798726851855</v>
      </c>
      <c r="S4040" s="10" t="s">
        <v>8338</v>
      </c>
      <c r="T4040" t="s">
        <v>8339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21"/>
        <v>60</v>
      </c>
      <c r="Q4041" s="15">
        <f t="shared" si="222"/>
        <v>42339.249305555553</v>
      </c>
      <c r="R4041" s="15">
        <f t="shared" si="223"/>
        <v>42305.670914351853</v>
      </c>
      <c r="S4041" s="10" t="s">
        <v>8338</v>
      </c>
      <c r="T4041" t="s">
        <v>8339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21"/>
        <v>1250</v>
      </c>
      <c r="Q4042" s="15">
        <f t="shared" si="222"/>
        <v>42203.125</v>
      </c>
      <c r="R4042" s="15">
        <f t="shared" si="223"/>
        <v>42144.231527777782</v>
      </c>
      <c r="S4042" s="10" t="s">
        <v>8338</v>
      </c>
      <c r="T4042" t="s">
        <v>8339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21"/>
        <v>10.5</v>
      </c>
      <c r="Q4043" s="15">
        <f t="shared" si="222"/>
        <v>42619.474004629628</v>
      </c>
      <c r="R4043" s="15">
        <f t="shared" si="223"/>
        <v>42559.474004629628</v>
      </c>
      <c r="S4043" s="10" t="s">
        <v>8338</v>
      </c>
      <c r="T4043" t="s">
        <v>8339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21"/>
        <v>7</v>
      </c>
      <c r="Q4044" s="15">
        <f t="shared" si="222"/>
        <v>42024.802777777775</v>
      </c>
      <c r="R4044" s="15">
        <f t="shared" si="223"/>
        <v>41995.084074074075</v>
      </c>
      <c r="S4044" s="10" t="s">
        <v>8338</v>
      </c>
      <c r="T4044" t="s">
        <v>8339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21"/>
        <v>0</v>
      </c>
      <c r="Q4045" s="15">
        <f t="shared" si="222"/>
        <v>41963.957465277781</v>
      </c>
      <c r="R4045" s="15">
        <f t="shared" si="223"/>
        <v>41948.957465277781</v>
      </c>
      <c r="S4045" s="10" t="s">
        <v>8338</v>
      </c>
      <c r="T4045" t="s">
        <v>8339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21"/>
        <v>56.25</v>
      </c>
      <c r="Q4046" s="15">
        <f t="shared" si="222"/>
        <v>42104.208333333328</v>
      </c>
      <c r="R4046" s="15">
        <f t="shared" si="223"/>
        <v>42074.219699074078</v>
      </c>
      <c r="S4046" s="10" t="s">
        <v>8338</v>
      </c>
      <c r="T4046" t="s">
        <v>8339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21"/>
        <v>1</v>
      </c>
      <c r="Q4047" s="15">
        <f t="shared" si="222"/>
        <v>41872.201261574075</v>
      </c>
      <c r="R4047" s="15">
        <f t="shared" si="223"/>
        <v>41842.201261574075</v>
      </c>
      <c r="S4047" s="10" t="s">
        <v>8338</v>
      </c>
      <c r="T4047" t="s">
        <v>8339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21"/>
        <v>38.33</v>
      </c>
      <c r="Q4048" s="15">
        <f t="shared" si="222"/>
        <v>41934.650578703702</v>
      </c>
      <c r="R4048" s="15">
        <f t="shared" si="223"/>
        <v>41904.650578703702</v>
      </c>
      <c r="S4048" s="10" t="s">
        <v>8338</v>
      </c>
      <c r="T4048" t="s">
        <v>8339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21"/>
        <v>27.5</v>
      </c>
      <c r="Q4049" s="15">
        <f t="shared" si="222"/>
        <v>42015.041666666672</v>
      </c>
      <c r="R4049" s="15">
        <f t="shared" si="223"/>
        <v>41991.022488425922</v>
      </c>
      <c r="S4049" s="10" t="s">
        <v>8338</v>
      </c>
      <c r="T4049" t="s">
        <v>8339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21"/>
        <v>32.979999999999997</v>
      </c>
      <c r="Q4050" s="15">
        <f t="shared" si="222"/>
        <v>42471.467442129629</v>
      </c>
      <c r="R4050" s="15">
        <f t="shared" si="223"/>
        <v>42436.509108796294</v>
      </c>
      <c r="S4050" s="10" t="s">
        <v>8338</v>
      </c>
      <c r="T4050" t="s">
        <v>8339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21"/>
        <v>16</v>
      </c>
      <c r="Q4051" s="15">
        <f t="shared" si="222"/>
        <v>42199.958506944444</v>
      </c>
      <c r="R4051" s="15">
        <f t="shared" si="223"/>
        <v>42169.958506944444</v>
      </c>
      <c r="S4051" s="10" t="s">
        <v>8338</v>
      </c>
      <c r="T4051" t="s">
        <v>8339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21"/>
        <v>1</v>
      </c>
      <c r="Q4052" s="15">
        <f t="shared" si="222"/>
        <v>41935.636469907404</v>
      </c>
      <c r="R4052" s="15">
        <f t="shared" si="223"/>
        <v>41905.636469907404</v>
      </c>
      <c r="S4052" s="10" t="s">
        <v>8338</v>
      </c>
      <c r="T4052" t="s">
        <v>8339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21"/>
        <v>0</v>
      </c>
      <c r="Q4053" s="15">
        <f t="shared" si="222"/>
        <v>41768.286805555559</v>
      </c>
      <c r="R4053" s="15">
        <f t="shared" si="223"/>
        <v>41761.810150462967</v>
      </c>
      <c r="S4053" s="10" t="s">
        <v>8338</v>
      </c>
      <c r="T4053" t="s">
        <v>8339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21"/>
        <v>86.62</v>
      </c>
      <c r="Q4054" s="15">
        <f t="shared" si="222"/>
        <v>41925.878657407404</v>
      </c>
      <c r="R4054" s="15">
        <f t="shared" si="223"/>
        <v>41865.878657407404</v>
      </c>
      <c r="S4054" s="10" t="s">
        <v>8338</v>
      </c>
      <c r="T4054" t="s">
        <v>8339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21"/>
        <v>55</v>
      </c>
      <c r="Q4055" s="15">
        <f t="shared" si="222"/>
        <v>41958.833333333328</v>
      </c>
      <c r="R4055" s="15">
        <f t="shared" si="223"/>
        <v>41928.690138888887</v>
      </c>
      <c r="S4055" s="10" t="s">
        <v>8338</v>
      </c>
      <c r="T4055" t="s">
        <v>8339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21"/>
        <v>0</v>
      </c>
      <c r="Q4056" s="15">
        <f t="shared" si="222"/>
        <v>42644.166666666672</v>
      </c>
      <c r="R4056" s="15">
        <f t="shared" si="223"/>
        <v>42613.841261574074</v>
      </c>
      <c r="S4056" s="10" t="s">
        <v>8338</v>
      </c>
      <c r="T4056" t="s">
        <v>8339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21"/>
        <v>41.95</v>
      </c>
      <c r="Q4057" s="15">
        <f t="shared" si="222"/>
        <v>41809.648506944446</v>
      </c>
      <c r="R4057" s="15">
        <f t="shared" si="223"/>
        <v>41779.648506944446</v>
      </c>
      <c r="S4057" s="10" t="s">
        <v>8338</v>
      </c>
      <c r="T4057" t="s">
        <v>8339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21"/>
        <v>88.33</v>
      </c>
      <c r="Q4058" s="15">
        <f t="shared" si="222"/>
        <v>42554.832638888889</v>
      </c>
      <c r="R4058" s="15">
        <f t="shared" si="223"/>
        <v>42534.933321759265</v>
      </c>
      <c r="S4058" s="10" t="s">
        <v>8338</v>
      </c>
      <c r="T4058" t="s">
        <v>8339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21"/>
        <v>129.16999999999999</v>
      </c>
      <c r="Q4059" s="15">
        <f t="shared" si="222"/>
        <v>42333.958333333328</v>
      </c>
      <c r="R4059" s="15">
        <f t="shared" si="223"/>
        <v>42310.968518518523</v>
      </c>
      <c r="S4059" s="10" t="s">
        <v>8338</v>
      </c>
      <c r="T4059" t="s">
        <v>8339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21"/>
        <v>23.75</v>
      </c>
      <c r="Q4060" s="15">
        <f t="shared" si="222"/>
        <v>42461.165972222225</v>
      </c>
      <c r="R4060" s="15">
        <f t="shared" si="223"/>
        <v>42446.060694444444</v>
      </c>
      <c r="S4060" s="10" t="s">
        <v>8338</v>
      </c>
      <c r="T4060" t="s">
        <v>8339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21"/>
        <v>35.71</v>
      </c>
      <c r="Q4061" s="15">
        <f t="shared" si="222"/>
        <v>41898.125</v>
      </c>
      <c r="R4061" s="15">
        <f t="shared" si="223"/>
        <v>41866.640648148146</v>
      </c>
      <c r="S4061" s="10" t="s">
        <v>8338</v>
      </c>
      <c r="T4061" t="s">
        <v>8339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21"/>
        <v>57</v>
      </c>
      <c r="Q4062" s="15">
        <f t="shared" si="222"/>
        <v>41813.666666666664</v>
      </c>
      <c r="R4062" s="15">
        <f t="shared" si="223"/>
        <v>41779.695092592592</v>
      </c>
      <c r="S4062" s="10" t="s">
        <v>8338</v>
      </c>
      <c r="T4062" t="s">
        <v>8339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21"/>
        <v>0</v>
      </c>
      <c r="Q4063" s="15">
        <f t="shared" si="222"/>
        <v>42481.099803240737</v>
      </c>
      <c r="R4063" s="15">
        <f t="shared" si="223"/>
        <v>42421.141469907408</v>
      </c>
      <c r="S4063" s="10" t="s">
        <v>8338</v>
      </c>
      <c r="T4063" t="s">
        <v>8339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21"/>
        <v>163.33000000000001</v>
      </c>
      <c r="Q4064" s="15">
        <f t="shared" si="222"/>
        <v>42553.739212962959</v>
      </c>
      <c r="R4064" s="15">
        <f t="shared" si="223"/>
        <v>42523.739212962959</v>
      </c>
      <c r="S4064" s="10" t="s">
        <v>8338</v>
      </c>
      <c r="T4064" t="s">
        <v>8339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21"/>
        <v>15</v>
      </c>
      <c r="Q4065" s="15">
        <f t="shared" si="222"/>
        <v>41817.681527777779</v>
      </c>
      <c r="R4065" s="15">
        <f t="shared" si="223"/>
        <v>41787.681527777779</v>
      </c>
      <c r="S4065" s="10" t="s">
        <v>8338</v>
      </c>
      <c r="T4065" t="s">
        <v>8339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21"/>
        <v>64.17</v>
      </c>
      <c r="Q4066" s="15">
        <f t="shared" si="222"/>
        <v>42123.588263888887</v>
      </c>
      <c r="R4066" s="15">
        <f t="shared" si="223"/>
        <v>42093.588263888887</v>
      </c>
      <c r="S4066" s="10" t="s">
        <v>8338</v>
      </c>
      <c r="T4066" t="s">
        <v>8339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21"/>
        <v>6.75</v>
      </c>
      <c r="Q4067" s="15">
        <f t="shared" si="222"/>
        <v>41863.951516203706</v>
      </c>
      <c r="R4067" s="15">
        <f t="shared" si="223"/>
        <v>41833.951516203706</v>
      </c>
      <c r="S4067" s="10" t="s">
        <v>8338</v>
      </c>
      <c r="T4067" t="s">
        <v>8339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21"/>
        <v>25</v>
      </c>
      <c r="Q4068" s="15">
        <f t="shared" si="222"/>
        <v>42509.039212962962</v>
      </c>
      <c r="R4068" s="15">
        <f t="shared" si="223"/>
        <v>42479.039212962962</v>
      </c>
      <c r="S4068" s="10" t="s">
        <v>8338</v>
      </c>
      <c r="T4068" t="s">
        <v>8339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21"/>
        <v>179.12</v>
      </c>
      <c r="Q4069" s="15">
        <f t="shared" si="222"/>
        <v>42275.117476851854</v>
      </c>
      <c r="R4069" s="15">
        <f t="shared" si="223"/>
        <v>42235.117476851854</v>
      </c>
      <c r="S4069" s="10" t="s">
        <v>8338</v>
      </c>
      <c r="T4069" t="s">
        <v>8339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21"/>
        <v>34.950000000000003</v>
      </c>
      <c r="Q4070" s="15">
        <f t="shared" si="222"/>
        <v>42748.961805555555</v>
      </c>
      <c r="R4070" s="15">
        <f t="shared" si="223"/>
        <v>42718.963599537034</v>
      </c>
      <c r="S4070" s="10" t="s">
        <v>8338</v>
      </c>
      <c r="T4070" t="s">
        <v>8339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21"/>
        <v>33.08</v>
      </c>
      <c r="Q4071" s="15">
        <f t="shared" si="222"/>
        <v>42063.5</v>
      </c>
      <c r="R4071" s="15">
        <f t="shared" si="223"/>
        <v>42022.661527777775</v>
      </c>
      <c r="S4071" s="10" t="s">
        <v>8338</v>
      </c>
      <c r="T4071" t="s">
        <v>8339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21"/>
        <v>27.5</v>
      </c>
      <c r="Q4072" s="15">
        <f t="shared" si="222"/>
        <v>42064.125</v>
      </c>
      <c r="R4072" s="15">
        <f t="shared" si="223"/>
        <v>42031.666898148149</v>
      </c>
      <c r="S4072" s="10" t="s">
        <v>8338</v>
      </c>
      <c r="T4072" t="s">
        <v>8339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21"/>
        <v>0</v>
      </c>
      <c r="Q4073" s="15">
        <f t="shared" si="222"/>
        <v>42730.804756944446</v>
      </c>
      <c r="R4073" s="15">
        <f t="shared" si="223"/>
        <v>42700.804756944446</v>
      </c>
      <c r="S4073" s="10" t="s">
        <v>8338</v>
      </c>
      <c r="T4073" t="s">
        <v>8339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21"/>
        <v>2</v>
      </c>
      <c r="Q4074" s="15">
        <f t="shared" si="222"/>
        <v>41872.77443287037</v>
      </c>
      <c r="R4074" s="15">
        <f t="shared" si="223"/>
        <v>41812.77443287037</v>
      </c>
      <c r="S4074" s="10" t="s">
        <v>8338</v>
      </c>
      <c r="T4074" t="s">
        <v>8339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21"/>
        <v>18.5</v>
      </c>
      <c r="Q4075" s="15">
        <f t="shared" si="222"/>
        <v>42133.166666666672</v>
      </c>
      <c r="R4075" s="15">
        <f t="shared" si="223"/>
        <v>42078.34520833334</v>
      </c>
      <c r="S4075" s="10" t="s">
        <v>8338</v>
      </c>
      <c r="T4075" t="s">
        <v>8339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21"/>
        <v>35</v>
      </c>
      <c r="Q4076" s="15">
        <f t="shared" si="222"/>
        <v>42313.594618055555</v>
      </c>
      <c r="R4076" s="15">
        <f t="shared" si="223"/>
        <v>42283.552951388891</v>
      </c>
      <c r="S4076" s="10" t="s">
        <v>8338</v>
      </c>
      <c r="T4076" t="s">
        <v>8339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21"/>
        <v>44.31</v>
      </c>
      <c r="Q4077" s="15">
        <f t="shared" si="222"/>
        <v>41820.727777777778</v>
      </c>
      <c r="R4077" s="15">
        <f t="shared" si="223"/>
        <v>41779.045937499999</v>
      </c>
      <c r="S4077" s="10" t="s">
        <v>8338</v>
      </c>
      <c r="T4077" t="s">
        <v>8339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21"/>
        <v>0</v>
      </c>
      <c r="Q4078" s="15">
        <f t="shared" si="222"/>
        <v>41933.82708333333</v>
      </c>
      <c r="R4078" s="15">
        <f t="shared" si="223"/>
        <v>41905.795706018522</v>
      </c>
      <c r="S4078" s="10" t="s">
        <v>8338</v>
      </c>
      <c r="T4078" t="s">
        <v>8339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21"/>
        <v>222.5</v>
      </c>
      <c r="Q4079" s="15">
        <f t="shared" si="222"/>
        <v>42725.7105787037</v>
      </c>
      <c r="R4079" s="15">
        <f t="shared" si="223"/>
        <v>42695.7105787037</v>
      </c>
      <c r="S4079" s="10" t="s">
        <v>8338</v>
      </c>
      <c r="T4079" t="s">
        <v>8339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21"/>
        <v>0</v>
      </c>
      <c r="Q4080" s="15">
        <f t="shared" si="222"/>
        <v>42762.787523148145</v>
      </c>
      <c r="R4080" s="15">
        <f t="shared" si="223"/>
        <v>42732.787523148145</v>
      </c>
      <c r="S4080" s="10" t="s">
        <v>8338</v>
      </c>
      <c r="T4080" t="s">
        <v>8339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21"/>
        <v>5</v>
      </c>
      <c r="Q4081" s="15">
        <f t="shared" si="222"/>
        <v>42540.938900462963</v>
      </c>
      <c r="R4081" s="15">
        <f t="shared" si="223"/>
        <v>42510.938900462963</v>
      </c>
      <c r="S4081" s="10" t="s">
        <v>8338</v>
      </c>
      <c r="T4081" t="s">
        <v>8339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21"/>
        <v>0</v>
      </c>
      <c r="Q4082" s="15">
        <f t="shared" si="222"/>
        <v>42535.787500000006</v>
      </c>
      <c r="R4082" s="15">
        <f t="shared" si="223"/>
        <v>42511.698101851856</v>
      </c>
      <c r="S4082" s="10" t="s">
        <v>8338</v>
      </c>
      <c r="T4082" t="s">
        <v>8339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21"/>
        <v>29.17</v>
      </c>
      <c r="Q4083" s="15">
        <f t="shared" si="222"/>
        <v>42071.539641203708</v>
      </c>
      <c r="R4083" s="15">
        <f t="shared" si="223"/>
        <v>42041.581307870365</v>
      </c>
      <c r="S4083" s="10" t="s">
        <v>8338</v>
      </c>
      <c r="T4083" t="s">
        <v>8339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21"/>
        <v>1.5</v>
      </c>
      <c r="Q4084" s="15">
        <f t="shared" si="222"/>
        <v>42322.958333333328</v>
      </c>
      <c r="R4084" s="15">
        <f t="shared" si="223"/>
        <v>42307.189270833333</v>
      </c>
      <c r="S4084" s="10" t="s">
        <v>8338</v>
      </c>
      <c r="T4084" t="s">
        <v>8339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21"/>
        <v>126.5</v>
      </c>
      <c r="Q4085" s="15">
        <f t="shared" si="222"/>
        <v>42383.761759259258</v>
      </c>
      <c r="R4085" s="15">
        <f t="shared" si="223"/>
        <v>42353.761759259258</v>
      </c>
      <c r="S4085" s="10" t="s">
        <v>8338</v>
      </c>
      <c r="T4085" t="s">
        <v>8339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21"/>
        <v>10</v>
      </c>
      <c r="Q4086" s="15">
        <f t="shared" si="222"/>
        <v>42652.436412037037</v>
      </c>
      <c r="R4086" s="15">
        <f t="shared" si="223"/>
        <v>42622.436412037037</v>
      </c>
      <c r="S4086" s="10" t="s">
        <v>8338</v>
      </c>
      <c r="T4086" t="s">
        <v>8339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21"/>
        <v>10</v>
      </c>
      <c r="Q4087" s="15">
        <f t="shared" si="222"/>
        <v>42087.165972222225</v>
      </c>
      <c r="R4087" s="15">
        <f t="shared" si="223"/>
        <v>42058.603877314818</v>
      </c>
      <c r="S4087" s="10" t="s">
        <v>8338</v>
      </c>
      <c r="T4087" t="s">
        <v>8339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21"/>
        <v>9.4</v>
      </c>
      <c r="Q4088" s="15">
        <f t="shared" si="222"/>
        <v>42329.166666666672</v>
      </c>
      <c r="R4088" s="15">
        <f t="shared" si="223"/>
        <v>42304.940960648149</v>
      </c>
      <c r="S4088" s="10" t="s">
        <v>8338</v>
      </c>
      <c r="T4088" t="s">
        <v>8339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21"/>
        <v>0</v>
      </c>
      <c r="Q4089" s="15">
        <f t="shared" si="222"/>
        <v>42568.742893518516</v>
      </c>
      <c r="R4089" s="15">
        <f t="shared" si="223"/>
        <v>42538.742893518516</v>
      </c>
      <c r="S4089" s="10" t="s">
        <v>8338</v>
      </c>
      <c r="T4089" t="s">
        <v>8339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21"/>
        <v>72</v>
      </c>
      <c r="Q4090" s="15">
        <f t="shared" si="222"/>
        <v>42020.434722222228</v>
      </c>
      <c r="R4090" s="15">
        <f t="shared" si="223"/>
        <v>41990.612546296295</v>
      </c>
      <c r="S4090" s="10" t="s">
        <v>8338</v>
      </c>
      <c r="T4090" t="s">
        <v>8339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21"/>
        <v>30</v>
      </c>
      <c r="Q4091" s="15">
        <f t="shared" si="222"/>
        <v>42155.732638888891</v>
      </c>
      <c r="R4091" s="15">
        <f t="shared" si="223"/>
        <v>42122.732499999998</v>
      </c>
      <c r="S4091" s="10" t="s">
        <v>8338</v>
      </c>
      <c r="T4091" t="s">
        <v>8339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21"/>
        <v>10.67</v>
      </c>
      <c r="Q4092" s="15">
        <f t="shared" si="222"/>
        <v>42223.625</v>
      </c>
      <c r="R4092" s="15">
        <f t="shared" si="223"/>
        <v>42209.67288194444</v>
      </c>
      <c r="S4092" s="10" t="s">
        <v>8338</v>
      </c>
      <c r="T4092" t="s">
        <v>8339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21"/>
        <v>25.5</v>
      </c>
      <c r="Q4093" s="15">
        <f t="shared" si="222"/>
        <v>42020.506377314814</v>
      </c>
      <c r="R4093" s="15">
        <f t="shared" si="223"/>
        <v>41990.506377314814</v>
      </c>
      <c r="S4093" s="10" t="s">
        <v>8338</v>
      </c>
      <c r="T4093" t="s">
        <v>8339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21"/>
        <v>20</v>
      </c>
      <c r="Q4094" s="15">
        <f t="shared" si="222"/>
        <v>42099.153321759266</v>
      </c>
      <c r="R4094" s="15">
        <f t="shared" si="223"/>
        <v>42039.194988425923</v>
      </c>
      <c r="S4094" s="10" t="s">
        <v>8338</v>
      </c>
      <c r="T4094" t="s">
        <v>8339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21"/>
        <v>15</v>
      </c>
      <c r="Q4095" s="15">
        <f t="shared" si="222"/>
        <v>42238.815891203703</v>
      </c>
      <c r="R4095" s="15">
        <f t="shared" si="223"/>
        <v>42178.815891203703</v>
      </c>
      <c r="S4095" s="10" t="s">
        <v>8338</v>
      </c>
      <c r="T4095" t="s">
        <v>8339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21"/>
        <v>91.25</v>
      </c>
      <c r="Q4096" s="15">
        <f t="shared" si="222"/>
        <v>41934.207638888889</v>
      </c>
      <c r="R4096" s="15">
        <f t="shared" si="223"/>
        <v>41890.086805555555</v>
      </c>
      <c r="S4096" s="10" t="s">
        <v>8338</v>
      </c>
      <c r="T4096" t="s">
        <v>8339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21"/>
        <v>800</v>
      </c>
      <c r="Q4097" s="15">
        <f t="shared" si="222"/>
        <v>42723.031828703708</v>
      </c>
      <c r="R4097" s="15">
        <f t="shared" si="223"/>
        <v>42693.031828703708</v>
      </c>
      <c r="S4097" s="10" t="s">
        <v>8338</v>
      </c>
      <c r="T4097" t="s">
        <v>8339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21"/>
        <v>80</v>
      </c>
      <c r="Q4098" s="15">
        <f t="shared" si="222"/>
        <v>42794.368749999994</v>
      </c>
      <c r="R4098" s="15">
        <f t="shared" si="223"/>
        <v>42750.530312499999</v>
      </c>
      <c r="S4098" s="10" t="s">
        <v>8338</v>
      </c>
      <c r="T4098" t="s">
        <v>8339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224">IFERROR(ROUND(E4099/L4099,2),0)</f>
        <v>0</v>
      </c>
      <c r="Q4099" s="15">
        <f t="shared" ref="Q4099:Q4115" si="225">(((I4099/60)/60)/24)+DATE(1970,1,1)</f>
        <v>42400.996527777781</v>
      </c>
      <c r="R4099" s="15">
        <f t="shared" ref="R4099:R4115" si="226">(((J4099/60)/60)/24)+DATE(1970,1,1)</f>
        <v>42344.824502314819</v>
      </c>
      <c r="S4099" s="10" t="s">
        <v>8338</v>
      </c>
      <c r="T4099" t="s">
        <v>8339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24"/>
        <v>0</v>
      </c>
      <c r="Q4100" s="15">
        <f t="shared" si="225"/>
        <v>42525.722187499996</v>
      </c>
      <c r="R4100" s="15">
        <f t="shared" si="226"/>
        <v>42495.722187499996</v>
      </c>
      <c r="S4100" s="10" t="s">
        <v>8338</v>
      </c>
      <c r="T4100" t="s">
        <v>8339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24"/>
        <v>50</v>
      </c>
      <c r="Q4101" s="15">
        <f t="shared" si="225"/>
        <v>42615.850381944445</v>
      </c>
      <c r="R4101" s="15">
        <f t="shared" si="226"/>
        <v>42570.850381944445</v>
      </c>
      <c r="S4101" s="10" t="s">
        <v>8338</v>
      </c>
      <c r="T4101" t="s">
        <v>8339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24"/>
        <v>0</v>
      </c>
      <c r="Q4102" s="15">
        <f t="shared" si="225"/>
        <v>41937.124884259261</v>
      </c>
      <c r="R4102" s="15">
        <f t="shared" si="226"/>
        <v>41927.124884259261</v>
      </c>
      <c r="S4102" s="10" t="s">
        <v>8338</v>
      </c>
      <c r="T4102" t="s">
        <v>8339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24"/>
        <v>0</v>
      </c>
      <c r="Q4103" s="15">
        <f t="shared" si="225"/>
        <v>42760.903726851851</v>
      </c>
      <c r="R4103" s="15">
        <f t="shared" si="226"/>
        <v>42730.903726851851</v>
      </c>
      <c r="S4103" s="10" t="s">
        <v>8338</v>
      </c>
      <c r="T4103" t="s">
        <v>8339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24"/>
        <v>22.83</v>
      </c>
      <c r="Q4104" s="15">
        <f t="shared" si="225"/>
        <v>42505.848067129627</v>
      </c>
      <c r="R4104" s="15">
        <f t="shared" si="226"/>
        <v>42475.848067129627</v>
      </c>
      <c r="S4104" s="10" t="s">
        <v>8338</v>
      </c>
      <c r="T4104" t="s">
        <v>8339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24"/>
        <v>16.670000000000002</v>
      </c>
      <c r="Q4105" s="15">
        <f t="shared" si="225"/>
        <v>42242.772222222222</v>
      </c>
      <c r="R4105" s="15">
        <f t="shared" si="226"/>
        <v>42188.83293981482</v>
      </c>
      <c r="S4105" s="10" t="s">
        <v>8338</v>
      </c>
      <c r="T4105" t="s">
        <v>8339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24"/>
        <v>45.79</v>
      </c>
      <c r="Q4106" s="15">
        <f t="shared" si="225"/>
        <v>42670.278171296297</v>
      </c>
      <c r="R4106" s="15">
        <f t="shared" si="226"/>
        <v>42640.278171296297</v>
      </c>
      <c r="S4106" s="10" t="s">
        <v>8338</v>
      </c>
      <c r="T4106" t="s">
        <v>8339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24"/>
        <v>383.33</v>
      </c>
      <c r="Q4107" s="15">
        <f t="shared" si="225"/>
        <v>42730.010520833333</v>
      </c>
      <c r="R4107" s="15">
        <f t="shared" si="226"/>
        <v>42697.010520833333</v>
      </c>
      <c r="S4107" s="10" t="s">
        <v>8338</v>
      </c>
      <c r="T4107" t="s">
        <v>8339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24"/>
        <v>106.97</v>
      </c>
      <c r="Q4108" s="15">
        <f t="shared" si="225"/>
        <v>42096.041666666672</v>
      </c>
      <c r="R4108" s="15">
        <f t="shared" si="226"/>
        <v>42053.049375000002</v>
      </c>
      <c r="S4108" s="10" t="s">
        <v>8338</v>
      </c>
      <c r="T4108" t="s">
        <v>8339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24"/>
        <v>10.25</v>
      </c>
      <c r="Q4109" s="15">
        <f t="shared" si="225"/>
        <v>41906.916678240741</v>
      </c>
      <c r="R4109" s="15">
        <f t="shared" si="226"/>
        <v>41883.916678240741</v>
      </c>
      <c r="S4109" s="10" t="s">
        <v>8338</v>
      </c>
      <c r="T4109" t="s">
        <v>8339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24"/>
        <v>59</v>
      </c>
      <c r="Q4110" s="15">
        <f t="shared" si="225"/>
        <v>42797.208333333328</v>
      </c>
      <c r="R4110" s="15">
        <f t="shared" si="226"/>
        <v>42767.031678240746</v>
      </c>
      <c r="S4110" s="10" t="s">
        <v>8338</v>
      </c>
      <c r="T4110" t="s">
        <v>8339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24"/>
        <v>0</v>
      </c>
      <c r="Q4111" s="15">
        <f t="shared" si="225"/>
        <v>42337.581064814818</v>
      </c>
      <c r="R4111" s="15">
        <f t="shared" si="226"/>
        <v>42307.539398148147</v>
      </c>
      <c r="S4111" s="10" t="s">
        <v>8338</v>
      </c>
      <c r="T4111" t="s">
        <v>8339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24"/>
        <v>14.33</v>
      </c>
      <c r="Q4112" s="15">
        <f t="shared" si="225"/>
        <v>42572.626747685179</v>
      </c>
      <c r="R4112" s="15">
        <f t="shared" si="226"/>
        <v>42512.626747685179</v>
      </c>
      <c r="S4112" s="10" t="s">
        <v>8338</v>
      </c>
      <c r="T4112" t="s">
        <v>8339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24"/>
        <v>15.67</v>
      </c>
      <c r="Q4113" s="15">
        <f t="shared" si="225"/>
        <v>42059.135879629626</v>
      </c>
      <c r="R4113" s="15">
        <f t="shared" si="226"/>
        <v>42029.135879629626</v>
      </c>
      <c r="S4113" s="10" t="s">
        <v>8338</v>
      </c>
      <c r="T4113" t="s">
        <v>8339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24"/>
        <v>1</v>
      </c>
      <c r="Q4114" s="15">
        <f t="shared" si="225"/>
        <v>42428</v>
      </c>
      <c r="R4114" s="15">
        <f t="shared" si="226"/>
        <v>42400.946597222224</v>
      </c>
      <c r="S4114" s="10" t="s">
        <v>8338</v>
      </c>
      <c r="T4114" t="s">
        <v>8339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24"/>
        <v>1</v>
      </c>
      <c r="Q4115" s="15">
        <f t="shared" si="225"/>
        <v>42377.273611111115</v>
      </c>
      <c r="R4115" s="15">
        <f t="shared" si="226"/>
        <v>42358.573182870372</v>
      </c>
      <c r="S4115" s="10" t="s">
        <v>8338</v>
      </c>
      <c r="T4115" t="s">
        <v>8339</v>
      </c>
    </row>
  </sheetData>
  <autoFilter ref="A1:T4115" xr:uid="{2A70B8AC-66CE-2746-91CC-AE9EDD3948A7}"/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6" operator="equal">
      <formula>"Failed"</formula>
    </cfRule>
    <cfRule type="cellIs" dxfId="4" priority="7" operator="equal">
      <formula>"canceled"</formula>
    </cfRule>
    <cfRule type="cellIs" dxfId="3" priority="8" operator="equal">
      <formula>"successful"</formula>
    </cfRule>
    <cfRule type="cellIs" dxfId="2" priority="9" operator="equal">
      <formula>"Live"</formula>
    </cfRule>
  </conditionalFormatting>
  <conditionalFormatting sqref="F29">
    <cfRule type="cellIs" dxfId="1" priority="5" operator="equal">
      <formula>"failed"</formula>
    </cfRule>
  </conditionalFormatting>
  <conditionalFormatting sqref="F3">
    <cfRule type="cellIs" dxfId="0" priority="4" operator="equal">
      <formula>"canceled"</formula>
    </cfRule>
  </conditionalFormatting>
  <conditionalFormatting sqref="O1:O1048576 P1:Q1">
    <cfRule type="colorScale" priority="1">
      <colorScale>
        <cfvo type="min"/>
        <cfvo type="max"/>
        <color rgb="FFC0000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DB03D-E4A6-E642-9F8C-9ECF989691FE}">
  <dimension ref="A1:H28"/>
  <sheetViews>
    <sheetView zoomScale="150" zoomScaleNormal="150" workbookViewId="0">
      <selection activeCell="G28" sqref="G28"/>
    </sheetView>
  </sheetViews>
  <sheetFormatPr baseColWidth="10" defaultRowHeight="15" x14ac:dyDescent="0.2"/>
  <cols>
    <col min="1" max="1" width="11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  <col min="8" max="8" width="17.6640625" bestFit="1" customWidth="1"/>
  </cols>
  <sheetData>
    <row r="1" spans="1:8" ht="16" x14ac:dyDescent="0.2">
      <c r="A1" s="2" t="s">
        <v>8391</v>
      </c>
      <c r="B1" s="2" t="s">
        <v>8314</v>
      </c>
      <c r="C1" s="2" t="s">
        <v>8315</v>
      </c>
      <c r="D1" s="2" t="s">
        <v>8316</v>
      </c>
      <c r="E1" s="2" t="s">
        <v>8317</v>
      </c>
      <c r="F1" s="2" t="s">
        <v>8318</v>
      </c>
      <c r="G1" s="2" t="s">
        <v>8319</v>
      </c>
      <c r="H1" s="2" t="s">
        <v>8320</v>
      </c>
    </row>
    <row r="2" spans="1:8" x14ac:dyDescent="0.2">
      <c r="A2" s="16" t="s">
        <v>8329</v>
      </c>
      <c r="B2" s="16">
        <f>COUNTIFS(Data!T:T,"plays",Data!D:D,"&lt;1000",Data!F:F,"successful")</f>
        <v>141</v>
      </c>
      <c r="C2" s="16">
        <f>COUNTIFS(Data!T:T,"plays",Data!D:D,"&lt;1000",Data!F:F,"failed")</f>
        <v>45</v>
      </c>
      <c r="D2" s="16">
        <f>COUNTIFS(Data!T:T,"plays",Data!D:D,"&lt;1000",Data!F:F,"canceled")</f>
        <v>0</v>
      </c>
      <c r="E2" s="16">
        <f>COUNTIFS(Data!T:T,"plays",Data!D:D,"&lt;1000")</f>
        <v>192</v>
      </c>
      <c r="F2" s="17">
        <f>(B2/E2)</f>
        <v>0.734375</v>
      </c>
      <c r="G2" s="17">
        <f>(C2/E2)</f>
        <v>0.234375</v>
      </c>
      <c r="H2" s="17">
        <f>(D2/E2)</f>
        <v>0</v>
      </c>
    </row>
    <row r="3" spans="1:8" x14ac:dyDescent="0.2">
      <c r="A3" s="16" t="s">
        <v>8321</v>
      </c>
      <c r="B3">
        <f>COUNTIFS(Data!T:T,"plays",Data!D:D, "&gt;=1000",Data!D:D,"&lt;=4999",Data!F:F,"successful")</f>
        <v>388</v>
      </c>
      <c r="C3" s="16">
        <f>COUNTIFS(Data!T:T,"plays",Data!D:D, "&gt;=1000",Data!D:D,"&lt;=4999",Data!F:F,"failed")</f>
        <v>146</v>
      </c>
      <c r="D3" s="16">
        <f>COUNTIFS(Data!T:T,"plays",Data!D:D, "&gt;=1000",Data!D:D,"&lt;=4999",Data!F:F,"canceled")</f>
        <v>0</v>
      </c>
      <c r="E3" s="16">
        <f>COUNTIFS(Data!T:T,"plays",Data!D:D,"&gt;=1000",Data!D:D,"&lt;=4999")</f>
        <v>539</v>
      </c>
      <c r="F3" s="17">
        <f>(B3/E3)</f>
        <v>0.71985157699443414</v>
      </c>
      <c r="G3" s="17">
        <f>(C3/E3)</f>
        <v>0.27087198515769945</v>
      </c>
      <c r="H3" s="17">
        <f>(D3/E3)</f>
        <v>0</v>
      </c>
    </row>
    <row r="4" spans="1:8" x14ac:dyDescent="0.2">
      <c r="A4" s="16" t="s">
        <v>8322</v>
      </c>
      <c r="B4" s="16">
        <f>COUNTIFS(Data!T:T,"plays",Data!D:D, "&gt;=5000",Data!D:D,"&lt;=9999",Data!F:F,"successful")</f>
        <v>93</v>
      </c>
      <c r="C4" s="16">
        <f>COUNTIFS(Data!T:T,"plays",Data!D:D, "&gt;=5000",Data!D:D,"&lt;=9999",Data!F:F,"failed")</f>
        <v>76</v>
      </c>
      <c r="D4" s="16">
        <f>COUNTIFS(Data!T:T,"plays",Data!D:D, "&gt;=5000",Data!D:D,"&lt;=9999",Data!F:F,"canceled")</f>
        <v>0</v>
      </c>
      <c r="E4" s="16">
        <f>COUNTIFS(Data!T:T,"plays",Data!D:D,"&gt;=5000",Data!D:D,"&lt;=9999")</f>
        <v>169</v>
      </c>
      <c r="F4" s="17">
        <f>(B4/E4)</f>
        <v>0.55029585798816572</v>
      </c>
      <c r="G4" s="17">
        <f>(C4/E4)</f>
        <v>0.44970414201183434</v>
      </c>
      <c r="H4" s="17">
        <f>(D4/E4)</f>
        <v>0</v>
      </c>
    </row>
    <row r="5" spans="1:8" x14ac:dyDescent="0.2">
      <c r="A5" s="16" t="s">
        <v>8323</v>
      </c>
      <c r="B5" s="16">
        <f>COUNTIFS(Data!T:T,"plays",Data!D:D, "&gt;=10000",Data!D:D,"&lt;=14999",Data!F:F,"successful")</f>
        <v>39</v>
      </c>
      <c r="C5" s="16">
        <f>COUNTIFS(Data!T:T,"plays",Data!D:D, "&gt;=10000",Data!D:D,"&lt;=14999",Data!F:F,"failed")</f>
        <v>33</v>
      </c>
      <c r="D5" s="16">
        <f>COUNTIFS(Data!T:T,"plays",Data!D:D, "&gt;=10000",Data!D:D,"&lt;=14999",Data!F:F,"canceled")</f>
        <v>0</v>
      </c>
      <c r="E5" s="16">
        <f>COUNTIFS(Data!T:T,"plays",Data!D:D,"&gt;=10000",Data!D:D,"&lt;=14999")</f>
        <v>75</v>
      </c>
      <c r="F5" s="17">
        <f>(B5/E5)</f>
        <v>0.52</v>
      </c>
      <c r="G5" s="17">
        <f>(C5/E5)</f>
        <v>0.44</v>
      </c>
      <c r="H5" s="17">
        <f>(D5/E5)</f>
        <v>0</v>
      </c>
    </row>
    <row r="6" spans="1:8" x14ac:dyDescent="0.2">
      <c r="A6" s="16" t="s">
        <v>8392</v>
      </c>
      <c r="B6" s="16">
        <f>COUNTIFS(Data!T:T,"plays",Data!D:D, "&gt;=15000",Data!D:D,"&lt;=19999",Data!F:F,"successful")</f>
        <v>12</v>
      </c>
      <c r="C6" s="16">
        <f>COUNTIFS(Data!T:T,"plays",Data!D:D, "&gt;=15000",Data!D:D,"&lt;=19999",Data!F:F,"failed")</f>
        <v>12</v>
      </c>
      <c r="D6" s="16">
        <f>COUNTIFS(Data!T:T,"plays",Data!D:D, "&gt;=15000",Data!D:D,"&lt;=19999",Data!F:F,"canceled")</f>
        <v>0</v>
      </c>
      <c r="E6" s="16">
        <f>COUNTIFS(Data!T:T,"plays",Data!D:D,"&gt;=15000",Data!D:D,"&lt;=19999")</f>
        <v>25</v>
      </c>
      <c r="F6" s="17">
        <f>(B6/E6)</f>
        <v>0.48</v>
      </c>
      <c r="G6" s="17">
        <f>(C6/E6)</f>
        <v>0.48</v>
      </c>
      <c r="H6" s="17">
        <f>(D6/E6)</f>
        <v>0</v>
      </c>
    </row>
    <row r="7" spans="1:8" x14ac:dyDescent="0.2">
      <c r="A7" s="16" t="s">
        <v>8324</v>
      </c>
      <c r="B7" s="16">
        <f>COUNTIFS(Data!T:T,"plays",Data!D:D, "&gt;=20000",Data!D:D,"&lt;=24999",Data!F:F,"successful")</f>
        <v>9</v>
      </c>
      <c r="C7" s="16">
        <f>COUNTIFS(Data!T:T,"plays",Data!D:D, "&gt;=20000",Data!D:D,"&lt;=24999",Data!F:F,"failed")</f>
        <v>11</v>
      </c>
      <c r="D7" s="16">
        <f>COUNTIFS(Data!T:T,"plays",Data!D:D, "&gt;=20000",Data!D:D,"&lt;=24999",Data!F:F,"canceled")</f>
        <v>0</v>
      </c>
      <c r="E7" s="16">
        <f>COUNTIFS(Data!T:T,"plays",Data!D:D,"&gt;=20000",Data!D:D,"&lt;=24999")</f>
        <v>20</v>
      </c>
      <c r="F7" s="17">
        <f>(B7/E7)</f>
        <v>0.45</v>
      </c>
      <c r="G7" s="17">
        <f>(C7/E7)</f>
        <v>0.55000000000000004</v>
      </c>
      <c r="H7" s="17">
        <f>(D7/E7)</f>
        <v>0</v>
      </c>
    </row>
    <row r="8" spans="1:8" x14ac:dyDescent="0.2">
      <c r="A8" s="16" t="s">
        <v>8325</v>
      </c>
      <c r="B8" s="16">
        <f>COUNTIFS(Data!T:T,"plays",Data!D:D, "&gt;=25000",Data!D:D,"&lt;=29999",Data!F:F,"successful")</f>
        <v>1</v>
      </c>
      <c r="C8" s="16">
        <f>COUNTIFS(Data!T:T,"plays",Data!D:D, "&gt;=25000",Data!D:D,"&lt;=29999",Data!F:F,"failed")</f>
        <v>4</v>
      </c>
      <c r="D8" s="16">
        <f>COUNTIFS(Data!T:T,"plays",Data!D:D, "&gt;=25000",Data!D:D,"&lt;=29999",Data!F:F,"canceled")</f>
        <v>0</v>
      </c>
      <c r="E8" s="16">
        <f>COUNTIFS(Data!T:T,"plays",Data!D:D,"&gt;=25000",Data!D:D,"&lt;=29999")</f>
        <v>6</v>
      </c>
      <c r="F8" s="17">
        <f>(B8/E8)</f>
        <v>0.16666666666666666</v>
      </c>
      <c r="G8" s="17">
        <f>(C8/E8)</f>
        <v>0.66666666666666663</v>
      </c>
      <c r="H8" s="17">
        <f>(D8/E8)</f>
        <v>0</v>
      </c>
    </row>
    <row r="9" spans="1:8" x14ac:dyDescent="0.2">
      <c r="A9" s="16" t="s">
        <v>8326</v>
      </c>
      <c r="B9" s="16">
        <f>COUNTIFS(Data!T:T,"plays",Data!D:D, "&gt;=30000",Data!D:D,"&lt;=34999",Data!F:F,"successful")</f>
        <v>3</v>
      </c>
      <c r="C9" s="16">
        <f>COUNTIFS(Data!T:T,"plays",Data!D:D, "&gt;=30000",Data!D:D,"&lt;=34999",Data!F:F,"failed")</f>
        <v>8</v>
      </c>
      <c r="D9" s="16">
        <f>COUNTIFS(Data!T:T,"plays",Data!D:D, "&gt;=30000",Data!D:D,"&lt;=34999",Data!F:F,"canceled")</f>
        <v>0</v>
      </c>
      <c r="E9" s="16">
        <f>COUNTIFS(Data!T:T,"plays",Data!D:D,"&gt;=30000",Data!D:D,"&lt;=34999")</f>
        <v>12</v>
      </c>
      <c r="F9" s="17">
        <f>(B9/E9)</f>
        <v>0.25</v>
      </c>
      <c r="G9" s="17">
        <f>(C9/E9)</f>
        <v>0.66666666666666663</v>
      </c>
      <c r="H9" s="17">
        <f>(D9/E9)</f>
        <v>0</v>
      </c>
    </row>
    <row r="10" spans="1:8" x14ac:dyDescent="0.2">
      <c r="A10" s="16" t="s">
        <v>8327</v>
      </c>
      <c r="B10" s="16">
        <f>COUNTIFS(Data!T:T,"plays",Data!D:D, "&gt;=35000",Data!D:D,"&lt;=39999",Data!F:F,"successful")</f>
        <v>4</v>
      </c>
      <c r="C10" s="16">
        <f>COUNTIFS(Data!T:T,"plays",Data!D:D, "&gt;=35000",Data!D:D,"&lt;=39999",Data!F:F,"failed")</f>
        <v>2</v>
      </c>
      <c r="D10" s="16">
        <f>COUNTIFS(Data!T:T,"plays",Data!D:D, "&gt;=35000",Data!D:D,"&lt;=39999",Data!F:F,"canceled")</f>
        <v>0</v>
      </c>
      <c r="E10" s="16">
        <f>COUNTIFS(Data!T:T,"plays",Data!D:D,"&gt;=35000",Data!D:D,"&lt;=39999")</f>
        <v>6</v>
      </c>
      <c r="F10" s="17">
        <f>(B10/E10)</f>
        <v>0.66666666666666663</v>
      </c>
      <c r="G10" s="17">
        <f>(C10/E10)</f>
        <v>0.33333333333333331</v>
      </c>
      <c r="H10" s="17">
        <f>(D10/E10)</f>
        <v>0</v>
      </c>
    </row>
    <row r="11" spans="1:8" x14ac:dyDescent="0.2">
      <c r="A11" s="16" t="s">
        <v>8328</v>
      </c>
      <c r="B11" s="16">
        <f>COUNTIFS(Data!T:T,"plays",Data!D:D, "&gt;=40000",Data!D:D,"&lt;=44999",Data!F:F,"successful")</f>
        <v>2</v>
      </c>
      <c r="C11" s="16">
        <f>COUNTIFS(Data!T:T,"plays",Data!D:D, "&gt;=40000",Data!D:D,"&lt;=44999",Data!F:F,"failed")</f>
        <v>1</v>
      </c>
      <c r="D11" s="16">
        <f>COUNTIFS(Data!T:T,"plays",Data!D:D, "&gt;=40000",Data!D:D,"&lt;=44999",Data!F:F,"canceled")</f>
        <v>0</v>
      </c>
      <c r="E11" s="16">
        <f>COUNTIFS(Data!T:T,"plays",Data!D:D,"&gt;=40000",Data!D:D,"&lt;=44999")</f>
        <v>3</v>
      </c>
      <c r="F11" s="17">
        <f>(B11/E11)</f>
        <v>0.66666666666666663</v>
      </c>
      <c r="G11" s="17">
        <f>(C11/E11)</f>
        <v>0.33333333333333331</v>
      </c>
      <c r="H11" s="17">
        <f>(D11/E11)</f>
        <v>0</v>
      </c>
    </row>
    <row r="12" spans="1:8" x14ac:dyDescent="0.2">
      <c r="A12" s="16" t="s">
        <v>8393</v>
      </c>
      <c r="B12" s="16">
        <f>COUNTIFS(Data!T:T,"plays",Data!D:D, "&gt;=45000",Data!D:D,"&lt;=49999",Data!F:F,"successful")</f>
        <v>0</v>
      </c>
      <c r="C12" s="16">
        <f>COUNTIFS(Data!T:T,"plays",Data!D:D, "&gt;=45000",Data!D:D,"&lt;=49999",Data!F:F,"failed")</f>
        <v>1</v>
      </c>
      <c r="D12" s="16">
        <f>COUNTIFS(Data!T:T,"plays",Data!D:D, "&gt;=45000",Data!D:D,"&lt;=49999",Data!F:F,"canceled")</f>
        <v>0</v>
      </c>
      <c r="E12" s="16">
        <f>COUNTIFS(Data!T:T,"plays",Data!D:D,"&gt;=45000",Data!D:D,"&lt;=49999")</f>
        <v>1</v>
      </c>
      <c r="F12" s="17">
        <f>(B12/E12)</f>
        <v>0</v>
      </c>
      <c r="G12" s="17">
        <f>(C12/E12)</f>
        <v>1</v>
      </c>
      <c r="H12" s="17">
        <f>(D12/E12)</f>
        <v>0</v>
      </c>
    </row>
    <row r="13" spans="1:8" x14ac:dyDescent="0.2">
      <c r="A13" s="16" t="s">
        <v>8330</v>
      </c>
      <c r="B13" s="16">
        <f>COUNTIFS(Data!T:T,"plays",Data!D:D,"&gt;50000",Data!F:F,"successful")</f>
        <v>2</v>
      </c>
      <c r="C13" s="16">
        <f>COUNTIFS(Data!T:T,"plays",Data!D:D,"&gt;50000",Data!F:F,"failed")</f>
        <v>10</v>
      </c>
      <c r="D13" s="16">
        <f>COUNTIFS(Data!T:T,"plays",Data!D:D,"&gt;50000",Data!F:F,"canceled")</f>
        <v>0</v>
      </c>
      <c r="E13" s="16">
        <f>COUNTIFS(Data!T:T,"plays",Data!D:D,"&gt;50000")</f>
        <v>12</v>
      </c>
      <c r="F13" s="17">
        <f>(B13/E13)</f>
        <v>0.16666666666666666</v>
      </c>
      <c r="G13" s="17">
        <f>(C13/E13)</f>
        <v>0.83333333333333337</v>
      </c>
      <c r="H13" s="17">
        <f>(D13/E13)</f>
        <v>0</v>
      </c>
    </row>
    <row r="14" spans="1:8" x14ac:dyDescent="0.2">
      <c r="A14" s="16"/>
      <c r="B14" s="16"/>
      <c r="C14" s="16"/>
      <c r="D14" s="16"/>
      <c r="E14" s="16"/>
      <c r="F14" s="16"/>
      <c r="G14" s="16"/>
      <c r="H14" s="16"/>
    </row>
    <row r="15" spans="1:8" x14ac:dyDescent="0.2">
      <c r="A15" s="16"/>
      <c r="B15" s="16"/>
      <c r="C15" s="16"/>
      <c r="D15" s="16"/>
      <c r="E15" s="16"/>
      <c r="F15" s="16"/>
      <c r="G15" s="16"/>
      <c r="H15" s="16"/>
    </row>
    <row r="16" spans="1:8" ht="32" x14ac:dyDescent="0.2">
      <c r="A16" s="2" t="s">
        <v>8391</v>
      </c>
      <c r="B16" s="2" t="s">
        <v>8318</v>
      </c>
      <c r="C16" s="2" t="s">
        <v>8319</v>
      </c>
      <c r="D16" s="2" t="s">
        <v>8320</v>
      </c>
      <c r="E16" s="16"/>
      <c r="F16" s="16"/>
      <c r="G16" s="16"/>
      <c r="H16" s="16"/>
    </row>
    <row r="17" spans="1:8" x14ac:dyDescent="0.2">
      <c r="A17" s="16" t="s">
        <v>8329</v>
      </c>
      <c r="B17" s="17">
        <v>0.73</v>
      </c>
      <c r="C17" s="17">
        <v>0.23</v>
      </c>
      <c r="D17" s="17">
        <v>0</v>
      </c>
      <c r="E17" s="16"/>
      <c r="F17" s="16"/>
      <c r="G17" s="16"/>
      <c r="H17" s="16"/>
    </row>
    <row r="18" spans="1:8" x14ac:dyDescent="0.2">
      <c r="A18" s="16" t="s">
        <v>8321</v>
      </c>
      <c r="B18" s="17">
        <v>0.72</v>
      </c>
      <c r="C18" s="17">
        <v>0.27</v>
      </c>
      <c r="D18" s="17">
        <v>0</v>
      </c>
      <c r="E18" s="16"/>
      <c r="F18" s="16"/>
      <c r="G18" s="16"/>
      <c r="H18" s="16"/>
    </row>
    <row r="19" spans="1:8" x14ac:dyDescent="0.2">
      <c r="A19" s="16" t="s">
        <v>8322</v>
      </c>
      <c r="B19" s="18">
        <v>0.55000000000000004</v>
      </c>
      <c r="C19" s="18">
        <v>0.45</v>
      </c>
      <c r="D19" s="17">
        <v>0</v>
      </c>
    </row>
    <row r="20" spans="1:8" x14ac:dyDescent="0.2">
      <c r="A20" s="16" t="s">
        <v>8323</v>
      </c>
      <c r="B20" s="17">
        <v>0.52</v>
      </c>
      <c r="C20" s="18">
        <v>0.44</v>
      </c>
      <c r="D20" s="17">
        <v>0</v>
      </c>
    </row>
    <row r="21" spans="1:8" x14ac:dyDescent="0.2">
      <c r="A21" s="16" t="s">
        <v>8392</v>
      </c>
      <c r="B21" s="17">
        <v>0.48</v>
      </c>
      <c r="C21" s="18">
        <v>0.48</v>
      </c>
      <c r="D21" s="17">
        <v>0</v>
      </c>
    </row>
    <row r="22" spans="1:8" x14ac:dyDescent="0.2">
      <c r="A22" s="16" t="s">
        <v>8324</v>
      </c>
      <c r="B22" s="17">
        <v>0.45</v>
      </c>
      <c r="C22" s="18">
        <v>0.55000000000000004</v>
      </c>
      <c r="D22" s="17">
        <v>0</v>
      </c>
    </row>
    <row r="23" spans="1:8" x14ac:dyDescent="0.2">
      <c r="A23" s="16" t="s">
        <v>8325</v>
      </c>
      <c r="B23" s="17">
        <v>0.17</v>
      </c>
      <c r="C23" s="18">
        <v>0.67</v>
      </c>
      <c r="D23" s="17">
        <v>0</v>
      </c>
    </row>
    <row r="24" spans="1:8" x14ac:dyDescent="0.2">
      <c r="A24" s="16" t="s">
        <v>8326</v>
      </c>
      <c r="B24" s="17">
        <v>0.25</v>
      </c>
      <c r="C24" s="18">
        <v>0.67</v>
      </c>
      <c r="D24" s="17">
        <v>0</v>
      </c>
    </row>
    <row r="25" spans="1:8" x14ac:dyDescent="0.2">
      <c r="A25" s="16" t="s">
        <v>8327</v>
      </c>
      <c r="B25" s="17">
        <v>0.67</v>
      </c>
      <c r="C25" s="18">
        <v>0.33</v>
      </c>
      <c r="D25" s="17">
        <v>0</v>
      </c>
    </row>
    <row r="26" spans="1:8" x14ac:dyDescent="0.2">
      <c r="A26" s="16" t="s">
        <v>8328</v>
      </c>
      <c r="B26" s="17">
        <v>0.67</v>
      </c>
      <c r="C26" s="18">
        <v>0.33</v>
      </c>
      <c r="D26" s="17">
        <v>0</v>
      </c>
    </row>
    <row r="27" spans="1:8" x14ac:dyDescent="0.2">
      <c r="A27" s="16" t="s">
        <v>8393</v>
      </c>
      <c r="B27" s="17">
        <v>0</v>
      </c>
      <c r="C27" s="18">
        <v>1</v>
      </c>
      <c r="D27" s="17">
        <v>0</v>
      </c>
    </row>
    <row r="28" spans="1:8" x14ac:dyDescent="0.2">
      <c r="A28" s="16" t="s">
        <v>8330</v>
      </c>
      <c r="B28" s="17">
        <v>0.17</v>
      </c>
      <c r="C28" s="18">
        <v>0.83</v>
      </c>
      <c r="D28" s="17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4A314-6F30-6744-95F6-9A656AFEAE8E}">
  <dimension ref="A1"/>
  <sheetViews>
    <sheetView workbookViewId="0">
      <selection activeCell="G30" sqref="G30"/>
    </sheetView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DA2E3-4BF3-FF49-803F-CA16B1BA45CD}">
  <dimension ref="A1:F13"/>
  <sheetViews>
    <sheetView tabSelected="1" zoomScale="108" workbookViewId="0">
      <selection activeCell="Q14" sqref="Q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8381</v>
      </c>
      <c r="B1" t="s">
        <v>8338</v>
      </c>
    </row>
    <row r="3" spans="1:6" x14ac:dyDescent="0.2">
      <c r="A3" s="11" t="s">
        <v>8311</v>
      </c>
      <c r="B3" s="11" t="s">
        <v>8308</v>
      </c>
    </row>
    <row r="4" spans="1:6" x14ac:dyDescent="0.2">
      <c r="A4" s="11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2" t="s">
        <v>8383</v>
      </c>
      <c r="B5" s="13"/>
      <c r="C5" s="13"/>
      <c r="D5" s="13"/>
      <c r="E5" s="13">
        <v>1</v>
      </c>
      <c r="F5" s="13">
        <v>1</v>
      </c>
    </row>
    <row r="6" spans="1:6" x14ac:dyDescent="0.2">
      <c r="A6" s="12" t="s">
        <v>8384</v>
      </c>
      <c r="B6" s="13"/>
      <c r="C6" s="13"/>
      <c r="D6" s="13"/>
      <c r="E6" s="13">
        <v>4</v>
      </c>
      <c r="F6" s="13">
        <v>4</v>
      </c>
    </row>
    <row r="7" spans="1:6" x14ac:dyDescent="0.2">
      <c r="A7" s="12" t="s">
        <v>8385</v>
      </c>
      <c r="B7" s="13"/>
      <c r="C7" s="13"/>
      <c r="D7" s="13"/>
      <c r="E7" s="13">
        <v>10</v>
      </c>
      <c r="F7" s="13">
        <v>10</v>
      </c>
    </row>
    <row r="8" spans="1:6" x14ac:dyDescent="0.2">
      <c r="A8" s="12" t="s">
        <v>8386</v>
      </c>
      <c r="B8" s="13"/>
      <c r="C8" s="13"/>
      <c r="D8" s="13"/>
      <c r="E8" s="13">
        <v>11</v>
      </c>
      <c r="F8" s="13">
        <v>11</v>
      </c>
    </row>
    <row r="9" spans="1:6" x14ac:dyDescent="0.2">
      <c r="A9" s="12" t="s">
        <v>8387</v>
      </c>
      <c r="B9" s="13">
        <v>8</v>
      </c>
      <c r="C9" s="13">
        <v>128</v>
      </c>
      <c r="D9" s="13"/>
      <c r="E9" s="13">
        <v>223</v>
      </c>
      <c r="F9" s="13">
        <v>359</v>
      </c>
    </row>
    <row r="10" spans="1:6" x14ac:dyDescent="0.2">
      <c r="A10" s="12" t="s">
        <v>8388</v>
      </c>
      <c r="B10" s="13">
        <v>13</v>
      </c>
      <c r="C10" s="13">
        <v>217</v>
      </c>
      <c r="D10" s="13"/>
      <c r="E10" s="13">
        <v>314</v>
      </c>
      <c r="F10" s="13">
        <v>544</v>
      </c>
    </row>
    <row r="11" spans="1:6" x14ac:dyDescent="0.2">
      <c r="A11" s="12" t="s">
        <v>8389</v>
      </c>
      <c r="B11" s="13">
        <v>13</v>
      </c>
      <c r="C11" s="13">
        <v>131</v>
      </c>
      <c r="D11" s="13"/>
      <c r="E11" s="13">
        <v>248</v>
      </c>
      <c r="F11" s="13">
        <v>392</v>
      </c>
    </row>
    <row r="12" spans="1:6" x14ac:dyDescent="0.2">
      <c r="A12" s="12" t="s">
        <v>8390</v>
      </c>
      <c r="B12" s="13">
        <v>3</v>
      </c>
      <c r="C12" s="13">
        <v>17</v>
      </c>
      <c r="D12" s="13">
        <v>24</v>
      </c>
      <c r="E12" s="13">
        <v>28</v>
      </c>
      <c r="F12" s="13">
        <v>72</v>
      </c>
    </row>
    <row r="13" spans="1:6" x14ac:dyDescent="0.2">
      <c r="A13" s="12" t="s">
        <v>8309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Outcomes Based on Goals</vt:lpstr>
      <vt:lpstr>Subcategory Statistics Sheet</vt:lpstr>
      <vt:lpstr>Outcomes Based on Luanch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Welsch, Hunter David</cp:lastModifiedBy>
  <dcterms:created xsi:type="dcterms:W3CDTF">2017-04-20T15:17:24Z</dcterms:created>
  <dcterms:modified xsi:type="dcterms:W3CDTF">2019-09-28T23:48:35Z</dcterms:modified>
</cp:coreProperties>
</file>