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Dev\DemoJava\ProjectHospital\Excel\"/>
    </mc:Choice>
  </mc:AlternateContent>
  <bookViews>
    <workbookView activeTab="5" windowHeight="7755" windowWidth="20490" xWindow="0" yWindow="0"/>
  </bookViews>
  <sheets>
    <sheet name="Sheet1" r:id="rId1" sheetId="3"/>
    <sheet name="Sheet2" r:id="rId2" sheetId="1"/>
    <sheet name="Sheet3" r:id="rId3" sheetId="2"/>
    <sheet name="Sheet4" r:id="rId4" sheetId="4"/>
    <sheet name="Sheet5" r:id="rId5" sheetId="5"/>
    <sheet name="Sheet6" r:id="rId6" sheetId="6"/>
    <sheet name="Sheet7" r:id="rId7" sheetId="7"/>
    <sheet name="Sheet8" r:id="rId8" sheetId="8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8" l="1" r="C13"/>
  <c i="7" r="I8"/>
  <c i="7" r="C8"/>
  <c i="8" l="1" r="D12"/>
  <c i="8" r="C12"/>
  <c i="6" r="D8"/>
  <c i="6" r="C8"/>
  <c i="8" l="1" r="C11"/>
  <c i="5" r="C8"/>
  <c i="8" l="1" r="E10"/>
  <c i="8" r="D10"/>
  <c i="8" r="C10"/>
  <c i="4" r="C8"/>
  <c i="4" l="1" r="D8"/>
  <c i="4" r="F8" s="1"/>
  <c i="4" r="E8"/>
  <c i="8" l="1" r="C9"/>
  <c i="2" r="G8"/>
  <c i="2" r="C8"/>
  <c i="1" l="1" r="C8"/>
  <c i="1" l="1" r="D8"/>
  <c i="8" l="1" r="C8"/>
  <c i="8" l="1" r="D13"/>
  <c i="8" r="E12"/>
  <c i="8" r="C14"/>
  <c i="7" r="E8"/>
  <c i="8" r="E13" s="1"/>
  <c i="7" r="D8"/>
  <c i="6" r="E8"/>
  <c i="6" r="F8" s="1"/>
  <c i="5" r="F8"/>
  <c i="8" r="E11" s="1"/>
  <c i="5" r="D8"/>
  <c i="2" r="F8"/>
  <c i="8" r="E9" s="1"/>
  <c i="2" r="D8"/>
  <c i="1" r="E8"/>
  <c i="1" r="F8" s="1"/>
  <c i="8" r="D8"/>
  <c i="8" l="1" r="F13"/>
  <c i="8" r="F12"/>
  <c i="5" r="G8"/>
  <c i="8" r="D11"/>
  <c i="8" r="F11" s="1"/>
  <c i="8" r="F10"/>
  <c i="8" r="D9"/>
  <c i="8" r="F9" s="1"/>
  <c i="8" r="E8"/>
  <c i="8" r="E14" s="1"/>
  <c i="8" l="1" r="D14"/>
  <c i="8" r="F8"/>
  <c i="8" r="F14" s="1"/>
</calcChain>
</file>

<file path=xl/sharedStrings.xml><?xml version="1.0" encoding="utf-8"?>
<sst xmlns="http://schemas.openxmlformats.org/spreadsheetml/2006/main" count="488" uniqueCount="155">
  <si>
    <t>STT</t>
  </si>
  <si>
    <t>Test case name</t>
  </si>
  <si>
    <t>Value</t>
  </si>
  <si>
    <t>ThemNKMoi_01</t>
  </si>
  <si>
    <t>Thêm nhân khẩu khi nhập
thiếu 1 trong số các thông tin bắt buộc xem nút [Tiếp tục] có cho phép lưu không</t>
  </si>
  <si>
    <t>ThemNKMoi_02</t>
  </si>
  <si>
    <t>Thêm nhân khẩu khi nhập
[Ngày sinh] nhỏ hơn 1900 xem nút [Tiếp tục] có cho phép lưu không</t>
  </si>
  <si>
    <t>ThemNKMoi_03</t>
  </si>
  <si>
    <t>Thêm nhân khẩu khi nhập
[Ngày sinh] lớn hơn ngày hiện tại xem nút [Tiếp tục] có cho phép lưu không</t>
  </si>
  <si>
    <t>ThemNKMoi_04</t>
  </si>
  <si>
    <t>Thêm nhân khẩu khi nhập
[Ngày sinh] = 1900 xem nút [Tiếp tục] có cho phép lưu không</t>
  </si>
  <si>
    <t>ThemNKMoi_05</t>
  </si>
  <si>
    <t>Kiểm tra nút [Lưu hồ sơ] ở 
màn hình 2 sau khi cấp mã 
YTCN thành công nếu nhập
thiếu dữ liệu bắt buộc</t>
  </si>
  <si>
    <t>ThemNKMoi_06</t>
  </si>
  <si>
    <t>Thêm nhân khẩu mới với trẻ
em dưới 1 tuổi không nhập [Người giám hộ]</t>
  </si>
  <si>
    <t>ThemNKMoi_07</t>
  </si>
  <si>
    <t>Thêm nhân khẩu mới với trẻ
em dưới 1 tuổi không nhập quan hệ với [Người giám hộ]</t>
  </si>
  <si>
    <t>Kiểm tra nút [Lưu hồ sơ] ở 
màn hình 2 sau khi cấp mã 
YTCN thành công nếu nhập
đủ dữ liệu bắt buộc</t>
  </si>
  <si>
    <t>Nguyễn Khánh Ngân</t>
  </si>
  <si>
    <t>29-04-1899</t>
  </si>
  <si>
    <t>Họ tên</t>
  </si>
  <si>
    <t>Ngày sinh</t>
  </si>
  <si>
    <t>10-07-2018</t>
  </si>
  <si>
    <t>29-04-1982</t>
  </si>
  <si>
    <t>29-04-1900</t>
  </si>
  <si>
    <t>24-06-2017</t>
  </si>
  <si>
    <t>Hoàng Văn D</t>
  </si>
  <si>
    <t>Result</t>
  </si>
  <si>
    <t>PASS</t>
  </si>
  <si>
    <t>TOTAL</t>
  </si>
  <si>
    <t>UNTEST</t>
  </si>
  <si>
    <t>ThemHK_01</t>
  </si>
  <si>
    <t>Kiểm tra nút [Lưu] khi chưa chọn chủ hộ</t>
  </si>
  <si>
    <t>ThemHK_02</t>
  </si>
  <si>
    <t>Kiểm tra khi chọn một nhân khẩu đã là chủ hộ của 1 hộ khác làm chủ hộ của hộ mới</t>
  </si>
  <si>
    <t>ThemHK_03</t>
  </si>
  <si>
    <t>Kiểm tra khi chọn một nhân khẩu chưa làm chủ hộ của hộ nào để làm chủ hộ của hộ mới</t>
  </si>
  <si>
    <t>0010750000693</t>
  </si>
  <si>
    <t>0010820000951</t>
  </si>
  <si>
    <t>Chức năng</t>
  </si>
  <si>
    <t>ThemNK1_01</t>
  </si>
  <si>
    <t>Thêm nhân khẩu vào hộ khẩu khi không chọn [Loại quan hệ] với chủ hộ</t>
  </si>
  <si>
    <t>ThemNK1_02</t>
  </si>
  <si>
    <t>Thêm nhân khẩu vào hộ khẩu khi đang là chủ hộ của một hộ khác</t>
  </si>
  <si>
    <t>ThemNK1_03</t>
  </si>
  <si>
    <t>Thêm nhân khẩu vào hộ khẩu khi đang là thành viên của một hộ khác</t>
  </si>
  <si>
    <t>ThemNK1_04</t>
  </si>
  <si>
    <t>Thêm nhân khẩu vào hộ khẩu khi chưa là thành viên của một hộ khác</t>
  </si>
  <si>
    <t>0921910000021</t>
  </si>
  <si>
    <t>Thêm nhân khẩu
ở màn hình [Quản lý nhân khẩu]</t>
  </si>
  <si>
    <t>ThemNK2_01</t>
  </si>
  <si>
    <t>Thêm nhân khẩu vào hộ khẩu khi nhân khẩu đang là chủ hộ</t>
  </si>
  <si>
    <t>ThemNK2_02</t>
  </si>
  <si>
    <t xml:space="preserve"> Thêm nhân khẩu vào hộ khẩu khi chưa chọn quan hệ với chủ hộ</t>
  </si>
  <si>
    <t>ThemNK2_03</t>
  </si>
  <si>
    <t>Thêm nhân khẩu vào hộ khẩu khi nhân khẩu không phải là chủ hộ, chọn [Quan hệ với chủ hộ] là "Con"</t>
  </si>
  <si>
    <t>0923170000034</t>
  </si>
  <si>
    <t>Mã YTCN nhân khẩu</t>
  </si>
  <si>
    <t>Mã YTCN chủ hộ</t>
  </si>
  <si>
    <t>LapHSSK_01</t>
  </si>
  <si>
    <t>LapHSSK_02</t>
  </si>
  <si>
    <t>lập hồ sơ với [Ngày khám] lớn hơn ngày hiện tại</t>
  </si>
  <si>
    <t>LapHSSK_03</t>
  </si>
  <si>
    <t>LapHSSK_04</t>
  </si>
  <si>
    <t>Lập hồ sơ với các thông tin hợp lệ</t>
  </si>
  <si>
    <t>01-01-2018</t>
  </si>
  <si>
    <t>Ngày khám</t>
  </si>
  <si>
    <t>Ngày hẹn khám</t>
  </si>
  <si>
    <t>01-06-2017</t>
  </si>
  <si>
    <t>01-01-2017</t>
  </si>
  <si>
    <t>01-07-2017</t>
  </si>
  <si>
    <t>LichSuKCB_01</t>
  </si>
  <si>
    <t>Thêm mới [Lịch sử khám chữa bệnh] khi bỏ trống 1
trường bắt buộc bất kì thì có được phép lưu không?</t>
  </si>
  <si>
    <t>LichSuKCB_02</t>
  </si>
  <si>
    <t>Thêm mới [Lịch sử khám chữa
bệnh] khi [Ngày khám] nhỏ hơn [Ngày bắt đầu]</t>
  </si>
  <si>
    <t>LichSuKCB_03</t>
  </si>
  <si>
    <t>Thêm mới [Lịch sử khám chữa
bệnh] khi [Ngày bắt đầu] lớn hơn [Ngày kết thúc]</t>
  </si>
  <si>
    <t>LichSuKCB_04</t>
  </si>
  <si>
    <t>Thêm mới [Lịch sử khám chữa
bệnh] khi [Ngày hẹn khám] nhỏ hơn [Ngày khám]</t>
  </si>
  <si>
    <t>LichSuKCB_05</t>
  </si>
  <si>
    <t>Mã YTCN</t>
  </si>
  <si>
    <t>Ngày bắt đầu</t>
  </si>
  <si>
    <t>Ngày kết thúc</t>
  </si>
  <si>
    <t>05-06-2017</t>
  </si>
  <si>
    <t>05-07-2017</t>
  </si>
  <si>
    <t>Thêm mới [Lịch sử khám chữa
bệnh] với điều kiện hợp lệ, [Ngày khám] nằm trong khoảng từ [Ngày bắt đầu] đến [Ngày kêt thúc] và [Ngày hẹn khám] lớn hơn [Ngày kết thúc]</t>
  </si>
  <si>
    <t>LSTiemChung_01</t>
  </si>
  <si>
    <t>Thêm mới [Lịch sử tiêm chủng] khi bỏ trống 1
trường bắt buộc bất kì thì có được phép lưu không?</t>
  </si>
  <si>
    <t>LSTiemChung_02</t>
  </si>
  <si>
    <t>Thêm mới [Lịch sử tiêm chủng] khi [Ngày hẹn tiêm] nhỏ hơn [Ngày chủng ngừa]</t>
  </si>
  <si>
    <t>LSTiemChung_03</t>
  </si>
  <si>
    <t>Thêm mới [Lịch sử tiêm chủng] khi nhập đầy đủ các thông tin bắt buộc với [Ngày hẹn tiêm] lớn hơn hoặc bằng [Ngày chủng ngừa]</t>
  </si>
  <si>
    <t>LSTiemChung_04</t>
  </si>
  <si>
    <t>Thêm mới [Lịch sử tiêm chủng] khi các thông tin nhập vào giống với các thông tin đã có trước đó</t>
  </si>
  <si>
    <t>Ngày hẹn</t>
  </si>
  <si>
    <t>Ngày chủng ngừa</t>
  </si>
  <si>
    <t>Module</t>
  </si>
  <si>
    <t>Sheet 1</t>
  </si>
  <si>
    <t>Sheet 2</t>
  </si>
  <si>
    <t>Sheet 3</t>
  </si>
  <si>
    <t>Sheet 4</t>
  </si>
  <si>
    <t>Sheet 5</t>
  </si>
  <si>
    <t>Sheet 6</t>
  </si>
  <si>
    <t>Sheet 7</t>
  </si>
  <si>
    <t>TEST REPORT</t>
  </si>
  <si>
    <t>Họ tên người giám hộ</t>
  </si>
  <si>
    <t>Địa chỉ</t>
  </si>
  <si>
    <t>Không có số nhà</t>
  </si>
  <si>
    <t>Hoàng Thị Tân</t>
  </si>
  <si>
    <t>28-08-1991</t>
  </si>
  <si>
    <t>Nguyễn Thọ Lợi</t>
  </si>
  <si>
    <t>Lê Văn B</t>
  </si>
  <si>
    <t>05-03-1975</t>
  </si>
  <si>
    <t>Lê Văn C</t>
  </si>
  <si>
    <t xml:space="preserve">04-05-2011 </t>
  </si>
  <si>
    <t>ThemNKMoi_08.1</t>
  </si>
  <si>
    <t>24/06/2017</t>
  </si>
  <si>
    <t xml:space="preserve">Thêm nhân khẩu vào cơ sở dữ liệu, Lê văn B là chủ hộ, Lê Văn C là con </t>
  </si>
  <si>
    <t>ThemNKMoiDaTa_08.2</t>
  </si>
  <si>
    <t>ThemNKMoiDaTa_08.3</t>
  </si>
  <si>
    <t>ThemNKMoiDaTa_08.4</t>
  </si>
  <si>
    <t>ThemNKMoiDaTa_08.5</t>
  </si>
  <si>
    <t>Pass</t>
  </si>
  <si>
    <t>Thêm chủ hộ</t>
  </si>
  <si>
    <t>Họ Tên</t>
  </si>
  <si>
    <t>Quan hệ Chủ hộ</t>
  </si>
  <si>
    <t>Chủ hộ</t>
  </si>
  <si>
    <t>0012110003980</t>
  </si>
  <si>
    <t>Con</t>
  </si>
  <si>
    <t>THÊM HỘ KHẨU</t>
  </si>
  <si>
    <t>THÊM NHÂN KHẨU</t>
  </si>
  <si>
    <t>Thêm nhân khẩu</t>
  </si>
  <si>
    <t>HoKhau_01</t>
  </si>
  <si>
    <t>HoKhau_02</t>
  </si>
  <si>
    <t>Tên nhân khẩu</t>
  </si>
  <si>
    <t>Quan hệ với chủ hộ</t>
  </si>
  <si>
    <t>ThemNK1_05</t>
  </si>
  <si>
    <t>Thêm nhân khẩu vào hộ khẩu khi bỏ trống các thông tin xem có được lưu không</t>
  </si>
  <si>
    <t>Vợ</t>
  </si>
  <si>
    <t>Tên chủ hộ</t>
  </si>
  <si>
    <t>Lập hồ sơ khám bệnh khi bỏ trống 1 trường bắt buộc bất kì thì có được phép lưu không?</t>
  </si>
  <si>
    <t>Bác sĩ khám</t>
  </si>
  <si>
    <t>BS.Tony</t>
  </si>
  <si>
    <t>Lập hồ sơ với [Ngày hẹn khám] nhỏ hơn [Ngày khám]</t>
  </si>
  <si>
    <t>Nơi khám</t>
  </si>
  <si>
    <t>[20205] - TYT xã Chiến Thắng</t>
  </si>
  <si>
    <t>Cơ sở khám
chữa bệnh</t>
  </si>
  <si>
    <t>FALSE</t>
  </si>
  <si>
    <t>[20204] - TYT xã Vân An</t>
  </si>
  <si>
    <t xml:space="preserve">Cơ sở chăm sóc </t>
  </si>
  <si>
    <t>Số mũi tiêm</t>
  </si>
  <si>
    <t>1</t>
  </si>
  <si>
    <t>Loại Vắc xin</t>
  </si>
  <si>
    <t>Hiberix</t>
  </si>
  <si>
    <t>Test case bên sheet4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</si>
</sst>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78">
    <xf borderId="0" fillId="0" fontId="0" numFmtId="0" xfId="0"/>
    <xf applyAlignment="1" applyBorder="1" borderId="1" fillId="0" fontId="0" numFmtId="0" xfId="0">
      <alignment horizontal="left" vertical="top"/>
    </xf>
    <xf applyAlignment="1" applyBorder="1" borderId="1" fillId="0" fontId="0" numFmtId="0" xfId="0">
      <alignment horizontal="left" vertical="top" wrapText="1"/>
    </xf>
    <xf applyAlignment="1" applyBorder="1" borderId="1" fillId="0" fontId="0" numFmtId="0" xfId="0">
      <alignment vertical="top" wrapText="1"/>
    </xf>
    <xf applyAlignment="1" applyBorder="1" borderId="2" fillId="0" fontId="0" numFmtId="0" xfId="0">
      <alignment horizontal="left" vertical="top"/>
    </xf>
    <xf applyAlignment="1" applyBorder="1" borderId="2" fillId="0" fontId="0" numFmtId="0" xfId="0">
      <alignment horizontal="left" vertical="top" wrapText="1"/>
    </xf>
    <xf applyBorder="1" borderId="1" fillId="0" fontId="0" numFmtId="0" xfId="0"/>
    <xf applyBorder="1" borderId="1" fillId="0" fontId="0" numFmtId="0" quotePrefix="1" xfId="0"/>
    <xf applyBorder="1" applyFill="1" borderId="1" fillId="3" fontId="0" numFmtId="0" xfId="0"/>
    <xf applyAlignment="1" applyBorder="1" borderId="1" fillId="0" fontId="0" numFmtId="0" xfId="0">
      <alignment vertical="top"/>
    </xf>
    <xf applyFill="1" borderId="0" fillId="2" fontId="0" numFmtId="0" xfId="0"/>
    <xf applyBorder="1" applyFill="1" borderId="1" fillId="2" fontId="0" numFmtId="0" xfId="0"/>
    <xf applyAlignment="1" applyBorder="1" borderId="3" fillId="0" fontId="0" numFmtId="0" xfId="0">
      <alignment horizontal="left" vertical="top" wrapText="1"/>
    </xf>
    <xf applyBorder="1" applyFill="1" borderId="1" fillId="0" fontId="0" numFmtId="0" quotePrefix="1" xfId="0"/>
    <xf applyAlignment="1" applyBorder="1" borderId="6" fillId="0" fontId="0" numFmtId="0" xfId="0">
      <alignment horizontal="left" vertical="top"/>
    </xf>
    <xf applyAlignment="1" applyBorder="1" borderId="1" fillId="0" fontId="0" numFmtId="0" xfId="0">
      <alignment horizontal="center"/>
    </xf>
    <xf applyBorder="1" applyFill="1" borderId="5" fillId="3" fontId="0" numFmtId="0" xfId="0"/>
    <xf applyBorder="1" applyFill="1" borderId="5" fillId="2" fontId="0" numFmtId="0" xfId="0"/>
    <xf applyAlignment="1" applyBorder="1" applyFill="1" borderId="1" fillId="2" fontId="0" numFmtId="0" xfId="0"/>
    <xf applyAlignment="1" applyBorder="1" borderId="1" fillId="0" fontId="0" numFmtId="0" quotePrefix="1" xfId="0">
      <alignment vertical="top"/>
    </xf>
    <xf applyAlignment="1" applyBorder="1" borderId="2" fillId="0" fontId="0" numFmtId="0" xfId="0">
      <alignment vertical="top" wrapText="1"/>
    </xf>
    <xf applyAlignment="1" applyBorder="1" applyFill="1" borderId="1" fillId="3" fontId="0" numFmtId="0" xfId="0">
      <alignment vertical="top"/>
    </xf>
    <xf applyAlignment="1" applyBorder="1" applyFill="1" borderId="1" fillId="2" fontId="0" numFmtId="0" xfId="0">
      <alignment vertical="top"/>
    </xf>
    <xf applyAlignment="1" applyBorder="1" applyFill="1" borderId="1" fillId="2" fontId="0" numFmtId="0" xfId="0">
      <alignment horizontal="center" vertical="top"/>
    </xf>
    <xf applyAlignment="1" applyBorder="1" applyFill="1" borderId="1" fillId="5" fontId="0" numFmtId="0" xfId="0">
      <alignment horizontal="center"/>
    </xf>
    <xf applyBorder="1" applyFill="1" borderId="1" fillId="0" fontId="0" numFmtId="0" xfId="0"/>
    <xf applyAlignment="1" applyBorder="1" applyFill="1" borderId="1" fillId="3" fontId="0" numFmtId="0" xfId="0">
      <alignment horizontal="center" vertical="top"/>
    </xf>
    <xf applyAlignment="1" borderId="0" fillId="0" fontId="0" numFmtId="0" xfId="0">
      <alignment horizontal="center"/>
    </xf>
    <xf applyAlignment="1" applyBorder="1" applyFill="1" borderId="1" fillId="0" fontId="0" numFmtId="0" xfId="0">
      <alignment horizontal="left" vertical="top"/>
    </xf>
    <xf applyAlignment="1" borderId="0" fillId="0" fontId="0" numFmtId="0" xfId="0">
      <alignment horizontal="left" vertical="top"/>
    </xf>
    <xf applyAlignment="1" applyBorder="1" borderId="1" fillId="0" fontId="0" numFmtId="0" quotePrefix="1" xfId="0">
      <alignment horizontal="left" vertical="top"/>
    </xf>
    <xf applyAlignment="1" applyBorder="1" borderId="2" fillId="0" fontId="0" numFmtId="0" quotePrefix="1" xfId="0">
      <alignment horizontal="left" vertical="top"/>
    </xf>
    <xf applyAlignment="1" applyBorder="1" applyFill="1" borderId="1" fillId="2" fontId="0" numFmtId="0" xfId="0">
      <alignment horizontal="left" vertical="top" wrapText="1"/>
    </xf>
    <xf applyAlignment="1" borderId="0" fillId="0" fontId="0" numFmtId="0" xfId="0">
      <alignment horizontal="center" vertical="center"/>
    </xf>
    <xf applyAlignment="1" applyBorder="1" applyFill="1" borderId="1" fillId="3" fontId="0" numFmtId="0" xfId="0">
      <alignment horizontal="center" vertical="center"/>
    </xf>
    <xf applyAlignment="1" applyBorder="1" applyFill="1" borderId="1" fillId="3" fontId="0" numFmtId="0" xfId="0">
      <alignment horizontal="center"/>
    </xf>
    <xf applyAlignment="1" borderId="0" fillId="0" fontId="0" numFmtId="0" xfId="0">
      <alignment horizontal="center"/>
    </xf>
    <xf applyAlignment="1" applyBorder="1" applyFill="1" borderId="1" fillId="3" fontId="0" numFmtId="0" xfId="0">
      <alignment horizontal="center" vertical="top"/>
    </xf>
    <xf applyAlignment="1" applyBorder="1" applyFill="1" borderId="1" fillId="3" fontId="0" numFmtId="0" xfId="0">
      <alignment horizontal="center" vertical="top"/>
    </xf>
    <xf applyAlignment="1" borderId="0" fillId="0" fontId="0" numFmtId="0" xfId="0">
      <alignment horizontal="center" vertical="top"/>
    </xf>
    <xf applyAlignment="1" applyBorder="1" applyFill="1" borderId="5" fillId="4" fontId="0" numFmtId="0" xfId="0">
      <alignment horizontal="left" vertical="top" wrapText="1"/>
    </xf>
    <xf applyAlignment="1" applyBorder="1" applyFill="1" borderId="1" fillId="3" fontId="0" numFmtId="0" xfId="0">
      <alignment horizontal="center" vertical="top"/>
    </xf>
    <xf applyAlignment="1" applyBorder="1" borderId="1" fillId="0" fontId="0" numFmtId="0" xfId="0">
      <alignment horizontal="center" vertical="top"/>
    </xf>
    <xf applyAlignment="1" applyBorder="1" applyFill="1" borderId="5" fillId="2" fontId="0" numFmtId="0" xfId="0">
      <alignment horizontal="left" vertical="top" wrapText="1"/>
    </xf>
    <xf applyAlignment="1" applyBorder="1" borderId="5" fillId="0" fontId="0" numFmtId="0" xfId="0">
      <alignment horizontal="left" vertical="top" wrapText="1"/>
    </xf>
    <xf applyAlignment="1" applyBorder="1" borderId="5" fillId="0" fontId="0" numFmtId="0" quotePrefix="1" xfId="0">
      <alignment horizontal="left" vertical="top"/>
    </xf>
    <xf applyAlignment="1" applyBorder="1" applyFill="1" borderId="1" fillId="4" fontId="0" numFmtId="0" xfId="0">
      <alignment horizontal="left" vertical="top"/>
    </xf>
    <xf applyAlignment="1" applyBorder="1" applyFill="1" borderId="3" fillId="4" fontId="0" numFmtId="0" xfId="0">
      <alignment horizontal="left" vertical="top" wrapText="1"/>
    </xf>
    <xf applyAlignment="1" applyBorder="1" applyFill="1" borderId="5" fillId="4" fontId="0" numFmtId="0" quotePrefix="1" xfId="0">
      <alignment horizontal="left" vertical="top"/>
    </xf>
    <xf applyBorder="1" applyFill="1" borderId="1" fillId="4" fontId="0" numFmtId="0" xfId="0"/>
    <xf applyAlignment="1" applyBorder="1" applyFill="1" borderId="3" fillId="2" fontId="0" numFmtId="0" xfId="0">
      <alignment horizontal="left" vertical="top" wrapText="1"/>
    </xf>
    <xf applyAlignment="1" applyBorder="1" applyFill="1" borderId="5" fillId="2" fontId="0" numFmtId="0" quotePrefix="1" xfId="0">
      <alignment horizontal="left" vertical="top"/>
    </xf>
    <xf applyAlignment="1" applyFill="1" borderId="0" fillId="2" fontId="0" numFmtId="0" xfId="0">
      <alignment horizontal="left" vertical="top"/>
    </xf>
    <xf applyAlignment="1" borderId="0" fillId="0" fontId="0" numFmtId="0" xfId="0">
      <alignment vertical="top"/>
    </xf>
    <xf applyAlignment="1" applyBorder="1" applyFill="1" borderId="1" fillId="0" fontId="0" numFmtId="0" quotePrefix="1" xfId="0">
      <alignment vertical="top"/>
    </xf>
    <xf applyAlignment="1" applyBorder="1" applyFill="1" borderId="5" fillId="3" fontId="0" numFmtId="0" xfId="0">
      <alignment horizontal="center" vertical="center"/>
    </xf>
    <xf applyAlignment="1" applyBorder="1" applyFill="1" borderId="1" fillId="2" fontId="0" numFmtId="0" xfId="0">
      <alignment horizontal="center" vertical="center"/>
    </xf>
    <xf applyAlignment="1" applyBorder="1" applyNumberFormat="1" borderId="1" fillId="0" fontId="0" numFmtId="14" quotePrefix="1" xfId="0">
      <alignment horizontal="left" vertical="top"/>
    </xf>
    <xf applyAlignment="1" applyBorder="1" applyFill="1" borderId="1" fillId="3" fontId="0" numFmtId="0" xfId="0">
      <alignment horizontal="center" vertical="center"/>
    </xf>
    <xf applyAlignment="1" applyBorder="1" borderId="0" fillId="0" fontId="0" numFmtId="0" xfId="0">
      <alignment horizontal="left" vertical="top"/>
    </xf>
    <xf applyAlignment="1" applyBorder="1" applyNumberFormat="1" borderId="0" fillId="0" fontId="0" numFmtId="14" quotePrefix="1" xfId="0">
      <alignment horizontal="left" vertical="top"/>
    </xf>
    <xf applyAlignment="1" applyBorder="1" applyFill="1" borderId="1" fillId="3" fontId="0" numFmtId="0" xfId="0">
      <alignment horizontal="center"/>
    </xf>
    <xf applyAlignment="1" applyBorder="1" applyFill="1" borderId="1" fillId="2" fontId="0" numFmtId="0" xfId="0">
      <alignment wrapText="1"/>
    </xf>
    <xf applyAlignment="1" applyBorder="1" applyFill="1" borderId="1" fillId="3" fontId="0" numFmtId="0" xfId="0">
      <alignment horizontal="center" vertical="top"/>
    </xf>
    <xf applyAlignment="1" applyBorder="1" applyFill="1" borderId="1" fillId="3" fontId="0" numFmtId="0" xfId="0">
      <alignment horizontal="center" vertical="top"/>
    </xf>
    <xf applyAlignment="1" applyBorder="1" applyFill="1" borderId="5" fillId="2" fontId="0" numFmtId="0" xfId="0">
      <alignment horizontal="left" vertical="top" wrapText="1"/>
    </xf>
    <xf applyAlignment="1" applyBorder="1" applyFill="1" borderId="4" fillId="2" fontId="0" numFmtId="0" xfId="0">
      <alignment horizontal="left" vertical="top" wrapText="1"/>
    </xf>
    <xf applyAlignment="1" applyBorder="1" applyFill="1" borderId="2" fillId="2" fontId="0" numFmtId="0" xfId="0">
      <alignment horizontal="left" vertical="top" wrapText="1"/>
    </xf>
    <xf applyAlignment="1" applyBorder="1" applyFill="1" borderId="3" fillId="3" fontId="0" numFmtId="0" xfId="0">
      <alignment horizontal="center" vertical="top"/>
    </xf>
    <xf applyAlignment="1" applyBorder="1" applyFill="1" borderId="7" fillId="3" fontId="0" numFmtId="0" xfId="0">
      <alignment horizontal="center" vertical="top"/>
    </xf>
    <xf applyAlignment="1" applyBorder="1" applyFill="1" borderId="6" fillId="3" fontId="0" numFmtId="0" xfId="0">
      <alignment horizontal="center" vertical="top"/>
    </xf>
    <xf applyAlignment="1" applyBorder="1" applyFill="1" borderId="5" fillId="6" fontId="0" numFmtId="0" xfId="0">
      <alignment horizontal="left" vertical="top" wrapText="1"/>
    </xf>
    <xf applyAlignment="1" applyBorder="1" applyFill="1" borderId="4" fillId="6" fontId="0" numFmtId="0" xfId="0">
      <alignment horizontal="left" vertical="top" wrapText="1"/>
    </xf>
    <xf applyAlignment="1" applyBorder="1" applyFill="1" borderId="2" fillId="6" fontId="0" numFmtId="0" xfId="0">
      <alignment horizontal="left" vertical="top" wrapText="1"/>
    </xf>
    <xf applyAlignment="1" applyBorder="1" applyFill="1" borderId="1" fillId="3" fontId="0" numFmtId="0" xfId="0">
      <alignment horizontal="center" vertical="center"/>
    </xf>
    <xf applyAlignment="1" applyBorder="1" applyFill="1" borderId="1" fillId="3" fontId="0" numFmtId="0" xfId="0">
      <alignment horizontal="center"/>
    </xf>
    <xf applyAlignment="1" applyBorder="1" applyFill="1" borderId="1" fillId="3" fontId="0" numFmtId="0" xfId="0">
      <alignment horizontal="center" vertical="top"/>
    </xf>
    <xf applyAlignment="1" borderId="0" fillId="0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styles.xml" Type="http://schemas.openxmlformats.org/officeDocument/2006/relationships/styles"/>
<Relationship Id="rId11" Target="sharedStrings.xml" Type="http://schemas.openxmlformats.org/officeDocument/2006/relationships/sharedStrings"/>
<Relationship Id="rId12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G19"/>
  <sheetViews>
    <sheetView workbookViewId="0">
      <selection activeCell="C14" sqref="C14"/>
    </sheetView>
  </sheetViews>
  <sheetFormatPr defaultRowHeight="15" x14ac:dyDescent="0.25"/>
  <cols>
    <col min="1" max="1" customWidth="true" width="24.7109375" collapsed="true"/>
    <col min="2" max="2" customWidth="true" width="22.5703125" collapsed="true"/>
    <col min="3" max="4" customWidth="true" width="16.7109375" collapsed="true"/>
    <col min="5" max="5" customWidth="true" width="18.0" collapsed="true"/>
  </cols>
  <sheetData>
    <row r="7" spans="1:6" x14ac:dyDescent="0.25">
      <c r="C7" t="s">
        <v>130</v>
      </c>
    </row>
    <row customFormat="1" r="8" s="36" spans="1:6" x14ac:dyDescent="0.25">
      <c r="A8" s="35" t="s">
        <v>0</v>
      </c>
      <c r="B8" s="35" t="s">
        <v>1</v>
      </c>
      <c r="C8" s="35" t="s">
        <v>134</v>
      </c>
      <c r="D8" s="35" t="s">
        <v>21</v>
      </c>
      <c r="E8" s="35" t="s">
        <v>106</v>
      </c>
      <c r="F8" s="35" t="s">
        <v>27</v>
      </c>
    </row>
    <row r="9" spans="1:6" x14ac:dyDescent="0.25">
      <c r="A9" s="1" t="s">
        <v>118</v>
      </c>
      <c r="B9" s="65" t="s">
        <v>117</v>
      </c>
      <c r="C9" s="25" t="s">
        <v>108</v>
      </c>
      <c r="D9" s="13" t="s">
        <v>109</v>
      </c>
      <c r="E9" s="25" t="s">
        <v>107</v>
      </c>
      <c r="F9" s="6" t="s">
        <v>122</v>
      </c>
    </row>
    <row r="10" spans="1:6" x14ac:dyDescent="0.25">
      <c r="A10" s="1" t="s">
        <v>119</v>
      </c>
      <c r="B10" s="66"/>
      <c r="C10" s="25" t="s">
        <v>110</v>
      </c>
      <c r="D10" s="25" t="s">
        <v>23</v>
      </c>
      <c r="E10" s="25" t="s">
        <v>107</v>
      </c>
      <c r="F10" s="6" t="s">
        <v>122</v>
      </c>
    </row>
    <row r="11" spans="1:6" x14ac:dyDescent="0.25">
      <c r="A11" s="1" t="s">
        <v>120</v>
      </c>
      <c r="B11" s="66"/>
      <c r="C11" s="25" t="s">
        <v>111</v>
      </c>
      <c r="D11" s="13" t="s">
        <v>112</v>
      </c>
      <c r="E11" s="25" t="s">
        <v>107</v>
      </c>
      <c r="F11" s="6" t="s">
        <v>122</v>
      </c>
    </row>
    <row r="12" spans="1:6" x14ac:dyDescent="0.25">
      <c r="A12" s="1" t="s">
        <v>121</v>
      </c>
      <c r="B12" s="67"/>
      <c r="C12" s="25" t="s">
        <v>113</v>
      </c>
      <c r="D12" s="13" t="s">
        <v>114</v>
      </c>
      <c r="E12" s="25" t="s">
        <v>107</v>
      </c>
      <c r="F12" s="6" t="s">
        <v>122</v>
      </c>
    </row>
    <row r="15" spans="1:6" x14ac:dyDescent="0.25">
      <c r="C15" t="s">
        <v>129</v>
      </c>
    </row>
    <row customFormat="1" r="17" s="36" spans="1:6" x14ac:dyDescent="0.25">
      <c r="A17" s="35" t="s">
        <v>0</v>
      </c>
      <c r="B17" s="35" t="s">
        <v>1</v>
      </c>
      <c r="C17" s="35" t="s">
        <v>124</v>
      </c>
      <c r="D17" s="35" t="s">
        <v>80</v>
      </c>
      <c r="E17" s="35" t="s">
        <v>125</v>
      </c>
      <c r="F17" s="35" t="s">
        <v>27</v>
      </c>
    </row>
    <row r="18" spans="1:6" x14ac:dyDescent="0.25">
      <c r="A18" s="6" t="s">
        <v>132</v>
      </c>
      <c r="B18" s="6" t="s">
        <v>123</v>
      </c>
      <c r="C18" s="25" t="s">
        <v>111</v>
      </c>
      <c r="D18" s="7" t="s">
        <v>37</v>
      </c>
      <c r="E18" s="25" t="s">
        <v>126</v>
      </c>
      <c r="F18" s="6" t="s">
        <v>28</v>
      </c>
    </row>
    <row r="19" spans="1:6" x14ac:dyDescent="0.25">
      <c r="A19" s="6" t="s">
        <v>133</v>
      </c>
      <c r="B19" s="6" t="s">
        <v>131</v>
      </c>
      <c r="C19" s="25" t="s">
        <v>113</v>
      </c>
      <c r="D19" s="13" t="s">
        <v>127</v>
      </c>
      <c r="E19" s="25" t="s">
        <v>128</v>
      </c>
      <c r="F19" s="6" t="s">
        <v>28</v>
      </c>
    </row>
  </sheetData>
  <mergeCells count="1">
    <mergeCell ref="B9:B1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H20"/>
  <sheetViews>
    <sheetView topLeftCell="A5" workbookViewId="0">
      <selection activeCell="C9" sqref="C9"/>
    </sheetView>
  </sheetViews>
  <sheetFormatPr defaultRowHeight="15" x14ac:dyDescent="0.25"/>
  <cols>
    <col min="1" max="1" customWidth="true" width="18.5703125" collapsed="true"/>
    <col min="2" max="2" customWidth="true" width="32.42578125" collapsed="true"/>
    <col min="3" max="3" customWidth="true" width="28.5703125" collapsed="true"/>
    <col min="4" max="4" customWidth="true" width="18.140625" collapsed="true"/>
    <col min="5" max="5" customWidth="true" width="22.42578125" collapsed="true"/>
    <col min="6" max="6" customWidth="true" width="16.42578125" collapsed="true"/>
  </cols>
  <sheetData>
    <row customFormat="1" r="7" s="33" spans="1:7" x14ac:dyDescent="0.25">
      <c r="B7" s="34" t="s">
        <v>27</v>
      </c>
      <c r="C7" s="34" t="s">
        <v>28</v>
      </c>
      <c r="D7" s="34" t="b">
        <v>0</v>
      </c>
      <c r="E7" s="34" t="s">
        <v>30</v>
      </c>
      <c r="F7" s="34" t="s">
        <v>29</v>
      </c>
    </row>
    <row r="8" spans="1:7" x14ac:dyDescent="0.25">
      <c r="B8" s="6"/>
      <c r="C8" s="6">
        <f>COUNTIF(G13:G99,"PASS")</f>
        <v>8</v>
      </c>
      <c r="D8" s="6">
        <f>COUNTIF(G13:G99,"FALSE")</f>
        <v>0</v>
      </c>
      <c r="E8" s="6">
        <f>COUNTIF(E13:E99,"UNTEST")</f>
        <v>0</v>
      </c>
      <c r="F8" s="6">
        <f>SUM(C8:E8)</f>
        <v>8</v>
      </c>
    </row>
    <row customFormat="1" r="11" s="27" spans="1:7" x14ac:dyDescent="0.25">
      <c r="A11" s="26" t="s">
        <v>0</v>
      </c>
      <c r="B11" s="26" t="s">
        <v>1</v>
      </c>
      <c r="C11" s="68" t="s">
        <v>2</v>
      </c>
      <c r="D11" s="69"/>
      <c r="E11" s="69"/>
      <c r="F11" s="70"/>
      <c r="G11" s="26" t="s">
        <v>27</v>
      </c>
    </row>
    <row r="12" spans="1:7" x14ac:dyDescent="0.25">
      <c r="A12" s="1"/>
      <c r="B12" s="1"/>
      <c r="C12" s="1" t="s">
        <v>20</v>
      </c>
      <c r="D12" s="1" t="s">
        <v>21</v>
      </c>
      <c r="E12" s="1" t="s">
        <v>105</v>
      </c>
      <c r="F12" s="28" t="s">
        <v>106</v>
      </c>
      <c r="G12" s="1"/>
    </row>
    <row ht="60" r="13" spans="1:7" x14ac:dyDescent="0.25">
      <c r="A13" s="1" t="s">
        <v>3</v>
      </c>
      <c r="B13" s="2" t="s">
        <v>4</v>
      </c>
      <c r="C13" s="1" t="s">
        <v>18</v>
      </c>
      <c r="D13" s="29"/>
      <c r="E13" s="1"/>
      <c r="F13" s="1"/>
      <c r="G13" s="29" t="s">
        <v>28</v>
      </c>
    </row>
    <row ht="45" r="14" spans="1:7" x14ac:dyDescent="0.25">
      <c r="A14" s="1" t="s">
        <v>5</v>
      </c>
      <c r="B14" s="2" t="s">
        <v>6</v>
      </c>
      <c r="C14" s="1" t="s">
        <v>18</v>
      </c>
      <c r="D14" s="30" t="s">
        <v>19</v>
      </c>
      <c r="E14" s="1"/>
      <c r="F14" s="1"/>
      <c r="G14" s="29" t="s">
        <v>28</v>
      </c>
    </row>
    <row ht="60" r="15" spans="1:7" x14ac:dyDescent="0.25">
      <c r="A15" s="4" t="s">
        <v>7</v>
      </c>
      <c r="B15" s="5" t="s">
        <v>8</v>
      </c>
      <c r="C15" s="1" t="s">
        <v>18</v>
      </c>
      <c r="D15" s="30" t="s">
        <v>22</v>
      </c>
      <c r="E15" s="1"/>
      <c r="F15" s="1"/>
      <c r="G15" s="29" t="s">
        <v>28</v>
      </c>
    </row>
    <row ht="45" r="16" spans="1:7" x14ac:dyDescent="0.25">
      <c r="A16" s="1" t="s">
        <v>9</v>
      </c>
      <c r="B16" s="2" t="s">
        <v>10</v>
      </c>
      <c r="C16" s="1" t="s">
        <v>18</v>
      </c>
      <c r="D16" s="30" t="s">
        <v>24</v>
      </c>
      <c r="E16" s="1"/>
      <c r="F16" s="1"/>
      <c r="G16" s="29" t="s">
        <v>28</v>
      </c>
    </row>
    <row ht="60" r="17" spans="1:7" x14ac:dyDescent="0.25">
      <c r="A17" s="1" t="s">
        <v>11</v>
      </c>
      <c r="B17" s="2" t="s">
        <v>12</v>
      </c>
      <c r="C17" s="1" t="s">
        <v>18</v>
      </c>
      <c r="D17" s="30" t="s">
        <v>24</v>
      </c>
      <c r="E17" s="1"/>
      <c r="F17" s="1"/>
      <c r="G17" s="29" t="s">
        <v>28</v>
      </c>
    </row>
    <row ht="45" r="18" spans="1:7" x14ac:dyDescent="0.25">
      <c r="A18" s="1" t="s">
        <v>13</v>
      </c>
      <c r="B18" s="2" t="s">
        <v>14</v>
      </c>
      <c r="C18" s="4" t="s">
        <v>18</v>
      </c>
      <c r="D18" s="31" t="s">
        <v>25</v>
      </c>
      <c r="E18" s="4"/>
      <c r="F18" s="1"/>
      <c r="G18" s="29" t="s">
        <v>28</v>
      </c>
    </row>
    <row ht="45" r="19" spans="1:7" x14ac:dyDescent="0.25">
      <c r="A19" s="1" t="s">
        <v>15</v>
      </c>
      <c r="B19" s="2" t="s">
        <v>16</v>
      </c>
      <c r="C19" s="1" t="s">
        <v>18</v>
      </c>
      <c r="D19" s="1" t="s">
        <v>25</v>
      </c>
      <c r="E19" s="1" t="s">
        <v>26</v>
      </c>
      <c r="F19" s="1"/>
      <c r="G19" s="29" t="s">
        <v>28</v>
      </c>
    </row>
    <row customHeight="1" ht="60" r="20" spans="1:7" x14ac:dyDescent="0.25">
      <c r="A20" s="1" t="s">
        <v>115</v>
      </c>
      <c r="B20" s="32" t="s">
        <v>17</v>
      </c>
      <c r="C20" s="1" t="s">
        <v>18</v>
      </c>
      <c r="D20" s="1" t="s">
        <v>116</v>
      </c>
      <c r="E20" s="1" t="s">
        <v>26</v>
      </c>
      <c r="F20" s="28" t="s">
        <v>107</v>
      </c>
      <c r="G20" s="29" t="s">
        <v>28</v>
      </c>
    </row>
  </sheetData>
  <mergeCells count="1">
    <mergeCell ref="C11:F11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I20"/>
  <sheetViews>
    <sheetView topLeftCell="A13" workbookViewId="0">
      <selection activeCell="C15" sqref="C15"/>
    </sheetView>
  </sheetViews>
  <sheetFormatPr defaultRowHeight="15" x14ac:dyDescent="0.25"/>
  <cols>
    <col min="1" max="1" customWidth="true" style="29" width="16.140625" collapsed="true"/>
    <col min="2" max="3" customWidth="true" style="29" width="24.7109375" collapsed="true"/>
    <col min="4" max="5" customWidth="true" style="29" width="20.42578125" collapsed="true"/>
    <col min="6" max="16384" style="29" width="9.140625" collapsed="true"/>
  </cols>
  <sheetData>
    <row customFormat="1" r="7" s="39" spans="1:8" x14ac:dyDescent="0.25">
      <c r="B7" s="41" t="s">
        <v>27</v>
      </c>
      <c r="C7" s="41" t="s">
        <v>28</v>
      </c>
      <c r="D7" s="41" t="b">
        <v>0</v>
      </c>
      <c r="E7" s="41"/>
      <c r="F7" s="41" t="s">
        <v>30</v>
      </c>
      <c r="G7" s="41" t="s">
        <v>29</v>
      </c>
    </row>
    <row customFormat="1" r="8" s="39" spans="1:8" x14ac:dyDescent="0.25">
      <c r="B8" s="42"/>
      <c r="C8" s="42">
        <f>COUNTIF(F12:F105,"PASS")</f>
        <v>8</v>
      </c>
      <c r="D8" s="42">
        <f>COUNTIF(F12:F105,"FALSE")</f>
        <v>0</v>
      </c>
      <c r="E8" s="42"/>
      <c r="F8" s="42">
        <f>COUNTIF(F12:F105,"UNTEST")</f>
        <v>0</v>
      </c>
      <c r="G8" s="42">
        <f>SUM(C8:F8)</f>
        <v>8</v>
      </c>
    </row>
    <row r="10" spans="1:8" x14ac:dyDescent="0.25">
      <c r="A10" s="37" t="s">
        <v>0</v>
      </c>
      <c r="B10" s="37" t="s">
        <v>1</v>
      </c>
      <c r="C10" s="38"/>
      <c r="D10" s="37" t="s">
        <v>2</v>
      </c>
      <c r="E10" s="38"/>
      <c r="F10" s="37" t="s">
        <v>27</v>
      </c>
    </row>
    <row customFormat="1" r="11" s="39" spans="1:8" x14ac:dyDescent="0.25">
      <c r="A11" s="42"/>
      <c r="B11" s="42"/>
      <c r="C11" s="42" t="s">
        <v>134</v>
      </c>
      <c r="D11" s="42" t="s">
        <v>80</v>
      </c>
      <c r="E11" s="42" t="s">
        <v>135</v>
      </c>
      <c r="F11" s="42"/>
    </row>
    <row ht="30" r="12" spans="1:8" x14ac:dyDescent="0.25">
      <c r="A12" s="1" t="s">
        <v>31</v>
      </c>
      <c r="B12" s="2" t="s">
        <v>32</v>
      </c>
      <c r="C12" s="2"/>
      <c r="D12" s="1"/>
      <c r="E12" s="1"/>
      <c r="F12" s="1" t="s">
        <v>28</v>
      </c>
    </row>
    <row ht="60" r="13" spans="1:8" x14ac:dyDescent="0.25">
      <c r="A13" s="1" t="s">
        <v>33</v>
      </c>
      <c r="B13" s="2" t="s">
        <v>34</v>
      </c>
      <c r="C13" s="2"/>
      <c r="D13" s="30" t="s">
        <v>37</v>
      </c>
      <c r="E13" s="30"/>
      <c r="F13" s="1" t="s">
        <v>28</v>
      </c>
    </row>
    <row ht="60" r="14" spans="1:8" x14ac:dyDescent="0.25">
      <c r="A14" s="1" t="s">
        <v>35</v>
      </c>
      <c r="B14" s="2" t="s">
        <v>36</v>
      </c>
      <c r="C14" s="44" t="s">
        <v>110</v>
      </c>
      <c r="D14" s="45" t="s">
        <v>38</v>
      </c>
      <c r="E14" s="45" t="s">
        <v>126</v>
      </c>
      <c r="F14" t="s">
        <v>28</v>
      </c>
      <c r="H14"/>
    </row>
    <row r="15" spans="1:8" x14ac:dyDescent="0.25">
      <c r="A15" s="46"/>
      <c r="B15" s="47"/>
      <c r="C15" s="40" t="s">
        <v>154</v>
      </c>
      <c r="D15" s="48"/>
      <c r="E15" s="48"/>
      <c r="F15" s="49"/>
      <c r="H15"/>
    </row>
    <row customFormat="1" ht="60" r="16" s="52" spans="1:8" x14ac:dyDescent="0.25">
      <c r="A16" s="1" t="s">
        <v>40</v>
      </c>
      <c r="B16" s="50" t="s">
        <v>137</v>
      </c>
      <c r="C16" s="43"/>
      <c r="D16" s="51"/>
      <c r="E16" s="51"/>
      <c r="F16" s="53" t="s">
        <v>28</v>
      </c>
      <c r="H16" s="10"/>
    </row>
    <row ht="45" r="17" spans="1:6" x14ac:dyDescent="0.25">
      <c r="A17" s="1" t="s">
        <v>42</v>
      </c>
      <c r="B17" s="12" t="s">
        <v>41</v>
      </c>
      <c r="C17" s="1"/>
      <c r="D17" s="19" t="s">
        <v>48</v>
      </c>
      <c r="E17" s="1"/>
      <c r="F17" s="53" t="s">
        <v>28</v>
      </c>
    </row>
    <row ht="45" r="18" spans="1:6" x14ac:dyDescent="0.25">
      <c r="A18" s="1" t="s">
        <v>44</v>
      </c>
      <c r="B18" s="12" t="s">
        <v>43</v>
      </c>
      <c r="C18" s="1"/>
      <c r="D18" s="19" t="s">
        <v>37</v>
      </c>
      <c r="E18" s="1"/>
      <c r="F18" s="53" t="s">
        <v>28</v>
      </c>
    </row>
    <row ht="45" r="19" spans="1:6" x14ac:dyDescent="0.25">
      <c r="A19" s="1" t="s">
        <v>46</v>
      </c>
      <c r="B19" s="12" t="s">
        <v>45</v>
      </c>
      <c r="C19" s="1" t="s">
        <v>113</v>
      </c>
      <c r="D19" s="19" t="s">
        <v>127</v>
      </c>
      <c r="E19" s="1"/>
      <c r="F19" s="53" t="s">
        <v>28</v>
      </c>
    </row>
    <row ht="45" r="20" spans="1:6" x14ac:dyDescent="0.25">
      <c r="A20" s="1" t="s">
        <v>136</v>
      </c>
      <c r="B20" s="12" t="s">
        <v>47</v>
      </c>
      <c r="C20" s="1"/>
      <c r="D20" s="19" t="s">
        <v>48</v>
      </c>
      <c r="E20" s="1" t="s">
        <v>138</v>
      </c>
      <c r="F20" s="53" t="s">
        <v>28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I15"/>
  <sheetViews>
    <sheetView topLeftCell="A7" workbookViewId="0">
      <selection activeCell="C9" sqref="C9"/>
    </sheetView>
  </sheetViews>
  <sheetFormatPr defaultRowHeight="15" x14ac:dyDescent="0.25"/>
  <cols>
    <col min="1" max="1" customWidth="true" width="16.85546875" collapsed="true"/>
    <col min="2" max="2" customWidth="true" width="15.28515625" collapsed="true"/>
    <col min="3" max="3" customWidth="true" width="20.7109375" collapsed="true"/>
    <col min="4" max="7" customWidth="true" width="23.42578125" collapsed="true"/>
    <col min="8" max="8" customWidth="true" width="18.42578125" collapsed="true"/>
  </cols>
  <sheetData>
    <row r="7" spans="1:8" x14ac:dyDescent="0.25">
      <c r="B7" s="8" t="s">
        <v>27</v>
      </c>
      <c r="C7" s="8" t="s">
        <v>28</v>
      </c>
      <c r="D7" s="8" t="b">
        <v>0</v>
      </c>
      <c r="E7" s="8" t="s">
        <v>30</v>
      </c>
      <c r="F7" s="8" t="s">
        <v>29</v>
      </c>
    </row>
    <row r="8" spans="1:8" x14ac:dyDescent="0.25">
      <c r="B8" s="6"/>
      <c r="C8" s="6">
        <f>COUNTIF(H12:H99,"PASS")</f>
        <v>3</v>
      </c>
      <c r="D8" s="6">
        <f>COUNTIF(H13:H99,"FALSE")</f>
        <v>0</v>
      </c>
      <c r="E8" s="6">
        <f>COUNTIF(H13:H99,"UNTEST")</f>
        <v>0</v>
      </c>
      <c r="F8" s="6">
        <f>SUM(C8:E8)</f>
        <v>3</v>
      </c>
    </row>
    <row r="11" spans="1:8" x14ac:dyDescent="0.25">
      <c r="A11" s="8" t="s">
        <v>39</v>
      </c>
      <c r="B11" s="8" t="s">
        <v>0</v>
      </c>
      <c r="C11" s="8" t="s">
        <v>1</v>
      </c>
      <c r="D11" s="8" t="s">
        <v>2</v>
      </c>
      <c r="E11" s="8"/>
      <c r="F11" s="8"/>
      <c r="G11" s="8"/>
      <c r="H11" s="8" t="s">
        <v>27</v>
      </c>
    </row>
    <row r="12" spans="1:8" x14ac:dyDescent="0.25">
      <c r="A12" s="11"/>
      <c r="B12" s="11"/>
      <c r="C12" s="11"/>
      <c r="D12" s="11" t="s">
        <v>57</v>
      </c>
      <c r="E12" s="11" t="s">
        <v>139</v>
      </c>
      <c r="F12" s="11" t="s">
        <v>58</v>
      </c>
      <c r="G12" s="11" t="s">
        <v>135</v>
      </c>
      <c r="H12" s="11"/>
    </row>
    <row ht="45" r="13" spans="1:8" x14ac:dyDescent="0.25">
      <c r="A13" s="71" t="s">
        <v>49</v>
      </c>
      <c r="B13" s="14" t="s">
        <v>50</v>
      </c>
      <c r="C13" s="12" t="s">
        <v>51</v>
      </c>
      <c r="D13" s="54" t="s">
        <v>38</v>
      </c>
      <c r="E13" s="54"/>
      <c r="H13" t="s">
        <v>28</v>
      </c>
    </row>
    <row ht="60" r="14" spans="1:8" x14ac:dyDescent="0.25">
      <c r="A14" s="72"/>
      <c r="B14" s="14" t="s">
        <v>52</v>
      </c>
      <c r="C14" s="12" t="s">
        <v>53</v>
      </c>
      <c r="D14" s="54" t="s">
        <v>56</v>
      </c>
      <c r="E14" s="54" t="s">
        <v>110</v>
      </c>
      <c r="F14" s="54" t="s">
        <v>38</v>
      </c>
      <c r="G14" s="54"/>
      <c r="H14" t="s">
        <v>28</v>
      </c>
    </row>
    <row ht="90" r="15" spans="1:8" x14ac:dyDescent="0.25">
      <c r="A15" s="73"/>
      <c r="B15" s="1" t="s">
        <v>54</v>
      </c>
      <c r="C15" s="12" t="s">
        <v>55</v>
      </c>
      <c r="D15" s="54" t="s">
        <v>56</v>
      </c>
      <c r="E15" s="54" t="s">
        <v>110</v>
      </c>
      <c r="F15" s="54" t="s">
        <v>38</v>
      </c>
      <c r="G15" s="54" t="s">
        <v>128</v>
      </c>
      <c r="H15" t="s">
        <v>28</v>
      </c>
    </row>
  </sheetData>
  <mergeCells count="1">
    <mergeCell ref="A13:A15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I16"/>
  <sheetViews>
    <sheetView topLeftCell="A7" workbookViewId="0">
      <selection activeCell="G16" sqref="G16"/>
    </sheetView>
  </sheetViews>
  <sheetFormatPr defaultRowHeight="15" x14ac:dyDescent="0.25"/>
  <cols>
    <col min="1" max="1" customWidth="true" width="16.140625" collapsed="true"/>
    <col min="2" max="2" customWidth="true" width="31.0" collapsed="true"/>
    <col min="3" max="3" customWidth="true" width="19.28515625" collapsed="true"/>
    <col min="4" max="5" customWidth="true" width="13.0" collapsed="true"/>
    <col min="6" max="6" customWidth="true" width="15.28515625" collapsed="true"/>
    <col min="7" max="7" customWidth="true" width="26.0" collapsed="true"/>
  </cols>
  <sheetData>
    <row r="7" spans="1:8" x14ac:dyDescent="0.25">
      <c r="B7" s="8" t="s">
        <v>27</v>
      </c>
      <c r="C7" s="8" t="s">
        <v>28</v>
      </c>
      <c r="D7" s="8" t="b">
        <v>0</v>
      </c>
      <c r="E7" s="8"/>
      <c r="F7" s="8" t="s">
        <v>30</v>
      </c>
      <c r="G7" s="8" t="s">
        <v>29</v>
      </c>
    </row>
    <row r="8" spans="1:8" x14ac:dyDescent="0.25">
      <c r="B8" s="6"/>
      <c r="C8" s="6">
        <f>COUNTIF(H13:H104,"PASS")</f>
        <v>4</v>
      </c>
      <c r="D8" s="6">
        <f>COUNTIF(H13:H104,"FALSE")</f>
        <v>0</v>
      </c>
      <c r="E8" s="6"/>
      <c r="F8" s="6">
        <f>COUNTIF(H13:H104,"UNTEST")</f>
        <v>0</v>
      </c>
      <c r="G8" s="6">
        <f>SUM(C8:F8)</f>
        <v>4</v>
      </c>
    </row>
    <row r="11" spans="1:8" x14ac:dyDescent="0.25">
      <c r="A11" s="34" t="s">
        <v>0</v>
      </c>
      <c r="B11" s="55" t="s">
        <v>1</v>
      </c>
      <c r="C11" s="74" t="s">
        <v>2</v>
      </c>
      <c r="D11" s="74"/>
      <c r="E11" s="74"/>
      <c r="F11" s="74"/>
      <c r="G11" s="58"/>
      <c r="H11" s="34" t="s">
        <v>27</v>
      </c>
    </row>
    <row customFormat="1" r="12" s="10" spans="1:8" x14ac:dyDescent="0.25">
      <c r="A12" s="56"/>
      <c r="B12" s="56"/>
      <c r="C12" s="56"/>
      <c r="D12" s="56" t="s">
        <v>66</v>
      </c>
      <c r="E12" s="56" t="s">
        <v>141</v>
      </c>
      <c r="F12" s="56" t="s">
        <v>67</v>
      </c>
      <c r="G12" s="56" t="s">
        <v>144</v>
      </c>
      <c r="H12" s="56"/>
    </row>
    <row ht="45" r="13" spans="1:8" x14ac:dyDescent="0.25">
      <c r="A13" s="1" t="s">
        <v>59</v>
      </c>
      <c r="B13" s="2" t="s">
        <v>140</v>
      </c>
      <c r="C13" s="30" t="s">
        <v>38</v>
      </c>
      <c r="D13" s="1"/>
      <c r="E13" s="1"/>
      <c r="F13" s="1"/>
      <c r="G13" s="59"/>
      <c r="H13" t="s">
        <v>28</v>
      </c>
    </row>
    <row ht="30" r="14" spans="1:8" x14ac:dyDescent="0.25">
      <c r="A14" s="1" t="s">
        <v>60</v>
      </c>
      <c r="B14" s="2" t="s">
        <v>61</v>
      </c>
      <c r="C14" s="30" t="s">
        <v>38</v>
      </c>
      <c r="D14" s="30" t="s">
        <v>65</v>
      </c>
      <c r="E14" s="30" t="s">
        <v>142</v>
      </c>
      <c r="F14" s="1"/>
      <c r="G14" s="59"/>
      <c r="H14" t="s">
        <v>28</v>
      </c>
    </row>
    <row ht="30" r="15" spans="1:8" x14ac:dyDescent="0.25">
      <c r="A15" s="1" t="s">
        <v>62</v>
      </c>
      <c r="B15" s="2" t="s">
        <v>143</v>
      </c>
      <c r="C15" s="30" t="s">
        <v>38</v>
      </c>
      <c r="D15" s="57" t="s">
        <v>68</v>
      </c>
      <c r="E15" s="30" t="s">
        <v>142</v>
      </c>
      <c r="F15" s="57" t="s">
        <v>69</v>
      </c>
      <c r="G15" s="60"/>
      <c r="H15" t="s">
        <v>28</v>
      </c>
    </row>
    <row r="16" spans="1:8" x14ac:dyDescent="0.25">
      <c r="A16" s="1" t="s">
        <v>63</v>
      </c>
      <c r="B16" s="1" t="s">
        <v>64</v>
      </c>
      <c r="C16" s="30" t="s">
        <v>38</v>
      </c>
      <c r="D16" s="57" t="s">
        <v>68</v>
      </c>
      <c r="E16" s="30" t="s">
        <v>142</v>
      </c>
      <c r="F16" s="57" t="s">
        <v>70</v>
      </c>
      <c r="G16" s="57" t="s">
        <v>145</v>
      </c>
      <c r="H16" t="s">
        <v>147</v>
      </c>
    </row>
  </sheetData>
  <mergeCells count="1">
    <mergeCell ref="C11:F1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K17"/>
  <sheetViews>
    <sheetView tabSelected="1" topLeftCell="A13" workbookViewId="0">
      <selection activeCell="E17" sqref="E17"/>
    </sheetView>
  </sheetViews>
  <sheetFormatPr defaultRowHeight="15" x14ac:dyDescent="0.25"/>
  <cols>
    <col min="1" max="1" customWidth="true" width="14.28515625" collapsed="true"/>
    <col min="2" max="2" customWidth="true" width="31.140625" collapsed="true"/>
    <col min="3" max="3" customWidth="true" width="15.28515625" collapsed="true"/>
    <col min="4" max="4" customWidth="true" width="12.85546875" collapsed="true"/>
    <col min="5" max="5" customWidth="true" width="13.42578125" collapsed="true"/>
    <col min="6" max="6" customWidth="true" width="12.85546875" collapsed="true"/>
    <col min="7" max="7" customWidth="true" width="14.85546875" collapsed="true"/>
    <col min="8" max="8" customWidth="true" width="26.28515625" collapsed="true"/>
    <col min="9" max="9" customWidth="true" width="15.5703125" collapsed="true"/>
  </cols>
  <sheetData>
    <row r="7" spans="1:10" x14ac:dyDescent="0.25">
      <c r="B7" s="8" t="s">
        <v>27</v>
      </c>
      <c r="C7" s="8" t="s">
        <v>28</v>
      </c>
      <c r="D7" s="8" t="b">
        <v>0</v>
      </c>
      <c r="E7" s="8" t="s">
        <v>30</v>
      </c>
      <c r="F7" s="8" t="s">
        <v>29</v>
      </c>
    </row>
    <row r="8" spans="1:10" x14ac:dyDescent="0.25">
      <c r="B8" s="6"/>
      <c r="C8" s="6">
        <f>COUNTIF(J13:J105,"PASS")</f>
        <v>5</v>
      </c>
      <c r="D8" s="6">
        <f>COUNTIF(J13:J105,"FALSE")</f>
        <v>0</v>
      </c>
      <c r="E8" s="6">
        <f>COUNTIF(J14:J105,"UNTEST")</f>
        <v>0</v>
      </c>
      <c r="F8" s="6">
        <f>SUM(C8:E8)</f>
        <v>5</v>
      </c>
    </row>
    <row r="11" spans="1:10" x14ac:dyDescent="0.25">
      <c r="A11" s="8" t="s">
        <v>0</v>
      </c>
      <c r="B11" s="16" t="s">
        <v>1</v>
      </c>
      <c r="C11" s="75" t="s">
        <v>2</v>
      </c>
      <c r="D11" s="75"/>
      <c r="E11" s="75"/>
      <c r="F11" s="75"/>
      <c r="G11" s="75"/>
      <c r="H11" s="61"/>
      <c r="I11" s="61"/>
      <c r="J11" s="8" t="s">
        <v>27</v>
      </c>
    </row>
    <row customFormat="1" ht="30" r="12" s="10" spans="1:10" x14ac:dyDescent="0.25">
      <c r="A12" s="11"/>
      <c r="B12" s="17"/>
      <c r="C12" s="18" t="s">
        <v>80</v>
      </c>
      <c r="D12" s="11" t="s">
        <v>66</v>
      </c>
      <c r="E12" s="11" t="s">
        <v>81</v>
      </c>
      <c r="F12" s="11" t="s">
        <v>82</v>
      </c>
      <c r="G12" s="11" t="s">
        <v>67</v>
      </c>
      <c r="H12" s="62" t="s">
        <v>146</v>
      </c>
      <c r="I12" s="62" t="s">
        <v>141</v>
      </c>
      <c r="J12" s="11"/>
    </row>
    <row ht="60" r="13" spans="1:10" x14ac:dyDescent="0.25">
      <c r="A13" s="1" t="s">
        <v>71</v>
      </c>
      <c r="B13" s="2" t="s">
        <v>72</v>
      </c>
      <c r="C13" s="19" t="s">
        <v>38</v>
      </c>
      <c r="D13" s="9"/>
      <c r="E13" s="9"/>
      <c r="F13" s="9"/>
      <c r="G13" s="9"/>
      <c r="H13" s="9"/>
      <c r="I13" s="9"/>
      <c r="J13" t="s">
        <v>28</v>
      </c>
    </row>
    <row ht="45" r="14" spans="1:10" x14ac:dyDescent="0.25">
      <c r="A14" s="1" t="s">
        <v>73</v>
      </c>
      <c r="B14" s="2" t="s">
        <v>74</v>
      </c>
      <c r="C14" s="19" t="s">
        <v>38</v>
      </c>
      <c r="D14" s="19" t="s">
        <v>68</v>
      </c>
      <c r="E14" s="19" t="s">
        <v>83</v>
      </c>
      <c r="F14" s="19" t="s">
        <v>83</v>
      </c>
      <c r="G14" s="9"/>
      <c r="H14" s="9"/>
      <c r="I14" s="9"/>
      <c r="J14" t="s">
        <v>28</v>
      </c>
    </row>
    <row ht="45" r="15" spans="1:10" x14ac:dyDescent="0.25">
      <c r="A15" s="1" t="s">
        <v>75</v>
      </c>
      <c r="B15" s="2" t="s">
        <v>76</v>
      </c>
      <c r="C15" s="19" t="s">
        <v>38</v>
      </c>
      <c r="D15" s="19" t="s">
        <v>83</v>
      </c>
      <c r="E15" s="19" t="s">
        <v>83</v>
      </c>
      <c r="F15" s="19" t="s">
        <v>68</v>
      </c>
      <c r="G15" s="9"/>
      <c r="H15" s="9"/>
      <c r="I15" s="9"/>
      <c r="J15" t="s">
        <v>28</v>
      </c>
    </row>
    <row ht="45" r="16" spans="1:10" x14ac:dyDescent="0.25">
      <c r="A16" s="1" t="s">
        <v>77</v>
      </c>
      <c r="B16" s="2" t="s">
        <v>78</v>
      </c>
      <c r="C16" s="19" t="s">
        <v>38</v>
      </c>
      <c r="D16" s="19" t="s">
        <v>83</v>
      </c>
      <c r="E16" s="19" t="s">
        <v>83</v>
      </c>
      <c r="F16" s="19" t="s">
        <v>83</v>
      </c>
      <c r="G16" s="19" t="s">
        <v>68</v>
      </c>
      <c r="H16" s="19"/>
      <c r="I16" s="19"/>
      <c r="J16" t="s">
        <v>28</v>
      </c>
    </row>
    <row ht="90" r="17" spans="1:10" x14ac:dyDescent="0.25">
      <c r="A17" s="1" t="s">
        <v>79</v>
      </c>
      <c r="B17" s="2" t="s">
        <v>85</v>
      </c>
      <c r="C17" s="19" t="s">
        <v>38</v>
      </c>
      <c r="D17" s="19" t="s">
        <v>83</v>
      </c>
      <c r="E17" s="19" t="s">
        <v>83</v>
      </c>
      <c r="F17" s="19" t="s">
        <v>83</v>
      </c>
      <c r="G17" s="19" t="s">
        <v>84</v>
      </c>
      <c r="H17" s="19" t="s">
        <v>148</v>
      </c>
      <c r="I17" s="19" t="s">
        <v>142</v>
      </c>
      <c r="J17" t="s">
        <v>28</v>
      </c>
    </row>
  </sheetData>
  <mergeCells count="1">
    <mergeCell ref="C11:G1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J16"/>
  <sheetViews>
    <sheetView topLeftCell="A2" workbookViewId="0">
      <selection activeCell="I9" sqref="I9"/>
    </sheetView>
  </sheetViews>
  <sheetFormatPr defaultRowHeight="15" x14ac:dyDescent="0.25"/>
  <cols>
    <col min="1" max="1" customWidth="true" width="17.85546875" collapsed="true"/>
    <col min="2" max="2" customWidth="true" width="25.5703125" collapsed="true"/>
    <col min="3" max="3" customWidth="true" width="16.140625" collapsed="true"/>
    <col min="4" max="4" customWidth="true" width="17.140625" collapsed="true"/>
    <col min="5" max="5" customWidth="true" width="12.140625" collapsed="true"/>
    <col min="6" max="6" customWidth="true" width="12.7109375" collapsed="true"/>
    <col min="7" max="7" customWidth="true" width="26.7109375" collapsed="true"/>
    <col min="8" max="8" customWidth="true" width="19.140625" collapsed="true"/>
  </cols>
  <sheetData>
    <row r="7" spans="1:9" x14ac:dyDescent="0.25">
      <c r="B7" s="8" t="s">
        <v>27</v>
      </c>
      <c r="C7" s="8" t="s">
        <v>28</v>
      </c>
      <c r="D7" s="8" t="b">
        <v>0</v>
      </c>
      <c r="E7" s="8" t="s">
        <v>30</v>
      </c>
      <c r="F7" s="8"/>
      <c r="G7" s="8"/>
      <c r="H7" s="8"/>
      <c r="I7" s="8" t="s">
        <v>29</v>
      </c>
    </row>
    <row r="8" spans="1:9" x14ac:dyDescent="0.25">
      <c r="B8" s="6"/>
      <c r="C8" s="6">
        <f>COUNTIF(I13:I106,"PASS")</f>
        <v>4</v>
      </c>
      <c r="D8" s="6">
        <f>COUNTIF(I13:I106,"FALSE")</f>
        <v>0</v>
      </c>
      <c r="E8" s="6">
        <f>COUNTIF(I13:I106,"UNTEST")</f>
        <v>0</v>
      </c>
      <c r="F8" s="6"/>
      <c r="G8" s="6"/>
      <c r="H8" s="6"/>
      <c r="I8" s="6">
        <f>SUM(C8:E8)</f>
        <v>4</v>
      </c>
    </row>
    <row r="11" spans="1:9" x14ac:dyDescent="0.25">
      <c r="A11" s="21" t="s">
        <v>0</v>
      </c>
      <c r="B11" s="21" t="s">
        <v>1</v>
      </c>
      <c r="C11" s="21"/>
      <c r="D11" s="76" t="s">
        <v>2</v>
      </c>
      <c r="E11" s="76"/>
      <c r="F11" s="63"/>
      <c r="G11" s="63"/>
      <c r="H11" s="64"/>
      <c r="I11" s="21" t="s">
        <v>27</v>
      </c>
    </row>
    <row customFormat="1" r="12" s="10" spans="1:9" x14ac:dyDescent="0.25">
      <c r="A12" s="22"/>
      <c r="B12" s="22"/>
      <c r="C12" s="22" t="s">
        <v>80</v>
      </c>
      <c r="D12" s="23" t="s">
        <v>95</v>
      </c>
      <c r="E12" s="11" t="s">
        <v>94</v>
      </c>
      <c r="F12" s="11" t="s">
        <v>150</v>
      </c>
      <c r="G12" s="11" t="s">
        <v>149</v>
      </c>
      <c r="H12" s="11" t="s">
        <v>152</v>
      </c>
      <c r="I12" s="22"/>
    </row>
    <row ht="60" r="13" spans="1:9" x14ac:dyDescent="0.25">
      <c r="A13" s="9" t="s">
        <v>86</v>
      </c>
      <c r="B13" s="2" t="s">
        <v>87</v>
      </c>
      <c r="C13" s="19" t="s">
        <v>38</v>
      </c>
      <c r="D13" s="19"/>
      <c r="E13" s="9"/>
      <c r="F13" s="9"/>
      <c r="G13" s="9"/>
      <c r="H13" s="9"/>
      <c r="I13" s="6" t="s">
        <v>28</v>
      </c>
    </row>
    <row ht="60" r="14" spans="1:9" x14ac:dyDescent="0.25">
      <c r="A14" s="9" t="s">
        <v>88</v>
      </c>
      <c r="B14" s="2" t="s">
        <v>89</v>
      </c>
      <c r="C14" s="19" t="s">
        <v>38</v>
      </c>
      <c r="D14" s="19" t="s">
        <v>83</v>
      </c>
      <c r="E14" s="19" t="s">
        <v>68</v>
      </c>
      <c r="F14" s="19"/>
      <c r="G14" s="19"/>
      <c r="H14" s="19"/>
      <c r="I14" s="6" t="s">
        <v>28</v>
      </c>
    </row>
    <row ht="90" r="15" spans="1:9" x14ac:dyDescent="0.25">
      <c r="A15" s="9" t="s">
        <v>90</v>
      </c>
      <c r="B15" s="20" t="s">
        <v>91</v>
      </c>
      <c r="C15" s="19" t="s">
        <v>38</v>
      </c>
      <c r="D15" s="19" t="s">
        <v>83</v>
      </c>
      <c r="E15" s="19" t="s">
        <v>83</v>
      </c>
      <c r="F15" s="19" t="s">
        <v>151</v>
      </c>
      <c r="G15" s="57" t="s">
        <v>145</v>
      </c>
      <c r="H15" s="57" t="s">
        <v>153</v>
      </c>
      <c r="I15" t="s">
        <v>28</v>
      </c>
    </row>
    <row ht="60" r="16" spans="1:9" x14ac:dyDescent="0.25">
      <c r="A16" s="9" t="s">
        <v>92</v>
      </c>
      <c r="B16" s="3" t="s">
        <v>93</v>
      </c>
      <c r="C16" s="19" t="s">
        <v>38</v>
      </c>
      <c r="D16" s="19" t="s">
        <v>83</v>
      </c>
      <c r="E16" s="19" t="s">
        <v>83</v>
      </c>
      <c r="F16" s="19" t="s">
        <v>151</v>
      </c>
      <c r="G16" s="57" t="s">
        <v>145</v>
      </c>
      <c r="H16" s="57"/>
      <c r="I16" t="s">
        <v>28</v>
      </c>
    </row>
  </sheetData>
  <mergeCells count="1">
    <mergeCell ref="D11:E1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3:G14"/>
  <sheetViews>
    <sheetView workbookViewId="0">
      <selection activeCell="F19" sqref="F19"/>
    </sheetView>
  </sheetViews>
  <sheetFormatPr defaultRowHeight="15" x14ac:dyDescent="0.25"/>
  <cols>
    <col min="2" max="2" customWidth="true" width="11.0" collapsed="true"/>
    <col min="3" max="3" customWidth="true" width="10.28515625" collapsed="true"/>
  </cols>
  <sheetData>
    <row r="3" spans="2:6" x14ac:dyDescent="0.25">
      <c r="C3" s="77" t="s">
        <v>104</v>
      </c>
      <c r="D3" s="77"/>
    </row>
    <row r="6" spans="2:6" x14ac:dyDescent="0.25">
      <c r="B6" s="24" t="s">
        <v>96</v>
      </c>
      <c r="C6" s="24" t="s">
        <v>28</v>
      </c>
      <c r="D6" s="24" t="b">
        <v>0</v>
      </c>
      <c r="E6" s="24" t="s">
        <v>30</v>
      </c>
      <c r="F6" s="24" t="s">
        <v>29</v>
      </c>
    </row>
    <row r="7" spans="2:6" x14ac:dyDescent="0.25">
      <c r="B7" s="15" t="s">
        <v>97</v>
      </c>
      <c r="C7" s="15"/>
      <c r="D7" s="15"/>
      <c r="E7" s="15"/>
      <c r="F7" s="15"/>
    </row>
    <row r="8" spans="2:6" x14ac:dyDescent="0.25">
      <c r="B8" s="15" t="s">
        <v>98</v>
      </c>
      <c r="C8" s="15">
        <f>Sheet2!C8</f>
        <v>8</v>
      </c>
      <c r="D8" s="15">
        <f>Sheet2!D8</f>
        <v>0</v>
      </c>
      <c r="E8" s="15">
        <f>Sheet2!E8</f>
        <v>0</v>
      </c>
      <c r="F8" s="15">
        <f ref="F8:F13" si="0" t="shared">SUM(C8:E8)</f>
        <v>8</v>
      </c>
    </row>
    <row r="9" spans="2:6" x14ac:dyDescent="0.25">
      <c r="B9" s="15" t="s">
        <v>99</v>
      </c>
      <c r="C9" s="15">
        <f>Sheet3!C8</f>
        <v>8</v>
      </c>
      <c r="D9" s="15">
        <f>Sheet3!D8</f>
        <v>0</v>
      </c>
      <c r="E9" s="15">
        <f>Sheet3!F8</f>
        <v>0</v>
      </c>
      <c r="F9" s="15">
        <f si="0" t="shared"/>
        <v>8</v>
      </c>
    </row>
    <row r="10" spans="2:6" x14ac:dyDescent="0.25">
      <c r="B10" s="15" t="s">
        <v>100</v>
      </c>
      <c r="C10" s="15">
        <f>Sheet4!C8</f>
        <v>3</v>
      </c>
      <c r="D10" s="15">
        <f>Sheet4!D8</f>
        <v>0</v>
      </c>
      <c r="E10" s="15">
        <f>Sheet4!E8</f>
        <v>0</v>
      </c>
      <c r="F10" s="15">
        <f si="0" t="shared"/>
        <v>3</v>
      </c>
    </row>
    <row r="11" spans="2:6" x14ac:dyDescent="0.25">
      <c r="B11" s="15" t="s">
        <v>101</v>
      </c>
      <c r="C11" s="15">
        <f>Sheet5!C8</f>
        <v>4</v>
      </c>
      <c r="D11" s="15">
        <f>Sheet5!D8</f>
        <v>0</v>
      </c>
      <c r="E11" s="15">
        <f>Sheet5!F8</f>
        <v>0</v>
      </c>
      <c r="F11" s="15">
        <f si="0" t="shared"/>
        <v>4</v>
      </c>
    </row>
    <row r="12" spans="2:6" x14ac:dyDescent="0.25">
      <c r="B12" s="15" t="s">
        <v>102</v>
      </c>
      <c r="C12" s="15">
        <f>Sheet6!C8</f>
        <v>5</v>
      </c>
      <c r="D12" s="15">
        <f>Sheet6!D8</f>
        <v>0</v>
      </c>
      <c r="E12" s="15">
        <f>Sheet6!E8</f>
        <v>0</v>
      </c>
      <c r="F12" s="15">
        <f si="0" t="shared"/>
        <v>5</v>
      </c>
    </row>
    <row r="13" spans="2:6" x14ac:dyDescent="0.25">
      <c r="B13" s="15" t="s">
        <v>103</v>
      </c>
      <c r="C13" s="15">
        <f>Sheet7!C8</f>
        <v>4</v>
      </c>
      <c r="D13" s="15">
        <f>Sheet7!D8</f>
        <v>0</v>
      </c>
      <c r="E13" s="15">
        <f>Sheet7!E8</f>
        <v>0</v>
      </c>
      <c r="F13" s="15">
        <f si="0" t="shared"/>
        <v>4</v>
      </c>
    </row>
    <row r="14" spans="2:6" x14ac:dyDescent="0.25">
      <c r="B14" s="15"/>
      <c r="C14" s="15">
        <f>SUM(C7:C13)</f>
        <v>32</v>
      </c>
      <c r="D14" s="15">
        <f>SUM(D7:D13)</f>
        <v>0</v>
      </c>
      <c r="E14" s="15">
        <f>SUM(E7:E13)</f>
        <v>0</v>
      </c>
      <c r="F14" s="15">
        <f>SUM(F7:F13)</f>
        <v>32</v>
      </c>
    </row>
  </sheetData>
  <mergeCells count="1">
    <mergeCell ref="C3:D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2017-07-01T01:11:52Z</dcterms:created>
  <dc:creator>ict-os-36</dc:creator>
  <cp:lastModifiedBy>ict-os-36</cp:lastModifiedBy>
  <dcterms:modified xsi:type="dcterms:W3CDTF">2017-07-05T07:14:54Z</dcterms:modified>
</cp:coreProperties>
</file>