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ri\Projects\DSS_164_buyout_percentage_from_calls_count\"/>
    </mc:Choice>
  </mc:AlternateContent>
  <bookViews>
    <workbookView xWindow="0" yWindow="0" windowWidth="24075" windowHeight="11310"/>
  </bookViews>
  <sheets>
    <sheet name="Result 1" sheetId="1" r:id="rId1"/>
    <sheet name="Query" sheetId="2" r:id="rId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<sst xmlns="http://schemas.openxmlformats.org/spreadsheetml/2006/main" count="8" uniqueCount="8">
  <si>
    <t>buyout_percentage</t>
  </si>
  <si>
    <t>calls_count</t>
  </si>
  <si>
    <t>SELECT
    --orders_and_calls_table.order_id,
    orders_and_calls_table.calls_count_between_new_and_approved,
    COUNT(CASE WHEN is_buyout = 1 THEN orders_and_calls_table.order_id END)/COUNT(CASE WHEN status_group = 'approved' THEN orders_and_calls_table.order_id END)*100 AS buyout_percentage,
    COUNT(orders_and_calls_table.order_id) AS calls_count
FROM umberto_report_power_bi AS stat
INNER JOIN
(
SELECT erp_order_id     AS order_id,
        SUM(total_count) AS calls_count_between_new_and_approved
 FROM calls_by_day_count
          INNER JOIN
      (SELECT final_table.order_id  AS order_id,
              final_date - new_date AS lifetime,
              new_date,
              final_date,
              new_status,
              final_status
       FROM (SELECT DISTINCT order_id,
                             TO_TIMESTAMP(created_at)::DATE AS final_date,
                             "new"                          AS final_status
             FROM erp_order_log_status
             WHERE "new" = 6
               AND TO_TIMESTAMP(created_at)::DATE &gt;= date('2022-01-01')) AS final_table
                INNER JOIN
            (SELECT DISTINCT order_id,
                             TO_TIMESTAMP(created_at)::DATE AS new_date,
                             "new"                          AS new_status
             FROM erp_order_log_status
             WHERE "new" IN (1, 2, 3, 30)
               AND TO_TIMESTAMP(created_at)::DATE &gt;= date('2022-01-01')) AS new_table
            ON final_table.order_id = new_table.order_id) AS new_final_table
      ON calls_by_day_count.erp_order_id = new_final_table.order_id
 WHERE day BETWEEN new_final_table.new_date AND new_final_table.final_date
 GROUP BY erp_order_id
) AS orders_and_calls_table
ON stat.order_id = orders_and_calls_table.order_id
GROUP BY  orders_and_calls_table.calls_count_between_new_and_approved
HAVING COUNT(CASE WHEN status_group = 'approved' THEN orders_and_calls_table.order_id END) &gt; 0
ORDER BY calls_count_between_new_and_approved</t>
  </si>
  <si>
    <t>lead_qty</t>
  </si>
  <si>
    <t>%_lead_qty</t>
  </si>
  <si>
    <t>calls_attempt_between_new_and_approved</t>
  </si>
  <si>
    <t>%_calls_count</t>
  </si>
  <si>
    <t>efficient_ratio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</si>
</sst>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efficient_ratio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sq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 1'!$D$2:$D$26</c:f>
              <c:numCache>
                <c:formatCode>0.00</c:formatCode>
                <c:ptCount val="25"/>
                <c:pt idx="0">
                  <c:v>49.214419478357222</c:v>
                </c:pt>
                <c:pt idx="1">
                  <c:v>14.699950080650048</c:v>
                </c:pt>
                <c:pt idx="2">
                  <c:v>8.4892471411794226</c:v>
                </c:pt>
                <c:pt idx="3">
                  <c:v>6.0393035529303818</c:v>
                </c:pt>
                <c:pt idx="4">
                  <c:v>4.1490049313392525</c:v>
                </c:pt>
                <c:pt idx="5">
                  <c:v>3.1618714273760022</c:v>
                </c:pt>
                <c:pt idx="6">
                  <c:v>2.4285186649315125</c:v>
                </c:pt>
                <c:pt idx="7">
                  <c:v>1.9964133091335097</c:v>
                </c:pt>
                <c:pt idx="8">
                  <c:v>1.5586090680086218</c:v>
                </c:pt>
                <c:pt idx="9">
                  <c:v>1.3680931673971819</c:v>
                </c:pt>
                <c:pt idx="10">
                  <c:v>1.0545101988406014</c:v>
                </c:pt>
                <c:pt idx="11">
                  <c:v>0.95647494366038688</c:v>
                </c:pt>
                <c:pt idx="12">
                  <c:v>0.74568832435458321</c:v>
                </c:pt>
                <c:pt idx="13">
                  <c:v>0.70132358415161633</c:v>
                </c:pt>
                <c:pt idx="14">
                  <c:v>0.55098843198416436</c:v>
                </c:pt>
                <c:pt idx="15">
                  <c:v>0.51636229328916572</c:v>
                </c:pt>
                <c:pt idx="16">
                  <c:v>0.41724497127473248</c:v>
                </c:pt>
                <c:pt idx="17">
                  <c:v>0.38478296624817132</c:v>
                </c:pt>
                <c:pt idx="18">
                  <c:v>0.31343869297868471</c:v>
                </c:pt>
                <c:pt idx="19">
                  <c:v>0.3000210642343728</c:v>
                </c:pt>
                <c:pt idx="20">
                  <c:v>0.23199512925649021</c:v>
                </c:pt>
                <c:pt idx="21">
                  <c:v>0.22781113749751122</c:v>
                </c:pt>
                <c:pt idx="22">
                  <c:v>0.18128226362610697</c:v>
                </c:pt>
                <c:pt idx="23">
                  <c:v>0.17356352020868021</c:v>
                </c:pt>
                <c:pt idx="24">
                  <c:v>0.13908165709157747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7-457E-BECD-615B36C88D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 1'!$F$2:$F$26</c:f>
              <c:numCache>
                <c:formatCode>0.00</c:formatCode>
                <c:ptCount val="25"/>
                <c:pt idx="0">
                  <c:v>14.672383973132272</c:v>
                </c:pt>
                <c:pt idx="1">
                  <c:v>8.7650454584361874</c:v>
                </c:pt>
                <c:pt idx="2">
                  <c:v>7.5927438554655291</c:v>
                </c:pt>
                <c:pt idx="3">
                  <c:v>7.202034005327608</c:v>
                </c:pt>
                <c:pt idx="4">
                  <c:v>6.184751756118942</c:v>
                </c:pt>
                <c:pt idx="5">
                  <c:v>5.6559267159339166</c:v>
                </c:pt>
                <c:pt idx="6">
                  <c:v>5.0681306618732824</c:v>
                </c:pt>
                <c:pt idx="7">
                  <c:v>4.7615545120567981</c:v>
                </c:pt>
                <c:pt idx="8">
                  <c:v>4.1820384872967145</c:v>
                </c:pt>
                <c:pt idx="9">
                  <c:v>4.0787209268815339</c:v>
                </c:pt>
                <c:pt idx="10">
                  <c:v>3.4582133804413231</c:v>
                </c:pt>
                <c:pt idx="11">
                  <c:v>3.4218672777973489</c:v>
                </c:pt>
                <c:pt idx="12">
                  <c:v>2.8900743310058923</c:v>
                </c:pt>
                <c:pt idx="13">
                  <c:v>2.927216176725504</c:v>
                </c:pt>
                <c:pt idx="14">
                  <c:v>2.4640076804261399</c:v>
                </c:pt>
                <c:pt idx="15">
                  <c:v>2.4631044045024435</c:v>
                </c:pt>
                <c:pt idx="16">
                  <c:v>2.1146979767909704</c:v>
                </c:pt>
                <c:pt idx="17">
                  <c:v>2.0648887615699967</c:v>
                </c:pt>
                <c:pt idx="18">
                  <c:v>1.7754748543037442</c:v>
                </c:pt>
                <c:pt idx="19">
                  <c:v>1.7889164603111314</c:v>
                </c:pt>
                <c:pt idx="20">
                  <c:v>1.4524676853038299</c:v>
                </c:pt>
                <c:pt idx="21">
                  <c:v>1.4941904303507594</c:v>
                </c:pt>
                <c:pt idx="22">
                  <c:v>1.2430582169935449</c:v>
                </c:pt>
                <c:pt idx="23">
                  <c:v>1.2418753556648949</c:v>
                </c:pt>
                <c:pt idx="24">
                  <c:v>1.0366166552896914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7-457E-BECD-615B36C8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04824"/>
        <c:axId val="454409744"/>
      </c:lineChart>
      <c:catAx>
        <c:axId val="4544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9744"/>
        <c:crosses val="autoZero"/>
        <c:auto val="1"/>
        <c:lblAlgn val="ctr"/>
        <c:lblOffset val="100"/>
        <c:noMultiLvlLbl val="0"/>
      </c:catAx>
      <c:valAx>
        <c:axId val="454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0</xdr:row>
      <xdr:rowOff>171450</xdr:rowOff>
    </xdr:from>
    <xdr:to>
      <xdr:col>14</xdr:col>
      <xdr:colOff>566737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J22" sqref="J22"/>
    </sheetView>
  </sheetViews>
  <sheetFormatPr defaultRowHeight="15" x14ac:dyDescent="0.25"/>
  <cols>
    <col min="1" max="1" width="13.5703125" customWidth="1"/>
    <col min="2" max="2" width="18" style="1" customWidth="1"/>
    <col min="3" max="3" width="10.85546875" bestFit="1" customWidth="1"/>
    <col min="4" max="4" width="11.85546875" customWidth="1"/>
    <col min="5" max="5" width="10.7109375" customWidth="1"/>
    <col min="6" max="6" width="13" style="1" customWidth="1"/>
    <col min="7" max="7" width="13.85546875" customWidth="1"/>
  </cols>
  <sheetData>
    <row r="1" spans="1:7" x14ac:dyDescent="0.25">
      <c r="A1" t="s">
        <v>5</v>
      </c>
      <c r="B1" s="1" t="s">
        <v>0</v>
      </c>
      <c r="C1" t="s">
        <v>3</v>
      </c>
      <c r="D1" t="s">
        <v>4</v>
      </c>
      <c r="E1" t="s">
        <v>1</v>
      </c>
      <c r="F1" s="1" t="s">
        <v>6</v>
      </c>
      <c r="G1" t="s">
        <v>7</v>
      </c>
    </row>
    <row r="2" spans="1:7" x14ac:dyDescent="0.25">
      <c r="A2">
        <v>1</v>
      </c>
      <c r="B2" s="1">
        <v>56.532861857199599</v>
      </c>
      <c r="C2">
        <v>682228</v>
      </c>
      <c r="D2" s="1">
        <f>C2/SUM($C$2:$C$26)*100</f>
        <v>49.214419478357222</v>
      </c>
      <c r="E2">
        <f>A2*C2</f>
        <v>682228</v>
      </c>
      <c r="F2" s="1">
        <f>E2/SUM($E$2:$E$26)*100</f>
        <v>14.672383973132272</v>
      </c>
      <c r="G2" s="1">
        <f>D2/F2</f>
        <v>3.3542210705824984</v>
      </c>
    </row>
    <row r="3" spans="1:7" x14ac:dyDescent="0.25">
      <c r="A3">
        <v>2</v>
      </c>
      <c r="B3" s="1">
        <v>53.8088482890984</v>
      </c>
      <c r="C3">
        <v>203776</v>
      </c>
      <c r="D3" s="1">
        <f t="shared" ref="D3:D26" si="0">C3/SUM($C$2:$C$26)*100</f>
        <v>14.699950080650048</v>
      </c>
      <c r="E3">
        <f t="shared" ref="E3:E26" si="1">A3*C3</f>
        <v>407552</v>
      </c>
      <c r="F3" s="1">
        <f t="shared" ref="F3:F26" si="2">E3/SUM($E$2:$E$26)*100</f>
        <v>8.7650454584361874</v>
      </c>
      <c r="G3" s="1">
        <f t="shared" ref="G3:G26" si="3">D3/F3</f>
        <v>1.6771105352912492</v>
      </c>
    </row>
    <row r="4" spans="1:7" x14ac:dyDescent="0.25">
      <c r="A4">
        <v>3</v>
      </c>
      <c r="B4" s="1">
        <v>53.424121867455497</v>
      </c>
      <c r="C4">
        <v>117681</v>
      </c>
      <c r="D4" s="1">
        <f t="shared" si="0"/>
        <v>8.4892471411794226</v>
      </c>
      <c r="E4">
        <f t="shared" si="1"/>
        <v>353043</v>
      </c>
      <c r="F4" s="1">
        <f t="shared" si="2"/>
        <v>7.5927438554655291</v>
      </c>
      <c r="G4" s="1">
        <f t="shared" si="3"/>
        <v>1.1180736901941659</v>
      </c>
    </row>
    <row r="5" spans="1:7" x14ac:dyDescent="0.25">
      <c r="A5">
        <v>4</v>
      </c>
      <c r="B5" s="1">
        <v>52.900836320191097</v>
      </c>
      <c r="C5">
        <v>83719</v>
      </c>
      <c r="D5" s="1">
        <f t="shared" si="0"/>
        <v>6.0393035529303818</v>
      </c>
      <c r="E5">
        <f t="shared" si="1"/>
        <v>334876</v>
      </c>
      <c r="F5" s="1">
        <f t="shared" si="2"/>
        <v>7.202034005327608</v>
      </c>
      <c r="G5" s="1">
        <f t="shared" si="3"/>
        <v>0.8385552676456246</v>
      </c>
    </row>
    <row r="6" spans="1:7" x14ac:dyDescent="0.25">
      <c r="A6">
        <v>5</v>
      </c>
      <c r="B6" s="1">
        <v>52.731066863750897</v>
      </c>
      <c r="C6">
        <v>57515</v>
      </c>
      <c r="D6" s="1">
        <f t="shared" si="0"/>
        <v>4.1490049313392525</v>
      </c>
      <c r="E6">
        <f t="shared" si="1"/>
        <v>287575</v>
      </c>
      <c r="F6" s="1">
        <f t="shared" si="2"/>
        <v>6.184751756118942</v>
      </c>
      <c r="G6" s="1">
        <f t="shared" si="3"/>
        <v>0.67084421411649964</v>
      </c>
    </row>
    <row r="7" spans="1:7" x14ac:dyDescent="0.25">
      <c r="A7">
        <v>6</v>
      </c>
      <c r="B7" s="1">
        <v>52.329879968965301</v>
      </c>
      <c r="C7">
        <v>43831</v>
      </c>
      <c r="D7" s="1">
        <f t="shared" si="0"/>
        <v>3.1618714273760022</v>
      </c>
      <c r="E7">
        <f t="shared" si="1"/>
        <v>262986</v>
      </c>
      <c r="F7" s="1">
        <f t="shared" si="2"/>
        <v>5.6559267159339166</v>
      </c>
      <c r="G7" s="1">
        <f t="shared" si="3"/>
        <v>0.55903684509708296</v>
      </c>
    </row>
    <row r="8" spans="1:7" x14ac:dyDescent="0.25">
      <c r="A8">
        <v>7</v>
      </c>
      <c r="B8" s="1">
        <v>52.223773730651502</v>
      </c>
      <c r="C8">
        <v>33665</v>
      </c>
      <c r="D8" s="1">
        <f t="shared" si="0"/>
        <v>2.4285186649315125</v>
      </c>
      <c r="E8">
        <f t="shared" si="1"/>
        <v>235655</v>
      </c>
      <c r="F8" s="1">
        <f t="shared" si="2"/>
        <v>5.0681306618732824</v>
      </c>
      <c r="G8" s="1">
        <f t="shared" si="3"/>
        <v>0.4791744386546426</v>
      </c>
    </row>
    <row r="9" spans="1:7" x14ac:dyDescent="0.25">
      <c r="A9">
        <v>8</v>
      </c>
      <c r="B9" s="1">
        <v>51.814632735685301</v>
      </c>
      <c r="C9">
        <v>27675</v>
      </c>
      <c r="D9" s="1">
        <f t="shared" si="0"/>
        <v>1.9964133091335097</v>
      </c>
      <c r="E9">
        <f t="shared" si="1"/>
        <v>221400</v>
      </c>
      <c r="F9" s="1">
        <f t="shared" si="2"/>
        <v>4.7615545120567981</v>
      </c>
      <c r="G9" s="1">
        <f t="shared" si="3"/>
        <v>0.41927763382281225</v>
      </c>
    </row>
    <row r="10" spans="1:7" x14ac:dyDescent="0.25">
      <c r="A10">
        <v>9</v>
      </c>
      <c r="B10" s="1">
        <v>51.678163048007001</v>
      </c>
      <c r="C10">
        <v>21606</v>
      </c>
      <c r="D10" s="1">
        <f t="shared" si="0"/>
        <v>1.5586090680086218</v>
      </c>
      <c r="E10">
        <f t="shared" si="1"/>
        <v>194454</v>
      </c>
      <c r="F10" s="1">
        <f t="shared" si="2"/>
        <v>4.1820384872967145</v>
      </c>
      <c r="G10" s="1">
        <f t="shared" si="3"/>
        <v>0.37269123006472199</v>
      </c>
    </row>
    <row r="11" spans="1:7" x14ac:dyDescent="0.25">
      <c r="A11">
        <v>10</v>
      </c>
      <c r="B11" s="1">
        <v>50.775480059084103</v>
      </c>
      <c r="C11">
        <v>18965</v>
      </c>
      <c r="D11" s="1">
        <f t="shared" si="0"/>
        <v>1.3680931673971819</v>
      </c>
      <c r="E11">
        <f t="shared" si="1"/>
        <v>189650</v>
      </c>
      <c r="F11" s="1">
        <f t="shared" si="2"/>
        <v>4.0787209268815339</v>
      </c>
      <c r="G11" s="1">
        <f t="shared" si="3"/>
        <v>0.33542210705824982</v>
      </c>
    </row>
    <row r="12" spans="1:7" x14ac:dyDescent="0.25">
      <c r="A12">
        <v>11</v>
      </c>
      <c r="B12" s="1">
        <v>50.769757098870997</v>
      </c>
      <c r="C12">
        <v>14618</v>
      </c>
      <c r="D12" s="1">
        <f t="shared" si="0"/>
        <v>1.0545101988406014</v>
      </c>
      <c r="E12">
        <f t="shared" si="1"/>
        <v>160798</v>
      </c>
      <c r="F12" s="1">
        <f t="shared" si="2"/>
        <v>3.4582133804413231</v>
      </c>
      <c r="G12" s="1">
        <f t="shared" si="3"/>
        <v>0.30492918823477255</v>
      </c>
    </row>
    <row r="13" spans="1:7" x14ac:dyDescent="0.25">
      <c r="A13">
        <v>12</v>
      </c>
      <c r="B13" s="1">
        <v>49.668024747246101</v>
      </c>
      <c r="C13">
        <v>13259</v>
      </c>
      <c r="D13" s="1">
        <f t="shared" si="0"/>
        <v>0.95647494366038688</v>
      </c>
      <c r="E13">
        <f t="shared" si="1"/>
        <v>159108</v>
      </c>
      <c r="F13" s="1">
        <f t="shared" si="2"/>
        <v>3.4218672777973489</v>
      </c>
      <c r="G13" s="1">
        <f t="shared" si="3"/>
        <v>0.27951842254854153</v>
      </c>
    </row>
    <row r="14" spans="1:7" x14ac:dyDescent="0.25">
      <c r="A14">
        <v>13</v>
      </c>
      <c r="B14" s="1">
        <v>51.562651185292601</v>
      </c>
      <c r="C14">
        <v>10337</v>
      </c>
      <c r="D14" s="1">
        <f t="shared" si="0"/>
        <v>0.74568832435458321</v>
      </c>
      <c r="E14">
        <f t="shared" si="1"/>
        <v>134381</v>
      </c>
      <c r="F14" s="1">
        <f t="shared" si="2"/>
        <v>2.8900743310058923</v>
      </c>
      <c r="G14" s="1">
        <f t="shared" si="3"/>
        <v>0.25801700542942296</v>
      </c>
    </row>
    <row r="15" spans="1:7" x14ac:dyDescent="0.25">
      <c r="A15">
        <v>14</v>
      </c>
      <c r="B15" s="1">
        <v>49.850776988782499</v>
      </c>
      <c r="C15">
        <v>9722</v>
      </c>
      <c r="D15" s="1">
        <f t="shared" si="0"/>
        <v>0.70132358415161633</v>
      </c>
      <c r="E15">
        <f t="shared" si="1"/>
        <v>136108</v>
      </c>
      <c r="F15" s="1">
        <f t="shared" si="2"/>
        <v>2.927216176725504</v>
      </c>
      <c r="G15" s="1">
        <f t="shared" si="3"/>
        <v>0.23958721932732133</v>
      </c>
    </row>
    <row r="16" spans="1:7" x14ac:dyDescent="0.25">
      <c r="A16">
        <v>15</v>
      </c>
      <c r="B16" s="1">
        <v>49.790466212676698</v>
      </c>
      <c r="C16">
        <v>7638</v>
      </c>
      <c r="D16" s="1">
        <f t="shared" si="0"/>
        <v>0.55098843198416436</v>
      </c>
      <c r="E16">
        <f t="shared" si="1"/>
        <v>114570</v>
      </c>
      <c r="F16" s="1">
        <f t="shared" si="2"/>
        <v>2.4640076804261399</v>
      </c>
      <c r="G16" s="1">
        <f t="shared" si="3"/>
        <v>0.22361473803883322</v>
      </c>
    </row>
    <row r="17" spans="1:7" x14ac:dyDescent="0.25">
      <c r="A17">
        <v>16</v>
      </c>
      <c r="B17" s="1">
        <v>48.882369376920899</v>
      </c>
      <c r="C17">
        <v>7158</v>
      </c>
      <c r="D17" s="1">
        <f t="shared" si="0"/>
        <v>0.51636229328916572</v>
      </c>
      <c r="E17">
        <f t="shared" si="1"/>
        <v>114528</v>
      </c>
      <c r="F17" s="1">
        <f t="shared" si="2"/>
        <v>2.4631044045024435</v>
      </c>
      <c r="G17" s="1">
        <f t="shared" si="3"/>
        <v>0.2096388169114061</v>
      </c>
    </row>
    <row r="18" spans="1:7" x14ac:dyDescent="0.25">
      <c r="A18">
        <v>17</v>
      </c>
      <c r="B18" s="1">
        <v>50.172950536146601</v>
      </c>
      <c r="C18">
        <v>5784</v>
      </c>
      <c r="D18" s="1">
        <f t="shared" si="0"/>
        <v>0.41724497127473248</v>
      </c>
      <c r="E18">
        <f t="shared" si="1"/>
        <v>98328</v>
      </c>
      <c r="F18" s="1">
        <f t="shared" si="2"/>
        <v>2.1146979767909704</v>
      </c>
      <c r="G18" s="1">
        <f t="shared" si="3"/>
        <v>0.1973071217989705</v>
      </c>
    </row>
    <row r="19" spans="1:7" x14ac:dyDescent="0.25">
      <c r="A19">
        <v>18</v>
      </c>
      <c r="B19" s="1">
        <v>47.223264540337702</v>
      </c>
      <c r="C19">
        <v>5334</v>
      </c>
      <c r="D19" s="1">
        <f t="shared" si="0"/>
        <v>0.38478296624817132</v>
      </c>
      <c r="E19">
        <f t="shared" si="1"/>
        <v>96012</v>
      </c>
      <c r="F19" s="1">
        <f t="shared" si="2"/>
        <v>2.0648887615699967</v>
      </c>
      <c r="G19" s="1">
        <f t="shared" si="3"/>
        <v>0.18634561503236102</v>
      </c>
    </row>
    <row r="20" spans="1:7" x14ac:dyDescent="0.25">
      <c r="A20">
        <v>19</v>
      </c>
      <c r="B20" s="1">
        <v>48.422749251669302</v>
      </c>
      <c r="C20">
        <v>4345</v>
      </c>
      <c r="D20" s="1">
        <f t="shared" si="0"/>
        <v>0.31343869297868471</v>
      </c>
      <c r="E20">
        <f t="shared" si="1"/>
        <v>82555</v>
      </c>
      <c r="F20" s="1">
        <f t="shared" si="2"/>
        <v>1.7754748543037442</v>
      </c>
      <c r="G20" s="1">
        <f t="shared" si="3"/>
        <v>0.17653795108328937</v>
      </c>
    </row>
    <row r="21" spans="1:7" x14ac:dyDescent="0.25">
      <c r="A21">
        <v>20</v>
      </c>
      <c r="B21" s="1">
        <v>47.126713152199997</v>
      </c>
      <c r="C21">
        <v>4159</v>
      </c>
      <c r="D21" s="1">
        <f t="shared" si="0"/>
        <v>0.3000210642343728</v>
      </c>
      <c r="E21">
        <f t="shared" si="1"/>
        <v>83180</v>
      </c>
      <c r="F21" s="1">
        <f t="shared" si="2"/>
        <v>1.7889164603111314</v>
      </c>
      <c r="G21" s="1">
        <f t="shared" si="3"/>
        <v>0.16771105352912491</v>
      </c>
    </row>
    <row r="22" spans="1:7" x14ac:dyDescent="0.25">
      <c r="A22">
        <v>21</v>
      </c>
      <c r="B22" s="1">
        <v>47.9315707620528</v>
      </c>
      <c r="C22">
        <v>3216</v>
      </c>
      <c r="D22" s="1">
        <f t="shared" si="0"/>
        <v>0.23199512925649021</v>
      </c>
      <c r="E22">
        <f t="shared" si="1"/>
        <v>67536</v>
      </c>
      <c r="F22" s="1">
        <f t="shared" si="2"/>
        <v>1.4524676853038299</v>
      </c>
      <c r="G22" s="1">
        <f t="shared" si="3"/>
        <v>0.15972481288488083</v>
      </c>
    </row>
    <row r="23" spans="1:7" x14ac:dyDescent="0.25">
      <c r="A23">
        <v>22</v>
      </c>
      <c r="B23" s="1">
        <v>47.545137789040197</v>
      </c>
      <c r="C23">
        <v>3158</v>
      </c>
      <c r="D23" s="1">
        <f t="shared" si="0"/>
        <v>0.22781113749751122</v>
      </c>
      <c r="E23">
        <f t="shared" si="1"/>
        <v>69476</v>
      </c>
      <c r="F23" s="1">
        <f t="shared" si="2"/>
        <v>1.4941904303507594</v>
      </c>
      <c r="G23" s="1">
        <f t="shared" si="3"/>
        <v>0.15246459411738625</v>
      </c>
    </row>
    <row r="24" spans="1:7" x14ac:dyDescent="0.25">
      <c r="A24">
        <v>23</v>
      </c>
      <c r="B24" s="1">
        <v>46.756864305610797</v>
      </c>
      <c r="C24">
        <v>2513</v>
      </c>
      <c r="D24" s="1">
        <f t="shared" si="0"/>
        <v>0.18128226362610697</v>
      </c>
      <c r="E24">
        <f t="shared" si="1"/>
        <v>57799</v>
      </c>
      <c r="F24" s="1">
        <f t="shared" si="2"/>
        <v>1.2430582169935449</v>
      </c>
      <c r="G24" s="1">
        <f t="shared" si="3"/>
        <v>0.14583569872097821</v>
      </c>
    </row>
    <row r="25" spans="1:7" x14ac:dyDescent="0.25">
      <c r="A25">
        <v>24</v>
      </c>
      <c r="B25" s="1">
        <v>46.508728179551099</v>
      </c>
      <c r="C25">
        <v>2406</v>
      </c>
      <c r="D25" s="1">
        <f t="shared" si="0"/>
        <v>0.17356352020868021</v>
      </c>
      <c r="E25">
        <f t="shared" si="1"/>
        <v>57744</v>
      </c>
      <c r="F25" s="1">
        <f t="shared" si="2"/>
        <v>1.2418753556648949</v>
      </c>
      <c r="G25" s="1">
        <f t="shared" si="3"/>
        <v>0.13975921127427077</v>
      </c>
    </row>
    <row r="26" spans="1:7" x14ac:dyDescent="0.25">
      <c r="A26">
        <v>25</v>
      </c>
      <c r="B26" s="1">
        <v>48.051948051948003</v>
      </c>
      <c r="C26">
        <v>1928</v>
      </c>
      <c r="D26" s="1">
        <f t="shared" si="0"/>
        <v>0.13908165709157747</v>
      </c>
      <c r="E26">
        <f t="shared" si="1"/>
        <v>48200</v>
      </c>
      <c r="F26" s="1">
        <f t="shared" si="2"/>
        <v>1.0366166552896914</v>
      </c>
      <c r="G26" s="1">
        <f t="shared" si="3"/>
        <v>0.13416884282329991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Yuriy Raznitsyn</cp:lastModifiedBy>
  <dcterms:modified xsi:type="dcterms:W3CDTF">2022-08-08T12:44:52Z</dcterms:modified>
</cp:coreProperties>
</file>