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hargeDistribution\verification\"/>
    </mc:Choice>
  </mc:AlternateContent>
  <xr:revisionPtr revIDLastSave="0" documentId="13_ncr:1_{53E308DB-55F6-4C55-808E-D6381FC9C4B7}" xr6:coauthVersionLast="45" xr6:coauthVersionMax="45" xr10:uidLastSave="{00000000-0000-0000-0000-000000000000}"/>
  <bookViews>
    <workbookView xWindow="-103" yWindow="-103" windowWidth="22149" windowHeight="11949" activeTab="3" xr2:uid="{9E2554C6-F1FA-4E84-AA2F-1B670389EA7A}"/>
  </bookViews>
  <sheets>
    <sheet name="Sheet1" sheetId="1" r:id="rId1"/>
    <sheet name="Sheet2" sheetId="2" r:id="rId2"/>
    <sheet name="Sheet3 (3)" sheetId="5" r:id="rId3"/>
    <sheet name="Sheet3" sheetId="3" r:id="rId4"/>
    <sheet name="Sheet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6" l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2" i="6"/>
  <c r="B1" i="6"/>
  <c r="B3" i="6"/>
  <c r="C66" i="3" l="1"/>
  <c r="C68" i="5" l="1"/>
  <c r="C69" i="5" s="1"/>
  <c r="D9" i="5" s="1"/>
  <c r="D59" i="5" l="1"/>
  <c r="D44" i="5"/>
  <c r="D12" i="5"/>
  <c r="D52" i="5"/>
  <c r="D51" i="5"/>
  <c r="D28" i="5"/>
  <c r="D27" i="5"/>
  <c r="D20" i="5"/>
  <c r="D60" i="5"/>
  <c r="D19" i="5"/>
  <c r="D43" i="5"/>
  <c r="D11" i="5"/>
  <c r="D36" i="5"/>
  <c r="D3" i="5"/>
  <c r="D35" i="5"/>
  <c r="D58" i="5"/>
  <c r="D26" i="5"/>
  <c r="D2" i="5"/>
  <c r="D49" i="5"/>
  <c r="D41" i="5"/>
  <c r="D33" i="5"/>
  <c r="D25" i="5"/>
  <c r="D17" i="5"/>
  <c r="D64" i="5"/>
  <c r="D56" i="5"/>
  <c r="D48" i="5"/>
  <c r="D40" i="5"/>
  <c r="D32" i="5"/>
  <c r="D24" i="5"/>
  <c r="D16" i="5"/>
  <c r="D8" i="5"/>
  <c r="D7" i="5"/>
  <c r="D50" i="5"/>
  <c r="D34" i="5"/>
  <c r="D18" i="5"/>
  <c r="D1" i="5"/>
  <c r="D63" i="5"/>
  <c r="D47" i="5"/>
  <c r="D31" i="5"/>
  <c r="D15" i="5"/>
  <c r="D62" i="5"/>
  <c r="D54" i="5"/>
  <c r="D46" i="5"/>
  <c r="D38" i="5"/>
  <c r="D30" i="5"/>
  <c r="D22" i="5"/>
  <c r="D14" i="5"/>
  <c r="D6" i="5"/>
  <c r="D42" i="5"/>
  <c r="D10" i="5"/>
  <c r="D57" i="5"/>
  <c r="D55" i="5"/>
  <c r="D39" i="5"/>
  <c r="D23" i="5"/>
  <c r="D61" i="5"/>
  <c r="D53" i="5"/>
  <c r="D45" i="5"/>
  <c r="D37" i="5"/>
  <c r="D29" i="5"/>
  <c r="D21" i="5"/>
  <c r="D13" i="5"/>
  <c r="D5" i="5"/>
  <c r="D4" i="5"/>
  <c r="B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C66" i="5"/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1" i="3"/>
  <c r="D2" i="3"/>
  <c r="D8" i="3" l="1"/>
  <c r="D50" i="3"/>
  <c r="D10" i="3"/>
  <c r="D57" i="3"/>
  <c r="D41" i="3"/>
  <c r="D25" i="3"/>
  <c r="D9" i="3"/>
  <c r="D31" i="3"/>
  <c r="D26" i="3"/>
  <c r="D63" i="3"/>
  <c r="D55" i="3"/>
  <c r="D47" i="3"/>
  <c r="D39" i="3"/>
  <c r="D23" i="3"/>
  <c r="D15" i="3"/>
  <c r="D7" i="3"/>
  <c r="D62" i="3"/>
  <c r="D54" i="3"/>
  <c r="D46" i="3"/>
  <c r="D38" i="3"/>
  <c r="D30" i="3"/>
  <c r="D22" i="3"/>
  <c r="D14" i="3"/>
  <c r="D6" i="3"/>
  <c r="D5" i="3"/>
  <c r="D58" i="3"/>
  <c r="D42" i="3"/>
  <c r="D18" i="3"/>
  <c r="D1" i="3"/>
  <c r="D49" i="3"/>
  <c r="D33" i="3"/>
  <c r="D17" i="3"/>
  <c r="D64" i="3"/>
  <c r="D56" i="3"/>
  <c r="D48" i="3"/>
  <c r="D40" i="3"/>
  <c r="D32" i="3"/>
  <c r="D24" i="3"/>
  <c r="D16" i="3"/>
  <c r="D61" i="3"/>
  <c r="D53" i="3"/>
  <c r="D45" i="3"/>
  <c r="D37" i="3"/>
  <c r="D29" i="3"/>
  <c r="D21" i="3"/>
  <c r="D13" i="3"/>
  <c r="D60" i="3"/>
  <c r="D52" i="3"/>
  <c r="D44" i="3"/>
  <c r="D36" i="3"/>
  <c r="D28" i="3"/>
  <c r="D20" i="3"/>
  <c r="D12" i="3"/>
  <c r="D4" i="3"/>
  <c r="D59" i="3"/>
  <c r="D51" i="3"/>
  <c r="D43" i="3"/>
  <c r="D35" i="3"/>
  <c r="D27" i="3"/>
  <c r="D19" i="3"/>
  <c r="D11" i="3"/>
  <c r="D3" i="3"/>
  <c r="D34" i="3"/>
  <c r="B66" i="2"/>
  <c r="C8" i="2" s="1"/>
  <c r="C32" i="2" l="1"/>
  <c r="C31" i="2"/>
  <c r="C55" i="2"/>
  <c r="C29" i="2"/>
  <c r="C58" i="2"/>
  <c r="C56" i="2"/>
  <c r="C47" i="2"/>
  <c r="C21" i="2"/>
  <c r="C45" i="2"/>
  <c r="C20" i="2"/>
  <c r="C63" i="2"/>
  <c r="C2" i="2"/>
  <c r="C44" i="2"/>
  <c r="C19" i="2"/>
  <c r="C43" i="2"/>
  <c r="C5" i="2"/>
  <c r="C59" i="2"/>
  <c r="C35" i="2"/>
  <c r="C9" i="2"/>
  <c r="C16" i="2"/>
  <c r="C64" i="2"/>
  <c r="C53" i="2"/>
  <c r="C40" i="2"/>
  <c r="C28" i="2"/>
  <c r="C15" i="2"/>
  <c r="C27" i="2"/>
  <c r="C13" i="2"/>
  <c r="C39" i="2"/>
  <c r="C61" i="2"/>
  <c r="C51" i="2"/>
  <c r="C37" i="2"/>
  <c r="C24" i="2"/>
  <c r="C11" i="2"/>
  <c r="C52" i="2"/>
  <c r="C60" i="2"/>
  <c r="C48" i="2"/>
  <c r="C36" i="2"/>
  <c r="C23" i="2"/>
  <c r="C62" i="2"/>
  <c r="C54" i="2"/>
  <c r="C46" i="2"/>
  <c r="C38" i="2"/>
  <c r="C30" i="2"/>
  <c r="C22" i="2"/>
  <c r="C14" i="2"/>
  <c r="C50" i="2"/>
  <c r="C42" i="2"/>
  <c r="C34" i="2"/>
  <c r="C26" i="2"/>
  <c r="C18" i="2"/>
  <c r="C7" i="2"/>
  <c r="C3" i="2"/>
  <c r="C57" i="2"/>
  <c r="C49" i="2"/>
  <c r="C41" i="2"/>
  <c r="C33" i="2"/>
  <c r="C25" i="2"/>
  <c r="C17" i="2"/>
  <c r="C6" i="2"/>
  <c r="C12" i="2"/>
  <c r="C4" i="2"/>
  <c r="C10" i="2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B18" i="1"/>
  <c r="C4" i="1" s="1"/>
  <c r="E66" i="2" l="1"/>
  <c r="C11" i="1"/>
  <c r="C10" i="1"/>
  <c r="C9" i="1"/>
  <c r="C3" i="1"/>
  <c r="C2" i="1"/>
  <c r="C16" i="1"/>
  <c r="C8" i="1"/>
  <c r="C15" i="1"/>
  <c r="C7" i="1"/>
  <c r="C14" i="1"/>
  <c r="C6" i="1"/>
  <c r="C13" i="1"/>
  <c r="C5" i="1"/>
  <c r="C12" i="1"/>
  <c r="E1" i="2" l="1"/>
  <c r="E16" i="2"/>
  <c r="E24" i="2"/>
  <c r="E32" i="2"/>
  <c r="E40" i="2"/>
  <c r="E64" i="2"/>
  <c r="E8" i="2"/>
  <c r="E48" i="2"/>
  <c r="E56" i="2"/>
  <c r="E7" i="2"/>
  <c r="E63" i="2"/>
  <c r="E44" i="2"/>
  <c r="E46" i="2"/>
  <c r="E19" i="2"/>
  <c r="E50" i="2"/>
  <c r="E49" i="2"/>
  <c r="E39" i="2"/>
  <c r="E23" i="2"/>
  <c r="E36" i="2"/>
  <c r="E6" i="2"/>
  <c r="E11" i="2"/>
  <c r="E42" i="2"/>
  <c r="E41" i="2"/>
  <c r="E62" i="2"/>
  <c r="E38" i="2"/>
  <c r="E28" i="2"/>
  <c r="E37" i="2"/>
  <c r="E3" i="2"/>
  <c r="E34" i="2"/>
  <c r="E33" i="2"/>
  <c r="E35" i="2"/>
  <c r="E53" i="2"/>
  <c r="E52" i="2"/>
  <c r="E14" i="2"/>
  <c r="E30" i="2"/>
  <c r="E20" i="2"/>
  <c r="E59" i="2"/>
  <c r="E47" i="2"/>
  <c r="E26" i="2"/>
  <c r="E25" i="2"/>
  <c r="E55" i="2"/>
  <c r="E15" i="2"/>
  <c r="E57" i="2"/>
  <c r="E45" i="2"/>
  <c r="E61" i="2"/>
  <c r="E12" i="2"/>
  <c r="E51" i="2"/>
  <c r="E54" i="2"/>
  <c r="E18" i="2"/>
  <c r="E17" i="2"/>
  <c r="E60" i="2"/>
  <c r="E5" i="2"/>
  <c r="E27" i="2"/>
  <c r="E21" i="2"/>
  <c r="E29" i="2"/>
  <c r="E4" i="2"/>
  <c r="E43" i="2"/>
  <c r="E22" i="2"/>
  <c r="E10" i="2"/>
  <c r="E9" i="2"/>
  <c r="E13" i="2"/>
  <c r="E2" i="2"/>
  <c r="E31" i="2"/>
  <c r="E58" i="2"/>
</calcChain>
</file>

<file path=xl/sharedStrings.xml><?xml version="1.0" encoding="utf-8"?>
<sst xmlns="http://schemas.openxmlformats.org/spreadsheetml/2006/main" count="8" uniqueCount="6">
  <si>
    <t>nan</t>
  </si>
  <si>
    <t>18x tick</t>
    <phoneticPr fontId="1" type="noConversion"/>
  </si>
  <si>
    <t>Averge cosOfAngle = 0.998879</t>
  </si>
  <si>
    <t>Averge cosOfAngle = 0.997307</t>
  </si>
  <si>
    <t>nan</t>
    <phoneticPr fontId="1" type="noConversion"/>
  </si>
  <si>
    <t>Averge cosOfAngle = 0.998161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</si>
</sst>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457511129701602E-2"/>
          <c:y val="0.20528028814788296"/>
          <c:w val="0.85230176810890601"/>
          <c:h val="0.769366841549558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Sheet1!$C$1:$C$16</c:f>
              <c:numCache>
                <c:formatCode>0.00E+00</c:formatCode>
                <c:ptCount val="16"/>
                <c:pt idx="1">
                  <c:v>3.8364633333333353E-19</c:v>
                </c:pt>
                <c:pt idx="2">
                  <c:v>3.6898633333333345E-19</c:v>
                </c:pt>
                <c:pt idx="3">
                  <c:v>3.516063333333335E-19</c:v>
                </c:pt>
                <c:pt idx="4">
                  <c:v>2.564963333333334E-19</c:v>
                </c:pt>
                <c:pt idx="5">
                  <c:v>1.9092633333333352E-19</c:v>
                </c:pt>
                <c:pt idx="6">
                  <c:v>1.5909633333333344E-19</c:v>
                </c:pt>
                <c:pt idx="7">
                  <c:v>4.5956333333333516E-20</c:v>
                </c:pt>
                <c:pt idx="8">
                  <c:v>2.1206333333333513E-20</c:v>
                </c:pt>
                <c:pt idx="9">
                  <c:v>-6.8417666666666604E-20</c:v>
                </c:pt>
                <c:pt idx="10">
                  <c:v>-1.8191466666666654E-19</c:v>
                </c:pt>
                <c:pt idx="11">
                  <c:v>-2.2884366666666655E-19</c:v>
                </c:pt>
                <c:pt idx="12">
                  <c:v>-2.9910766666666653E-19</c:v>
                </c:pt>
                <c:pt idx="13">
                  <c:v>-3.2932966666666652E-19</c:v>
                </c:pt>
                <c:pt idx="14">
                  <c:v>-3.1512466666666656E-19</c:v>
                </c:pt>
                <c:pt idx="15">
                  <c:v>-3.5518266666666654E-19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B-438C-A187-7297728652D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Sheet1!$E$1:$E$16</c:f>
              <c:numCache>
                <c:formatCode>General</c:formatCode>
                <c:ptCount val="16"/>
                <c:pt idx="0">
                  <c:v>3.6190976846879205E-19</c:v>
                </c:pt>
                <c:pt idx="1">
                  <c:v>3.4091154749666483E-19</c:v>
                </c:pt>
                <c:pt idx="2">
                  <c:v>3.068122869396392E-19</c:v>
                </c:pt>
                <c:pt idx="3">
                  <c:v>2.6092240225783605E-19</c:v>
                </c:pt>
                <c:pt idx="4">
                  <c:v>2.0500541598423326E-19</c:v>
                </c:pt>
                <c:pt idx="5">
                  <c:v>1.4121018654271816E-19</c:v>
                </c:pt>
                <c:pt idx="6">
                  <c:v>7.1988328823951357E-20</c:v>
                </c:pt>
                <c:pt idx="7">
                  <c:v>2.2603988993064039E-35</c:v>
                </c:pt>
                <c:pt idx="8">
                  <c:v>-7.1988328823951309E-20</c:v>
                </c:pt>
                <c:pt idx="9">
                  <c:v>-1.4121018654271811E-19</c:v>
                </c:pt>
                <c:pt idx="10">
                  <c:v>-2.0500541598423314E-19</c:v>
                </c:pt>
                <c:pt idx="11">
                  <c:v>-2.60922402257836E-19</c:v>
                </c:pt>
                <c:pt idx="12">
                  <c:v>-3.0681228693963925E-19</c:v>
                </c:pt>
                <c:pt idx="13">
                  <c:v>-3.4091154749666483E-19</c:v>
                </c:pt>
                <c:pt idx="14">
                  <c:v>-3.6190976846879205E-19</c:v>
                </c:pt>
                <c:pt idx="15">
                  <c:v>-3.6900000000000002E-19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CB-438C-A187-729772865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230112"/>
        <c:axId val="1382881616"/>
      </c:scatterChart>
      <c:valAx>
        <c:axId val="151323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2881616"/>
        <c:crosses val="autoZero"/>
        <c:crossBetween val="midCat"/>
      </c:valAx>
      <c:valAx>
        <c:axId val="13828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323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Sheet2!$C$1:$C$64</c:f>
              <c:numCache>
                <c:formatCode>0.00E+00</c:formatCode>
                <c:ptCount val="64"/>
                <c:pt idx="1">
                  <c:v>34897.666666666672</c:v>
                </c:pt>
                <c:pt idx="2">
                  <c:v>34837.666666666672</c:v>
                </c:pt>
                <c:pt idx="3">
                  <c:v>34190.666666666672</c:v>
                </c:pt>
                <c:pt idx="4">
                  <c:v>33414.666666666672</c:v>
                </c:pt>
                <c:pt idx="5">
                  <c:v>33741.666666666672</c:v>
                </c:pt>
                <c:pt idx="6">
                  <c:v>33552.666666666672</c:v>
                </c:pt>
                <c:pt idx="7">
                  <c:v>32671.666666666672</c:v>
                </c:pt>
                <c:pt idx="8">
                  <c:v>31915.666666666672</c:v>
                </c:pt>
                <c:pt idx="9">
                  <c:v>31930.666666666672</c:v>
                </c:pt>
                <c:pt idx="10">
                  <c:v>31050.666666666672</c:v>
                </c:pt>
                <c:pt idx="11">
                  <c:v>30264.666666666672</c:v>
                </c:pt>
                <c:pt idx="12">
                  <c:v>29077.666666666672</c:v>
                </c:pt>
                <c:pt idx="13">
                  <c:v>28059.666666666672</c:v>
                </c:pt>
                <c:pt idx="14">
                  <c:v>26867.666666666672</c:v>
                </c:pt>
                <c:pt idx="15">
                  <c:v>25202.666666666672</c:v>
                </c:pt>
                <c:pt idx="16">
                  <c:v>24104.666666666672</c:v>
                </c:pt>
                <c:pt idx="17">
                  <c:v>22780.666666666672</c:v>
                </c:pt>
                <c:pt idx="18">
                  <c:v>21228.666666666672</c:v>
                </c:pt>
                <c:pt idx="19">
                  <c:v>20108.666666666672</c:v>
                </c:pt>
                <c:pt idx="20">
                  <c:v>19324.666666666672</c:v>
                </c:pt>
                <c:pt idx="21">
                  <c:v>18220.666666666672</c:v>
                </c:pt>
                <c:pt idx="22">
                  <c:v>16741.666666666672</c:v>
                </c:pt>
                <c:pt idx="23">
                  <c:v>15077.666666666672</c:v>
                </c:pt>
                <c:pt idx="24">
                  <c:v>14135.666666666672</c:v>
                </c:pt>
                <c:pt idx="25">
                  <c:v>12552.666666666672</c:v>
                </c:pt>
                <c:pt idx="26">
                  <c:v>10486.666666666672</c:v>
                </c:pt>
                <c:pt idx="27">
                  <c:v>8489.6666666666715</c:v>
                </c:pt>
                <c:pt idx="28">
                  <c:v>6467.2666666666773</c:v>
                </c:pt>
                <c:pt idx="29">
                  <c:v>5125.7666666666773</c:v>
                </c:pt>
                <c:pt idx="30">
                  <c:v>3756.3666666666686</c:v>
                </c:pt>
                <c:pt idx="31">
                  <c:v>2435.9666666666744</c:v>
                </c:pt>
                <c:pt idx="32">
                  <c:v>899.86666666666861</c:v>
                </c:pt>
                <c:pt idx="33">
                  <c:v>-1110.5333333333256</c:v>
                </c:pt>
                <c:pt idx="34">
                  <c:v>-2816.0333333333256</c:v>
                </c:pt>
                <c:pt idx="35">
                  <c:v>-4475.3333333333285</c:v>
                </c:pt>
                <c:pt idx="36">
                  <c:v>-6331.9333333333343</c:v>
                </c:pt>
                <c:pt idx="37">
                  <c:v>-8039.2333333333227</c:v>
                </c:pt>
                <c:pt idx="38">
                  <c:v>-9838.2333333333227</c:v>
                </c:pt>
                <c:pt idx="39">
                  <c:v>-11159.333333333328</c:v>
                </c:pt>
                <c:pt idx="40">
                  <c:v>-13039.733333333323</c:v>
                </c:pt>
                <c:pt idx="41">
                  <c:v>-14974.133333333331</c:v>
                </c:pt>
                <c:pt idx="42">
                  <c:v>-16234.933333333334</c:v>
                </c:pt>
                <c:pt idx="43">
                  <c:v>-17914.433333333334</c:v>
                </c:pt>
                <c:pt idx="44">
                  <c:v>-19519.833333333328</c:v>
                </c:pt>
                <c:pt idx="45">
                  <c:v>-20961.233333333323</c:v>
                </c:pt>
                <c:pt idx="46">
                  <c:v>-22236.533333333326</c:v>
                </c:pt>
                <c:pt idx="47">
                  <c:v>-23369.133333333331</c:v>
                </c:pt>
                <c:pt idx="48">
                  <c:v>-24620.333333333328</c:v>
                </c:pt>
                <c:pt idx="49">
                  <c:v>-25966.633333333331</c:v>
                </c:pt>
                <c:pt idx="50">
                  <c:v>-27280.23333333333</c:v>
                </c:pt>
                <c:pt idx="51">
                  <c:v>-28109.833333333328</c:v>
                </c:pt>
                <c:pt idx="52">
                  <c:v>-29000.333333333328</c:v>
                </c:pt>
                <c:pt idx="53">
                  <c:v>-29886.433333333327</c:v>
                </c:pt>
                <c:pt idx="54">
                  <c:v>-30873.333333333328</c:v>
                </c:pt>
                <c:pt idx="55">
                  <c:v>-31982.833333333328</c:v>
                </c:pt>
                <c:pt idx="56">
                  <c:v>-32931.933333333327</c:v>
                </c:pt>
                <c:pt idx="57">
                  <c:v>-33316.23333333333</c:v>
                </c:pt>
                <c:pt idx="58">
                  <c:v>-33485.933333333327</c:v>
                </c:pt>
                <c:pt idx="59">
                  <c:v>-34166.933333333327</c:v>
                </c:pt>
                <c:pt idx="60">
                  <c:v>-34432.23333333333</c:v>
                </c:pt>
                <c:pt idx="61">
                  <c:v>-34944.73333333333</c:v>
                </c:pt>
                <c:pt idx="62">
                  <c:v>-35414.933333333327</c:v>
                </c:pt>
                <c:pt idx="63">
                  <c:v>-35179.73333333333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4-4AEA-924A-92C3EB01F9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Sheet2!$E$1:$E$64</c:f>
              <c:numCache>
                <c:formatCode>0.00E+00</c:formatCode>
                <c:ptCount val="64"/>
                <c:pt idx="0">
                  <c:v>35038.699999999997</c:v>
                </c:pt>
                <c:pt idx="1">
                  <c:v>34996.494351336172</c:v>
                </c:pt>
                <c:pt idx="2">
                  <c:v>34869.979082449106</c:v>
                </c:pt>
                <c:pt idx="3">
                  <c:v>34659.458979702969</c:v>
                </c:pt>
                <c:pt idx="4">
                  <c:v>34365.441204464667</c:v>
                </c:pt>
                <c:pt idx="5">
                  <c:v>33988.634071307664</c:v>
                </c:pt>
                <c:pt idx="6">
                  <c:v>33529.945341620143</c:v>
                </c:pt>
                <c:pt idx="7">
                  <c:v>32990.48003672831</c:v>
                </c:pt>
                <c:pt idx="8">
                  <c:v>32371.537775803219</c:v>
                </c:pt>
                <c:pt idx="9">
                  <c:v>31674.609644964392</c:v>
                </c:pt>
                <c:pt idx="10">
                  <c:v>30901.374605122706</c:v>
                </c:pt>
                <c:pt idx="11">
                  <c:v>30053.695447216531</c:v>
                </c:pt>
                <c:pt idx="12">
                  <c:v>29133.61430458519</c:v>
                </c:pt>
                <c:pt idx="13">
                  <c:v>28143.347733290873</c:v>
                </c:pt>
                <c:pt idx="14">
                  <c:v>27085.28137224093</c:v>
                </c:pt>
                <c:pt idx="15">
                  <c:v>25961.964195974804</c:v>
                </c:pt>
                <c:pt idx="16">
                  <c:v>24776.102373961083</c:v>
                </c:pt>
                <c:pt idx="17">
                  <c:v>23530.552751198218</c:v>
                </c:pt>
                <c:pt idx="18">
                  <c:v>22228.315965824724</c:v>
                </c:pt>
                <c:pt idx="19">
                  <c:v>20872.529220319026</c:v>
                </c:pt>
                <c:pt idx="20">
                  <c:v>19466.458723703938</c:v>
                </c:pt>
                <c:pt idx="21">
                  <c:v>18013.491822963035</c:v>
                </c:pt>
                <c:pt idx="22">
                  <c:v>16517.128842625087</c:v>
                </c:pt>
                <c:pt idx="23">
                  <c:v>14980.974652175628</c:v>
                </c:pt>
                <c:pt idx="24">
                  <c:v>13408.729981610672</c:v>
                </c:pt>
                <c:pt idx="25">
                  <c:v>11804.18250605398</c:v>
                </c:pt>
                <c:pt idx="26">
                  <c:v>10171.197720915929</c:v>
                </c:pt>
                <c:pt idx="27">
                  <c:v>8513.709629576495</c:v>
                </c:pt>
                <c:pt idx="28">
                  <c:v>6835.7112660265147</c:v>
                </c:pt>
                <c:pt idx="29">
                  <c:v>5141.2450752990835</c:v>
                </c:pt>
                <c:pt idx="30">
                  <c:v>3434.3931748653808</c:v>
                </c:pt>
                <c:pt idx="31">
                  <c:v>1719.2675204561053</c:v>
                </c:pt>
                <c:pt idx="32">
                  <c:v>2.1463804583503332E-12</c:v>
                </c:pt>
                <c:pt idx="33">
                  <c:v>-1719.2675204561012</c:v>
                </c:pt>
                <c:pt idx="34">
                  <c:v>-3434.3931748653763</c:v>
                </c:pt>
                <c:pt idx="35">
                  <c:v>-5141.245075299079</c:v>
                </c:pt>
                <c:pt idx="36">
                  <c:v>-6835.7112660265102</c:v>
                </c:pt>
                <c:pt idx="37">
                  <c:v>-8513.7096295764914</c:v>
                </c:pt>
                <c:pt idx="38">
                  <c:v>-10171.197720915923</c:v>
                </c:pt>
                <c:pt idx="39">
                  <c:v>-11804.182506053976</c:v>
                </c:pt>
                <c:pt idx="40">
                  <c:v>-13408.729981610668</c:v>
                </c:pt>
                <c:pt idx="41">
                  <c:v>-14980.974652175615</c:v>
                </c:pt>
                <c:pt idx="42">
                  <c:v>-16517.128842625083</c:v>
                </c:pt>
                <c:pt idx="43">
                  <c:v>-18013.491822963035</c:v>
                </c:pt>
                <c:pt idx="44">
                  <c:v>-19466.458723703927</c:v>
                </c:pt>
                <c:pt idx="45">
                  <c:v>-20872.529220319022</c:v>
                </c:pt>
                <c:pt idx="46">
                  <c:v>-22228.31596582472</c:v>
                </c:pt>
                <c:pt idx="47">
                  <c:v>-23530.552751198222</c:v>
                </c:pt>
                <c:pt idx="48">
                  <c:v>-24776.102373961079</c:v>
                </c:pt>
                <c:pt idx="49">
                  <c:v>-25961.964195974797</c:v>
                </c:pt>
                <c:pt idx="50">
                  <c:v>-27085.28137224093</c:v>
                </c:pt>
                <c:pt idx="51">
                  <c:v>-28143.347733290866</c:v>
                </c:pt>
                <c:pt idx="52">
                  <c:v>-29133.614304585193</c:v>
                </c:pt>
                <c:pt idx="53">
                  <c:v>-30053.695447216527</c:v>
                </c:pt>
                <c:pt idx="54">
                  <c:v>-30901.374605122703</c:v>
                </c:pt>
                <c:pt idx="55">
                  <c:v>-31674.609644964392</c:v>
                </c:pt>
                <c:pt idx="56">
                  <c:v>-32371.537775803219</c:v>
                </c:pt>
                <c:pt idx="57">
                  <c:v>-32990.480036728302</c:v>
                </c:pt>
                <c:pt idx="58">
                  <c:v>-33529.945341620143</c:v>
                </c:pt>
                <c:pt idx="59">
                  <c:v>-33988.634071307664</c:v>
                </c:pt>
                <c:pt idx="60">
                  <c:v>-34365.441204464667</c:v>
                </c:pt>
                <c:pt idx="61">
                  <c:v>-34659.458979702969</c:v>
                </c:pt>
                <c:pt idx="62">
                  <c:v>-34869.979082449099</c:v>
                </c:pt>
                <c:pt idx="63">
                  <c:v>-34996.494351336172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4-4AEA-924A-92C3EB01F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214464"/>
        <c:axId val="1785928464"/>
      </c:lineChart>
      <c:catAx>
        <c:axId val="190521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5928464"/>
        <c:crosses val="autoZero"/>
        <c:auto val="1"/>
        <c:lblAlgn val="ctr"/>
        <c:lblOffset val="100"/>
        <c:noMultiLvlLbl val="0"/>
      </c:catAx>
      <c:valAx>
        <c:axId val="17859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521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'Sheet3 (3)'!$C$2:$C$64</c:f>
              <c:numCache>
                <c:formatCode>0.00E+00</c:formatCode>
                <c:ptCount val="63"/>
                <c:pt idx="0">
                  <c:v>174466</c:v>
                </c:pt>
                <c:pt idx="1">
                  <c:v>174204</c:v>
                </c:pt>
                <c:pt idx="2">
                  <c:v>174340</c:v>
                </c:pt>
                <c:pt idx="3">
                  <c:v>172518</c:v>
                </c:pt>
                <c:pt idx="4">
                  <c:v>170578</c:v>
                </c:pt>
                <c:pt idx="5">
                  <c:v>168806</c:v>
                </c:pt>
                <c:pt idx="6">
                  <c:v>165915</c:v>
                </c:pt>
                <c:pt idx="7">
                  <c:v>162628</c:v>
                </c:pt>
                <c:pt idx="8">
                  <c:v>159315</c:v>
                </c:pt>
                <c:pt idx="9">
                  <c:v>156077</c:v>
                </c:pt>
                <c:pt idx="10">
                  <c:v>153375</c:v>
                </c:pt>
                <c:pt idx="11">
                  <c:v>150024</c:v>
                </c:pt>
                <c:pt idx="12">
                  <c:v>147363</c:v>
                </c:pt>
                <c:pt idx="13">
                  <c:v>144581</c:v>
                </c:pt>
                <c:pt idx="14">
                  <c:v>140911</c:v>
                </c:pt>
                <c:pt idx="15">
                  <c:v>136624</c:v>
                </c:pt>
                <c:pt idx="16">
                  <c:v>133281</c:v>
                </c:pt>
                <c:pt idx="17">
                  <c:v>130642</c:v>
                </c:pt>
                <c:pt idx="18">
                  <c:v>126485</c:v>
                </c:pt>
                <c:pt idx="19">
                  <c:v>122361</c:v>
                </c:pt>
                <c:pt idx="20">
                  <c:v>118586</c:v>
                </c:pt>
                <c:pt idx="21">
                  <c:v>115318</c:v>
                </c:pt>
                <c:pt idx="22">
                  <c:v>112231</c:v>
                </c:pt>
                <c:pt idx="23">
                  <c:v>109063</c:v>
                </c:pt>
                <c:pt idx="24">
                  <c:v>106139</c:v>
                </c:pt>
                <c:pt idx="25">
                  <c:v>102960</c:v>
                </c:pt>
                <c:pt idx="26">
                  <c:v>99938.5</c:v>
                </c:pt>
                <c:pt idx="27">
                  <c:v>97201.1</c:v>
                </c:pt>
                <c:pt idx="28">
                  <c:v>94019.9</c:v>
                </c:pt>
                <c:pt idx="29">
                  <c:v>91101.9</c:v>
                </c:pt>
                <c:pt idx="30">
                  <c:v>88725.4</c:v>
                </c:pt>
                <c:pt idx="31">
                  <c:v>86510</c:v>
                </c:pt>
                <c:pt idx="32">
                  <c:v>83942.8</c:v>
                </c:pt>
                <c:pt idx="33">
                  <c:v>81553.600000000006</c:v>
                </c:pt>
                <c:pt idx="34">
                  <c:v>79568.100000000006</c:v>
                </c:pt>
                <c:pt idx="35">
                  <c:v>77341.8</c:v>
                </c:pt>
                <c:pt idx="36">
                  <c:v>75306.600000000006</c:v>
                </c:pt>
                <c:pt idx="37">
                  <c:v>73506.399999999994</c:v>
                </c:pt>
                <c:pt idx="38">
                  <c:v>71896.399999999994</c:v>
                </c:pt>
                <c:pt idx="39">
                  <c:v>70192.3</c:v>
                </c:pt>
                <c:pt idx="40">
                  <c:v>68523.5</c:v>
                </c:pt>
                <c:pt idx="41">
                  <c:v>67014.7</c:v>
                </c:pt>
                <c:pt idx="42">
                  <c:v>65478.9</c:v>
                </c:pt>
                <c:pt idx="43">
                  <c:v>64243.4</c:v>
                </c:pt>
                <c:pt idx="44">
                  <c:v>62941.599999999999</c:v>
                </c:pt>
                <c:pt idx="45">
                  <c:v>61967</c:v>
                </c:pt>
                <c:pt idx="46">
                  <c:v>61068</c:v>
                </c:pt>
                <c:pt idx="47">
                  <c:v>59909.9</c:v>
                </c:pt>
                <c:pt idx="48">
                  <c:v>58879</c:v>
                </c:pt>
                <c:pt idx="49">
                  <c:v>57915.5</c:v>
                </c:pt>
                <c:pt idx="50">
                  <c:v>57034.2</c:v>
                </c:pt>
                <c:pt idx="51">
                  <c:v>56111.1</c:v>
                </c:pt>
                <c:pt idx="52">
                  <c:v>55261.2</c:v>
                </c:pt>
                <c:pt idx="53">
                  <c:v>54536.9</c:v>
                </c:pt>
                <c:pt idx="54">
                  <c:v>53947.9</c:v>
                </c:pt>
                <c:pt idx="55">
                  <c:v>53330.400000000001</c:v>
                </c:pt>
                <c:pt idx="56">
                  <c:v>52769.9</c:v>
                </c:pt>
                <c:pt idx="57">
                  <c:v>52292.2</c:v>
                </c:pt>
                <c:pt idx="58">
                  <c:v>51957.599999999999</c:v>
                </c:pt>
                <c:pt idx="59">
                  <c:v>51599.6</c:v>
                </c:pt>
                <c:pt idx="60">
                  <c:v>51302.2</c:v>
                </c:pt>
                <c:pt idx="61">
                  <c:v>51112.3</c:v>
                </c:pt>
                <c:pt idx="62">
                  <c:v>50994.2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C-4C3E-9E80-0124C1361CA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'Sheet3 (3)'!$D$2:$D$64</c:f>
              <c:numCache>
                <c:formatCode>0.00E+00</c:formatCode>
                <c:ptCount val="63"/>
                <c:pt idx="0">
                  <c:v>174259.65539192894</c:v>
                </c:pt>
                <c:pt idx="1">
                  <c:v>173643.75487380585</c:v>
                </c:pt>
                <c:pt idx="2">
                  <c:v>172627.58192622059</c:v>
                </c:pt>
                <c:pt idx="3">
                  <c:v>171226.22890623775</c:v>
                </c:pt>
                <c:pt idx="4">
                  <c:v>169460.0540571328</c:v>
                </c:pt>
                <c:pt idx="5">
                  <c:v>167353.97265512458</c:v>
                </c:pt>
                <c:pt idx="6">
                  <c:v>164936.62706324577</c:v>
                </c:pt>
                <c:pt idx="7">
                  <c:v>162239.48500827883</c:v>
                </c:pt>
                <c:pt idx="8">
                  <c:v>159295.91548190705</c:v>
                </c:pt>
                <c:pt idx="9">
                  <c:v>156140.28778029344</c:v>
                </c:pt>
                <c:pt idx="10">
                  <c:v>152807.13223695991</c:v>
                </c:pt>
                <c:pt idx="11">
                  <c:v>149330.39229412991</c:v>
                </c:pt>
                <c:pt idx="12">
                  <c:v>145742.78785007828</c:v>
                </c:pt>
                <c:pt idx="13">
                  <c:v>142075.30033839235</c:v>
                </c:pt>
                <c:pt idx="14">
                  <c:v>138356.78152970684</c:v>
                </c:pt>
                <c:pt idx="15">
                  <c:v>134613.68110835517</c:v>
                </c:pt>
                <c:pt idx="16">
                  <c:v>130869.88290283701</c:v>
                </c:pt>
                <c:pt idx="17">
                  <c:v>127146.63624612463</c:v>
                </c:pt>
                <c:pt idx="18">
                  <c:v>123462.567146043</c:v>
                </c:pt>
                <c:pt idx="19">
                  <c:v>119833.75348962654</c:v>
                </c:pt>
                <c:pt idx="20">
                  <c:v>116273.84907558729</c:v>
                </c:pt>
                <c:pt idx="21">
                  <c:v>112794.24255342947</c:v>
                </c:pt>
                <c:pt idx="22">
                  <c:v>109404.23906537874</c:v>
                </c:pt>
                <c:pt idx="23">
                  <c:v>106111.25430576445</c:v>
                </c:pt>
                <c:pt idx="24">
                  <c:v>102921.01265395676</c:v>
                </c:pt>
                <c:pt idx="25">
                  <c:v>99837.742876300937</c:v>
                </c:pt>
                <c:pt idx="26">
                  <c:v>96864.366550697567</c:v>
                </c:pt>
                <c:pt idx="27">
                  <c:v>94002.675802886049</c:v>
                </c:pt>
                <c:pt idx="28">
                  <c:v>91253.498142523371</c:v>
                </c:pt>
                <c:pt idx="29">
                  <c:v>88616.847155871699</c:v>
                </c:pt>
                <c:pt idx="30">
                  <c:v>86092.058568844557</c:v>
                </c:pt>
                <c:pt idx="31">
                  <c:v>83677.911764705888</c:v>
                </c:pt>
                <c:pt idx="32">
                  <c:v>81372.73725297823</c:v>
                </c:pt>
                <c:pt idx="33">
                  <c:v>79174.510868107929</c:v>
                </c:pt>
                <c:pt idx="34">
                  <c:v>77080.935654254063</c:v>
                </c:pt>
                <c:pt idx="35">
                  <c:v>75089.512489427507</c:v>
                </c:pt>
                <c:pt idx="36">
                  <c:v>73197.600538004801</c:v>
                </c:pt>
                <c:pt idx="37">
                  <c:v>71402.468611923512</c:v>
                </c:pt>
                <c:pt idx="38">
                  <c:v>69701.338481033163</c:v>
                </c:pt>
                <c:pt idx="39">
                  <c:v>68091.421112713229</c:v>
                </c:pt>
                <c:pt idx="40">
                  <c:v>66569.946748135975</c:v>
                </c:pt>
                <c:pt idx="41">
                  <c:v>65134.189643584759</c:v>
                </c:pt>
                <c:pt idx="42">
                  <c:v>63781.488224514876</c:v>
                </c:pt>
                <c:pt idx="43">
                  <c:v>62509.261320728721</c:v>
                </c:pt>
                <c:pt idx="44">
                  <c:v>61315.021075262965</c:v>
                </c:pt>
                <c:pt idx="45">
                  <c:v>60196.383048699819</c:v>
                </c:pt>
                <c:pt idx="46">
                  <c:v>59151.073975374602</c:v>
                </c:pt>
                <c:pt idx="47">
                  <c:v>58176.937568687616</c:v>
                </c:pt>
                <c:pt idx="48">
                  <c:v>57271.938719461003</c:v>
                </c:pt>
                <c:pt idx="49">
                  <c:v>56434.166383827454</c:v>
                </c:pt>
                <c:pt idx="50">
                  <c:v>55661.835415175286</c:v>
                </c:pt>
                <c:pt idx="51">
                  <c:v>54953.28755780065</c:v>
                </c:pt>
                <c:pt idx="52">
                  <c:v>54306.991787690946</c:v>
                </c:pt>
                <c:pt idx="53">
                  <c:v>53721.544157823562</c:v>
                </c:pt>
                <c:pt idx="54">
                  <c:v>53195.667281060218</c:v>
                </c:pt>
                <c:pt idx="55">
                  <c:v>52728.209562715114</c:v>
                </c:pt>
                <c:pt idx="56">
                  <c:v>52318.144276766383</c:v>
                </c:pt>
                <c:pt idx="57">
                  <c:v>51964.568564084533</c:v>
                </c:pt>
                <c:pt idx="58">
                  <c:v>51666.702417624052</c:v>
                </c:pt>
                <c:pt idx="59">
                  <c:v>51423.887707942646</c:v>
                </c:pt>
                <c:pt idx="60">
                  <c:v>51235.587292392724</c:v>
                </c:pt>
                <c:pt idx="61">
                  <c:v>51101.38424260552</c:v>
                </c:pt>
                <c:pt idx="62">
                  <c:v>51020.981217222405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C-4C3E-9E80-0124C1361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306863"/>
        <c:axId val="1417548207"/>
      </c:lineChart>
      <c:catAx>
        <c:axId val="14143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548207"/>
        <c:crosses val="autoZero"/>
        <c:auto val="1"/>
        <c:lblAlgn val="ctr"/>
        <c:lblOffset val="100"/>
        <c:noMultiLvlLbl val="0"/>
      </c:catAx>
      <c:valAx>
        <c:axId val="14175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3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Sheet3!$C$2:$C$64</c:f>
              <c:numCache>
                <c:formatCode>0.00E+00</c:formatCode>
                <c:ptCount val="63"/>
                <c:pt idx="0">
                  <c:v>362197</c:v>
                </c:pt>
                <c:pt idx="1">
                  <c:v>359840</c:v>
                </c:pt>
                <c:pt idx="2">
                  <c:v>355168</c:v>
                </c:pt>
                <c:pt idx="3">
                  <c:v>346462</c:v>
                </c:pt>
                <c:pt idx="4">
                  <c:v>334780</c:v>
                </c:pt>
                <c:pt idx="5">
                  <c:v>323287</c:v>
                </c:pt>
                <c:pt idx="6">
                  <c:v>312267</c:v>
                </c:pt>
                <c:pt idx="7">
                  <c:v>300795</c:v>
                </c:pt>
                <c:pt idx="8">
                  <c:v>289044</c:v>
                </c:pt>
                <c:pt idx="9">
                  <c:v>278384</c:v>
                </c:pt>
                <c:pt idx="10">
                  <c:v>268656</c:v>
                </c:pt>
                <c:pt idx="11">
                  <c:v>259039</c:v>
                </c:pt>
                <c:pt idx="12">
                  <c:v>249633</c:v>
                </c:pt>
                <c:pt idx="13">
                  <c:v>241394</c:v>
                </c:pt>
                <c:pt idx="14">
                  <c:v>234526</c:v>
                </c:pt>
                <c:pt idx="15">
                  <c:v>227753</c:v>
                </c:pt>
                <c:pt idx="16">
                  <c:v>221007</c:v>
                </c:pt>
                <c:pt idx="17">
                  <c:v>215453</c:v>
                </c:pt>
                <c:pt idx="18">
                  <c:v>210634</c:v>
                </c:pt>
                <c:pt idx="19">
                  <c:v>206375</c:v>
                </c:pt>
                <c:pt idx="20">
                  <c:v>201876</c:v>
                </c:pt>
                <c:pt idx="21">
                  <c:v>197831</c:v>
                </c:pt>
                <c:pt idx="22">
                  <c:v>194922</c:v>
                </c:pt>
                <c:pt idx="23">
                  <c:v>192257</c:v>
                </c:pt>
                <c:pt idx="24">
                  <c:v>189004</c:v>
                </c:pt>
                <c:pt idx="25">
                  <c:v>186638</c:v>
                </c:pt>
                <c:pt idx="26">
                  <c:v>185660</c:v>
                </c:pt>
                <c:pt idx="27">
                  <c:v>184343</c:v>
                </c:pt>
                <c:pt idx="28">
                  <c:v>183197</c:v>
                </c:pt>
                <c:pt idx="29">
                  <c:v>182147</c:v>
                </c:pt>
                <c:pt idx="30">
                  <c:v>181640</c:v>
                </c:pt>
                <c:pt idx="31">
                  <c:v>181349</c:v>
                </c:pt>
                <c:pt idx="32">
                  <c:v>180785</c:v>
                </c:pt>
                <c:pt idx="33">
                  <c:v>181412</c:v>
                </c:pt>
                <c:pt idx="34">
                  <c:v>182708</c:v>
                </c:pt>
                <c:pt idx="35">
                  <c:v>184443</c:v>
                </c:pt>
                <c:pt idx="36">
                  <c:v>186240</c:v>
                </c:pt>
                <c:pt idx="37">
                  <c:v>187335</c:v>
                </c:pt>
                <c:pt idx="38">
                  <c:v>188697</c:v>
                </c:pt>
                <c:pt idx="39">
                  <c:v>191144</c:v>
                </c:pt>
                <c:pt idx="40">
                  <c:v>194025</c:v>
                </c:pt>
                <c:pt idx="41">
                  <c:v>196742</c:v>
                </c:pt>
                <c:pt idx="42">
                  <c:v>200754</c:v>
                </c:pt>
                <c:pt idx="43">
                  <c:v>205803</c:v>
                </c:pt>
                <c:pt idx="44">
                  <c:v>211117</c:v>
                </c:pt>
                <c:pt idx="45">
                  <c:v>216118</c:v>
                </c:pt>
                <c:pt idx="46">
                  <c:v>221736</c:v>
                </c:pt>
                <c:pt idx="47">
                  <c:v>228131</c:v>
                </c:pt>
                <c:pt idx="48">
                  <c:v>234462</c:v>
                </c:pt>
                <c:pt idx="49">
                  <c:v>240933</c:v>
                </c:pt>
                <c:pt idx="50">
                  <c:v>248581</c:v>
                </c:pt>
                <c:pt idx="51">
                  <c:v>257294</c:v>
                </c:pt>
                <c:pt idx="52">
                  <c:v>266713</c:v>
                </c:pt>
                <c:pt idx="53">
                  <c:v>276621</c:v>
                </c:pt>
                <c:pt idx="54">
                  <c:v>286839</c:v>
                </c:pt>
                <c:pt idx="55">
                  <c:v>297753</c:v>
                </c:pt>
                <c:pt idx="56">
                  <c:v>309217</c:v>
                </c:pt>
                <c:pt idx="57">
                  <c:v>320239</c:v>
                </c:pt>
                <c:pt idx="58">
                  <c:v>330722</c:v>
                </c:pt>
                <c:pt idx="59">
                  <c:v>339798</c:v>
                </c:pt>
                <c:pt idx="60">
                  <c:v>346382</c:v>
                </c:pt>
                <c:pt idx="61">
                  <c:v>351223</c:v>
                </c:pt>
                <c:pt idx="62">
                  <c:v>354608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4-4C3B-B1AE-68905EF9F4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Sheet3!$D$2:$D$64</c:f>
              <c:numCache>
                <c:formatCode>0.00E+00</c:formatCode>
                <c:ptCount val="63"/>
                <c:pt idx="0">
                  <c:v>355428.69478971424</c:v>
                </c:pt>
                <c:pt idx="1">
                  <c:v>351677.95594666636</c:v>
                </c:pt>
                <c:pt idx="2">
                  <c:v>345719.75457907794</c:v>
                </c:pt>
                <c:pt idx="3">
                  <c:v>337938.34171372879</c:v>
                </c:pt>
                <c:pt idx="4">
                  <c:v>328779.90453241486</c:v>
                </c:pt>
                <c:pt idx="5">
                  <c:v>318694.94724884367</c:v>
                </c:pt>
                <c:pt idx="6">
                  <c:v>308094.83332957723</c:v>
                </c:pt>
                <c:pt idx="7">
                  <c:v>297326.49620290525</c:v>
                </c:pt>
                <c:pt idx="8">
                  <c:v>286663.42831176281</c:v>
                </c:pt>
                <c:pt idx="9">
                  <c:v>276308.20286782744</c:v>
                </c:pt>
                <c:pt idx="10">
                  <c:v>266401.4952330261</c:v>
                </c:pt>
                <c:pt idx="11">
                  <c:v>257033.64707293539</c:v>
                </c:pt>
                <c:pt idx="12">
                  <c:v>248256.23486981654</c:v>
                </c:pt>
                <c:pt idx="13">
                  <c:v>240092.3132454876</c:v>
                </c:pt>
                <c:pt idx="14">
                  <c:v>232544.8326953855</c:v>
                </c:pt>
                <c:pt idx="15">
                  <c:v>225603.21283173253</c:v>
                </c:pt>
                <c:pt idx="16">
                  <c:v>219248.28489051276</c:v>
                </c:pt>
                <c:pt idx="17">
                  <c:v>213455.89765457681</c:v>
                </c:pt>
                <c:pt idx="18">
                  <c:v>208199.48027933991</c:v>
                </c:pt>
                <c:pt idx="19">
                  <c:v>203451.81869260615</c:v>
                </c:pt>
                <c:pt idx="20">
                  <c:v>199186.25441751137</c:v>
                </c:pt>
                <c:pt idx="21">
                  <c:v>195377.46826843586</c:v>
                </c:pt>
                <c:pt idx="22">
                  <c:v>192001.97149894989</c:v>
                </c:pt>
                <c:pt idx="23">
                  <c:v>189038.39491824075</c:v>
                </c:pt>
                <c:pt idx="24">
                  <c:v>186467.64174724527</c:v>
                </c:pt>
                <c:pt idx="25">
                  <c:v>184272.95140446114</c:v>
                </c:pt>
                <c:pt idx="26">
                  <c:v>182439.9077241669</c:v>
                </c:pt>
                <c:pt idx="27">
                  <c:v>180956.41516678108</c:v>
                </c:pt>
                <c:pt idx="28">
                  <c:v>179812.65943085964</c:v>
                </c:pt>
                <c:pt idx="29">
                  <c:v>179001.06376934514</c:v>
                </c:pt>
                <c:pt idx="30">
                  <c:v>178516.24867521212</c:v>
                </c:pt>
                <c:pt idx="31">
                  <c:v>178355</c:v>
                </c:pt>
                <c:pt idx="32">
                  <c:v>178516.24867521212</c:v>
                </c:pt>
                <c:pt idx="33">
                  <c:v>179001.06376934514</c:v>
                </c:pt>
                <c:pt idx="34">
                  <c:v>179812.65943085964</c:v>
                </c:pt>
                <c:pt idx="35">
                  <c:v>180956.41516678108</c:v>
                </c:pt>
                <c:pt idx="36">
                  <c:v>182439.9077241669</c:v>
                </c:pt>
                <c:pt idx="37">
                  <c:v>184272.95140446114</c:v>
                </c:pt>
                <c:pt idx="38">
                  <c:v>186467.64174724527</c:v>
                </c:pt>
                <c:pt idx="39">
                  <c:v>189038.39491824075</c:v>
                </c:pt>
                <c:pt idx="40">
                  <c:v>192001.97149894989</c:v>
                </c:pt>
                <c:pt idx="41">
                  <c:v>195377.46826843583</c:v>
                </c:pt>
                <c:pt idx="42">
                  <c:v>199186.25441751137</c:v>
                </c:pt>
                <c:pt idx="43">
                  <c:v>203451.81869260612</c:v>
                </c:pt>
                <c:pt idx="44">
                  <c:v>208199.48027933986</c:v>
                </c:pt>
                <c:pt idx="45">
                  <c:v>213455.89765457681</c:v>
                </c:pt>
                <c:pt idx="46">
                  <c:v>219248.28489051279</c:v>
                </c:pt>
                <c:pt idx="47">
                  <c:v>225603.21283173253</c:v>
                </c:pt>
                <c:pt idx="48">
                  <c:v>232544.83269538544</c:v>
                </c:pt>
                <c:pt idx="49">
                  <c:v>240092.3132454876</c:v>
                </c:pt>
                <c:pt idx="50">
                  <c:v>248256.23486981652</c:v>
                </c:pt>
                <c:pt idx="51">
                  <c:v>257033.64707293539</c:v>
                </c:pt>
                <c:pt idx="52">
                  <c:v>266401.4952330261</c:v>
                </c:pt>
                <c:pt idx="53">
                  <c:v>276308.20286782744</c:v>
                </c:pt>
                <c:pt idx="54">
                  <c:v>286663.42831176281</c:v>
                </c:pt>
                <c:pt idx="55">
                  <c:v>297326.4962029052</c:v>
                </c:pt>
                <c:pt idx="56">
                  <c:v>308094.83332957717</c:v>
                </c:pt>
                <c:pt idx="57">
                  <c:v>318694.94724884367</c:v>
                </c:pt>
                <c:pt idx="58">
                  <c:v>328779.9045324148</c:v>
                </c:pt>
                <c:pt idx="59">
                  <c:v>337938.34171372873</c:v>
                </c:pt>
                <c:pt idx="60">
                  <c:v>345719.75457907794</c:v>
                </c:pt>
                <c:pt idx="61">
                  <c:v>351677.95594666636</c:v>
                </c:pt>
                <c:pt idx="62">
                  <c:v>355428.69478971424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4-4C3B-B1AE-68905EF9F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306863"/>
        <c:axId val="1417548207"/>
      </c:lineChart>
      <c:catAx>
        <c:axId val="14143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548207"/>
        <c:crosses val="autoZero"/>
        <c:auto val="1"/>
        <c:lblAlgn val="ctr"/>
        <c:lblOffset val="100"/>
        <c:noMultiLvlLbl val="0"/>
      </c:catAx>
      <c:valAx>
        <c:axId val="14175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3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动态刻调整曲线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Sheet4!$A$1:$A$41</c:f>
              <c:numCache>
                <c:formatCode>General</c:formatCode>
                <c:ptCount val="4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</c:numCache>
            </c:numRef>
          </c:cat>
          <c:val>
            <c:numRef>
              <c:f>Sheet4!$B$1:$B$41</c:f>
              <c:numCache>
                <c:formatCode>General</c:formatCode>
                <c:ptCount val="41"/>
                <c:pt idx="0">
                  <c:v>0.8</c:v>
                </c:pt>
                <c:pt idx="1">
                  <c:v>0.79855541800165908</c:v>
                </c:pt>
                <c:pt idx="2">
                  <c:v>0.79423558412096917</c:v>
                </c:pt>
                <c:pt idx="3">
                  <c:v>0.78708210071966267</c:v>
                </c:pt>
                <c:pt idx="4">
                  <c:v>0.77716385975338609</c:v>
                </c:pt>
                <c:pt idx="5">
                  <c:v>0.7645763793045065</c:v>
                </c:pt>
                <c:pt idx="6">
                  <c:v>0.74944088369076356</c:v>
                </c:pt>
                <c:pt idx="7">
                  <c:v>0.73190313600882106</c:v>
                </c:pt>
                <c:pt idx="8">
                  <c:v>0.71213203435596428</c:v>
                </c:pt>
                <c:pt idx="9">
                  <c:v>0.6903179852490936</c:v>
                </c:pt>
                <c:pt idx="10">
                  <c:v>0.66667106990588065</c:v>
                </c:pt>
                <c:pt idx="11">
                  <c:v>0.64141902104779935</c:v>
                </c:pt>
                <c:pt idx="12">
                  <c:v>0.61480502970952688</c:v>
                </c:pt>
                <c:pt idx="13">
                  <c:v>0.58708540317633873</c:v>
                </c:pt>
                <c:pt idx="14">
                  <c:v>0.55852709660483846</c:v>
                </c:pt>
                <c:pt idx="15">
                  <c:v>0.52940514209886824</c:v>
                </c:pt>
                <c:pt idx="16">
                  <c:v>0.5</c:v>
                </c:pt>
                <c:pt idx="17">
                  <c:v>0.47059485790113181</c:v>
                </c:pt>
                <c:pt idx="18">
                  <c:v>0.44147290339516154</c:v>
                </c:pt>
                <c:pt idx="19">
                  <c:v>0.41291459682366138</c:v>
                </c:pt>
                <c:pt idx="20">
                  <c:v>0.38519497029047312</c:v>
                </c:pt>
                <c:pt idx="21">
                  <c:v>0.3585809789522007</c:v>
                </c:pt>
                <c:pt idx="22">
                  <c:v>0.33332893009411946</c:v>
                </c:pt>
                <c:pt idx="23">
                  <c:v>0.3096820147509064</c:v>
                </c:pt>
                <c:pt idx="24">
                  <c:v>0.28786796564403577</c:v>
                </c:pt>
                <c:pt idx="25">
                  <c:v>0.26809686399117894</c:v>
                </c:pt>
                <c:pt idx="26">
                  <c:v>0.25055911630923644</c:v>
                </c:pt>
                <c:pt idx="27">
                  <c:v>0.23542362069549355</c:v>
                </c:pt>
                <c:pt idx="28">
                  <c:v>0.22283614024661397</c:v>
                </c:pt>
                <c:pt idx="29">
                  <c:v>0.21291789928033739</c:v>
                </c:pt>
                <c:pt idx="30">
                  <c:v>0.20576441587903088</c:v>
                </c:pt>
                <c:pt idx="31">
                  <c:v>0.20144458199834098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D-4DF7-90DA-D7DA85BA0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020799"/>
        <c:axId val="37284687"/>
      </c:lineChart>
      <c:catAx>
        <c:axId val="206502079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模拟总时间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84687"/>
        <c:crosses val="autoZero"/>
        <c:auto val="1"/>
        <c:lblAlgn val="ctr"/>
        <c:lblOffset val="100"/>
        <c:tickLblSkip val="2"/>
        <c:tickMarkSkip val="64"/>
        <c:noMultiLvlLbl val="0"/>
      </c:catAx>
      <c:valAx>
        <c:axId val="372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单刻内的预期位移</a:t>
                </a:r>
                <a:r>
                  <a:rPr lang="en-US" altLang="zh-CN"/>
                  <a:t>/</a:t>
                </a:r>
                <a:r>
                  <a:rPr lang="zh-CN" altLang="en-US"/>
                  <a:t>区块边长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502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604157</xdr:colOff>
      <xdr:row>1</xdr:row>
      <xdr:rowOff>73477</xdr:rowOff>
    </xdr:from>
    <xdr:to>
      <xdr:col>15</xdr:col>
      <xdr:colOff>370114</xdr:colOff>
      <xdr:row>16</xdr:row>
      <xdr:rowOff>130627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DFDE1D0-A163-4FEC-898F-C5BFB986C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576943</xdr:colOff>
      <xdr:row>1</xdr:row>
      <xdr:rowOff>114300</xdr:rowOff>
    </xdr:from>
    <xdr:to>
      <xdr:col>15</xdr:col>
      <xdr:colOff>647700</xdr:colOff>
      <xdr:row>23</xdr:row>
      <xdr:rowOff>10885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1711943-4B40-45D3-A4FD-805881CF5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212271</xdr:colOff>
      <xdr:row>0</xdr:row>
      <xdr:rowOff>166006</xdr:rowOff>
    </xdr:from>
    <xdr:to>
      <xdr:col>14</xdr:col>
      <xdr:colOff>152400</xdr:colOff>
      <xdr:row>23</xdr:row>
      <xdr:rowOff>59871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38F906-7BC4-4553-A4B8-82AAC759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0</xdr:row>
      <xdr:rowOff>59871</xdr:rowOff>
    </xdr:from>
    <xdr:to>
      <xdr:col>17</xdr:col>
      <xdr:colOff>364730</xdr:colOff>
      <xdr:row>4</xdr:row>
      <xdr:rowOff>92548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504272-06EC-4AD8-B316-6614D40DE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5514" y="59871"/>
          <a:ext cx="2226187" cy="751134"/>
        </a:xfrm>
        <a:prstGeom prst="rect">
          <a:avLst/>
        </a:prstGeom>
      </xdr:spPr>
    </xdr:pic>
    <xdr:clientData/>
  </xdr:twoCellAnchor>
  <xdr:twoCellAnchor>
    <xdr:from>
      <xdr:col>5</xdr:col>
      <xdr:colOff>212271</xdr:colOff>
      <xdr:row>0</xdr:row>
      <xdr:rowOff>166006</xdr:rowOff>
    </xdr:from>
    <xdr:to>
      <xdr:col>14</xdr:col>
      <xdr:colOff>152400</xdr:colOff>
      <xdr:row>23</xdr:row>
      <xdr:rowOff>59871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95015DF-8655-43B1-8C72-EEF0528CA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239484</xdr:colOff>
      <xdr:row>2</xdr:row>
      <xdr:rowOff>62591</xdr:rowOff>
    </xdr:from>
    <xdr:to>
      <xdr:col>12</xdr:col>
      <xdr:colOff>691241</xdr:colOff>
      <xdr:row>23</xdr:row>
      <xdr:rowOff>136071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BE4076-B038-48B6-8F1B-524D374E4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A13-3C03-4801-A421-DBF13605F566}">
  <dimension ref="A1:E22"/>
  <sheetViews>
    <sheetView workbookViewId="0">
      <selection activeCell="B18" sqref="B18"/>
    </sheetView>
  </sheetViews>
  <sheetFormatPr defaultRowHeight="14.15" x14ac:dyDescent="0.35"/>
  <cols>
    <col min="2" max="2" width="12.42578125" bestFit="1" customWidth="1"/>
    <col min="5" max="5" width="12.42578125" bestFit="1" customWidth="1"/>
  </cols>
  <sheetData>
    <row r="1" spans="1:5" x14ac:dyDescent="0.35">
      <c r="A1">
        <v>1</v>
      </c>
      <c r="B1" t="s">
        <v>0</v>
      </c>
      <c r="E1">
        <f>3.69E-19*COS(PI()/16*A1)</f>
        <v>3.6190976846879205E-19</v>
      </c>
    </row>
    <row r="2" spans="1:5" x14ac:dyDescent="0.35">
      <c r="A2">
        <v>2</v>
      </c>
      <c r="B2" s="1">
        <v>1.4240900000000001E-18</v>
      </c>
      <c r="C2" s="1">
        <f>B2-$B$18</f>
        <v>3.8364633333333353E-19</v>
      </c>
      <c r="E2">
        <f t="shared" ref="E2:E16" si="0">3.69E-19*COS(PI()/16*A2)</f>
        <v>3.4091154749666483E-19</v>
      </c>
    </row>
    <row r="3" spans="1:5" x14ac:dyDescent="0.35">
      <c r="A3">
        <v>3</v>
      </c>
      <c r="B3" s="1">
        <v>1.40943E-18</v>
      </c>
      <c r="C3" s="1">
        <f t="shared" ref="C3:C16" si="1">B3-$B$18</f>
        <v>3.6898633333333345E-19</v>
      </c>
      <c r="E3">
        <f t="shared" si="0"/>
        <v>3.068122869396392E-19</v>
      </c>
    </row>
    <row r="4" spans="1:5" x14ac:dyDescent="0.35">
      <c r="A4">
        <v>4</v>
      </c>
      <c r="B4" s="1">
        <v>1.39205E-18</v>
      </c>
      <c r="C4" s="1">
        <f t="shared" si="1"/>
        <v>3.516063333333335E-19</v>
      </c>
      <c r="E4">
        <f t="shared" si="0"/>
        <v>2.6092240225783605E-19</v>
      </c>
    </row>
    <row r="5" spans="1:5" x14ac:dyDescent="0.35">
      <c r="A5">
        <v>5</v>
      </c>
      <c r="B5" s="1">
        <v>1.2969399999999999E-18</v>
      </c>
      <c r="C5" s="1">
        <f t="shared" si="1"/>
        <v>2.564963333333334E-19</v>
      </c>
      <c r="E5">
        <f t="shared" si="0"/>
        <v>2.0500541598423326E-19</v>
      </c>
    </row>
    <row r="6" spans="1:5" x14ac:dyDescent="0.35">
      <c r="A6">
        <v>6</v>
      </c>
      <c r="B6" s="1">
        <v>1.2313700000000001E-18</v>
      </c>
      <c r="C6" s="1">
        <f t="shared" si="1"/>
        <v>1.9092633333333352E-19</v>
      </c>
      <c r="E6">
        <f t="shared" si="0"/>
        <v>1.4121018654271816E-19</v>
      </c>
    </row>
    <row r="7" spans="1:5" x14ac:dyDescent="0.35">
      <c r="A7">
        <v>7</v>
      </c>
      <c r="B7" s="1">
        <v>1.19954E-18</v>
      </c>
      <c r="C7" s="1">
        <f t="shared" si="1"/>
        <v>1.5909633333333344E-19</v>
      </c>
      <c r="E7">
        <f t="shared" si="0"/>
        <v>7.1988328823951357E-20</v>
      </c>
    </row>
    <row r="8" spans="1:5" x14ac:dyDescent="0.35">
      <c r="A8">
        <v>8</v>
      </c>
      <c r="B8" s="1">
        <v>1.0864000000000001E-18</v>
      </c>
      <c r="C8" s="1">
        <f t="shared" si="1"/>
        <v>4.5956333333333516E-20</v>
      </c>
      <c r="E8">
        <f t="shared" si="0"/>
        <v>2.2603988993064039E-35</v>
      </c>
    </row>
    <row r="9" spans="1:5" x14ac:dyDescent="0.35">
      <c r="A9">
        <v>9</v>
      </c>
      <c r="B9" s="1">
        <v>1.06165E-18</v>
      </c>
      <c r="C9" s="1">
        <f t="shared" si="1"/>
        <v>2.1206333333333513E-20</v>
      </c>
      <c r="E9">
        <f t="shared" si="0"/>
        <v>-7.1988328823951309E-20</v>
      </c>
    </row>
    <row r="10" spans="1:5" x14ac:dyDescent="0.35">
      <c r="A10">
        <v>10</v>
      </c>
      <c r="B10" s="1">
        <v>9.7202599999999993E-19</v>
      </c>
      <c r="C10" s="1">
        <f t="shared" si="1"/>
        <v>-6.8417666666666604E-20</v>
      </c>
      <c r="E10">
        <f t="shared" si="0"/>
        <v>-1.4121018654271811E-19</v>
      </c>
    </row>
    <row r="11" spans="1:5" x14ac:dyDescent="0.35">
      <c r="A11">
        <v>11</v>
      </c>
      <c r="B11" s="1">
        <v>8.5852899999999999E-19</v>
      </c>
      <c r="C11" s="1">
        <f t="shared" si="1"/>
        <v>-1.8191466666666654E-19</v>
      </c>
      <c r="E11">
        <f t="shared" si="0"/>
        <v>-2.0500541598423314E-19</v>
      </c>
    </row>
    <row r="12" spans="1:5" x14ac:dyDescent="0.35">
      <c r="A12">
        <v>12</v>
      </c>
      <c r="B12" s="1">
        <v>8.1159999999999998E-19</v>
      </c>
      <c r="C12" s="1">
        <f t="shared" si="1"/>
        <v>-2.2884366666666655E-19</v>
      </c>
      <c r="E12">
        <f t="shared" si="0"/>
        <v>-2.60922402257836E-19</v>
      </c>
    </row>
    <row r="13" spans="1:5" x14ac:dyDescent="0.35">
      <c r="A13">
        <v>13</v>
      </c>
      <c r="B13" s="1">
        <v>7.41336E-19</v>
      </c>
      <c r="C13" s="1">
        <f t="shared" si="1"/>
        <v>-2.9910766666666653E-19</v>
      </c>
      <c r="E13">
        <f t="shared" si="0"/>
        <v>-3.0681228693963925E-19</v>
      </c>
    </row>
    <row r="14" spans="1:5" x14ac:dyDescent="0.35">
      <c r="A14">
        <v>14</v>
      </c>
      <c r="B14" s="1">
        <v>7.1111400000000002E-19</v>
      </c>
      <c r="C14" s="1">
        <f t="shared" si="1"/>
        <v>-3.2932966666666652E-19</v>
      </c>
      <c r="E14">
        <f t="shared" si="0"/>
        <v>-3.4091154749666483E-19</v>
      </c>
    </row>
    <row r="15" spans="1:5" x14ac:dyDescent="0.35">
      <c r="A15">
        <v>15</v>
      </c>
      <c r="B15" s="1">
        <v>7.2531899999999997E-19</v>
      </c>
      <c r="C15" s="1">
        <f t="shared" si="1"/>
        <v>-3.1512466666666656E-19</v>
      </c>
      <c r="E15">
        <f t="shared" si="0"/>
        <v>-3.6190976846879205E-19</v>
      </c>
    </row>
    <row r="16" spans="1:5" x14ac:dyDescent="0.35">
      <c r="A16">
        <v>16</v>
      </c>
      <c r="B16" s="1">
        <v>6.85261E-19</v>
      </c>
      <c r="C16" s="1">
        <f t="shared" si="1"/>
        <v>-3.5518266666666654E-19</v>
      </c>
      <c r="E16">
        <f t="shared" si="0"/>
        <v>-3.6900000000000002E-19</v>
      </c>
    </row>
    <row r="18" spans="2:4" x14ac:dyDescent="0.35">
      <c r="B18">
        <f>AVERAGE(B1:B16)</f>
        <v>1.0404436666666665E-18</v>
      </c>
    </row>
    <row r="22" spans="2:4" x14ac:dyDescent="0.35">
      <c r="C22" s="1"/>
      <c r="D2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C37E-122A-456E-9E33-26D723516DB8}">
  <dimension ref="A1:E68"/>
  <sheetViews>
    <sheetView topLeftCell="A56" workbookViewId="0">
      <selection activeCell="B2" sqref="B2:B64"/>
    </sheetView>
  </sheetViews>
  <sheetFormatPr defaultRowHeight="14.15" x14ac:dyDescent="0.35"/>
  <cols>
    <col min="2" max="2" width="12.42578125" bestFit="1" customWidth="1"/>
  </cols>
  <sheetData>
    <row r="1" spans="1:5" x14ac:dyDescent="0.35">
      <c r="A1">
        <v>0</v>
      </c>
      <c r="B1" t="s">
        <v>4</v>
      </c>
      <c r="D1" t="s">
        <v>1</v>
      </c>
      <c r="E1" s="1">
        <f>$E$66*COS(PI()/64*A1)</f>
        <v>35038.699999999997</v>
      </c>
    </row>
    <row r="2" spans="1:5" x14ac:dyDescent="0.35">
      <c r="A2">
        <v>1</v>
      </c>
      <c r="B2" s="1">
        <v>127625</v>
      </c>
      <c r="C2" s="1">
        <f>B2-$B$66</f>
        <v>34897.666666666672</v>
      </c>
      <c r="E2" s="1">
        <f>$E$66*COS(PI()/64*A2)</f>
        <v>34996.494351336172</v>
      </c>
    </row>
    <row r="3" spans="1:5" x14ac:dyDescent="0.35">
      <c r="A3">
        <v>2</v>
      </c>
      <c r="B3" s="1">
        <v>127565</v>
      </c>
      <c r="C3" s="1">
        <f>B3-$B$66</f>
        <v>34837.666666666672</v>
      </c>
      <c r="E3" s="1">
        <f t="shared" ref="E3:E64" si="0">$E$66*COS(PI()/64*A3)</f>
        <v>34869.979082449106</v>
      </c>
    </row>
    <row r="4" spans="1:5" x14ac:dyDescent="0.35">
      <c r="A4">
        <v>3</v>
      </c>
      <c r="B4" s="1">
        <v>126918</v>
      </c>
      <c r="C4" s="1">
        <f t="shared" ref="C4:C64" si="1">B4-$B$66</f>
        <v>34190.666666666672</v>
      </c>
      <c r="E4" s="1">
        <f t="shared" si="0"/>
        <v>34659.458979702969</v>
      </c>
    </row>
    <row r="5" spans="1:5" x14ac:dyDescent="0.35">
      <c r="A5">
        <v>4</v>
      </c>
      <c r="B5" s="1">
        <v>126142</v>
      </c>
      <c r="C5" s="1">
        <f t="shared" si="1"/>
        <v>33414.666666666672</v>
      </c>
      <c r="E5" s="1">
        <f t="shared" si="0"/>
        <v>34365.441204464667</v>
      </c>
    </row>
    <row r="6" spans="1:5" x14ac:dyDescent="0.35">
      <c r="A6">
        <v>5</v>
      </c>
      <c r="B6" s="1">
        <v>126469</v>
      </c>
      <c r="C6" s="1">
        <f t="shared" si="1"/>
        <v>33741.666666666672</v>
      </c>
      <c r="E6" s="1">
        <f t="shared" si="0"/>
        <v>33988.634071307664</v>
      </c>
    </row>
    <row r="7" spans="1:5" x14ac:dyDescent="0.35">
      <c r="A7">
        <v>6</v>
      </c>
      <c r="B7" s="1">
        <v>126280</v>
      </c>
      <c r="C7" s="1">
        <f t="shared" si="1"/>
        <v>33552.666666666672</v>
      </c>
      <c r="E7" s="1">
        <f t="shared" si="0"/>
        <v>33529.945341620143</v>
      </c>
    </row>
    <row r="8" spans="1:5" x14ac:dyDescent="0.35">
      <c r="A8">
        <v>7</v>
      </c>
      <c r="B8" s="1">
        <v>125399</v>
      </c>
      <c r="C8" s="1">
        <f t="shared" si="1"/>
        <v>32671.666666666672</v>
      </c>
      <c r="E8" s="1">
        <f t="shared" si="0"/>
        <v>32990.48003672831</v>
      </c>
    </row>
    <row r="9" spans="1:5" x14ac:dyDescent="0.35">
      <c r="A9">
        <v>8</v>
      </c>
      <c r="B9" s="1">
        <v>124643</v>
      </c>
      <c r="C9" s="1">
        <f t="shared" si="1"/>
        <v>31915.666666666672</v>
      </c>
      <c r="E9" s="1">
        <f t="shared" si="0"/>
        <v>32371.537775803219</v>
      </c>
    </row>
    <row r="10" spans="1:5" x14ac:dyDescent="0.35">
      <c r="A10">
        <v>9</v>
      </c>
      <c r="B10" s="1">
        <v>124658</v>
      </c>
      <c r="C10" s="1">
        <f t="shared" si="1"/>
        <v>31930.666666666672</v>
      </c>
      <c r="E10" s="1">
        <f t="shared" si="0"/>
        <v>31674.609644964392</v>
      </c>
    </row>
    <row r="11" spans="1:5" x14ac:dyDescent="0.35">
      <c r="A11">
        <v>10</v>
      </c>
      <c r="B11" s="1">
        <v>123778</v>
      </c>
      <c r="C11" s="1">
        <f t="shared" si="1"/>
        <v>31050.666666666672</v>
      </c>
      <c r="E11" s="1">
        <f t="shared" si="0"/>
        <v>30901.374605122706</v>
      </c>
    </row>
    <row r="12" spans="1:5" x14ac:dyDescent="0.35">
      <c r="A12">
        <v>11</v>
      </c>
      <c r="B12" s="1">
        <v>122992</v>
      </c>
      <c r="C12" s="1">
        <f t="shared" si="1"/>
        <v>30264.666666666672</v>
      </c>
      <c r="E12" s="1">
        <f t="shared" si="0"/>
        <v>30053.695447216531</v>
      </c>
    </row>
    <row r="13" spans="1:5" x14ac:dyDescent="0.35">
      <c r="A13">
        <v>12</v>
      </c>
      <c r="B13" s="1">
        <v>121805</v>
      </c>
      <c r="C13" s="1">
        <f t="shared" si="1"/>
        <v>29077.666666666672</v>
      </c>
      <c r="E13" s="1">
        <f t="shared" si="0"/>
        <v>29133.61430458519</v>
      </c>
    </row>
    <row r="14" spans="1:5" x14ac:dyDescent="0.35">
      <c r="A14">
        <v>13</v>
      </c>
      <c r="B14" s="1">
        <v>120787</v>
      </c>
      <c r="C14" s="1">
        <f t="shared" si="1"/>
        <v>28059.666666666672</v>
      </c>
      <c r="E14" s="1">
        <f t="shared" si="0"/>
        <v>28143.347733290873</v>
      </c>
    </row>
    <row r="15" spans="1:5" x14ac:dyDescent="0.35">
      <c r="A15">
        <v>14</v>
      </c>
      <c r="B15" s="1">
        <v>119595</v>
      </c>
      <c r="C15" s="1">
        <f t="shared" si="1"/>
        <v>26867.666666666672</v>
      </c>
      <c r="E15" s="1">
        <f t="shared" si="0"/>
        <v>27085.28137224093</v>
      </c>
    </row>
    <row r="16" spans="1:5" x14ac:dyDescent="0.35">
      <c r="A16">
        <v>15</v>
      </c>
      <c r="B16" s="1">
        <v>117930</v>
      </c>
      <c r="C16" s="1">
        <f t="shared" si="1"/>
        <v>25202.666666666672</v>
      </c>
      <c r="E16" s="1">
        <f t="shared" si="0"/>
        <v>25961.964195974804</v>
      </c>
    </row>
    <row r="17" spans="1:5" x14ac:dyDescent="0.35">
      <c r="A17">
        <v>16</v>
      </c>
      <c r="B17" s="1">
        <v>116832</v>
      </c>
      <c r="C17" s="1">
        <f t="shared" si="1"/>
        <v>24104.666666666672</v>
      </c>
      <c r="E17" s="1">
        <f t="shared" si="0"/>
        <v>24776.102373961083</v>
      </c>
    </row>
    <row r="18" spans="1:5" x14ac:dyDescent="0.35">
      <c r="A18">
        <v>17</v>
      </c>
      <c r="B18" s="1">
        <v>115508</v>
      </c>
      <c r="C18" s="1">
        <f t="shared" si="1"/>
        <v>22780.666666666672</v>
      </c>
      <c r="E18" s="1">
        <f t="shared" si="0"/>
        <v>23530.552751198218</v>
      </c>
    </row>
    <row r="19" spans="1:5" x14ac:dyDescent="0.35">
      <c r="A19">
        <v>18</v>
      </c>
      <c r="B19" s="1">
        <v>113956</v>
      </c>
      <c r="C19" s="1">
        <f t="shared" si="1"/>
        <v>21228.666666666672</v>
      </c>
      <c r="E19" s="1">
        <f t="shared" si="0"/>
        <v>22228.315965824724</v>
      </c>
    </row>
    <row r="20" spans="1:5" x14ac:dyDescent="0.35">
      <c r="A20">
        <v>19</v>
      </c>
      <c r="B20" s="1">
        <v>112836</v>
      </c>
      <c r="C20" s="1">
        <f t="shared" si="1"/>
        <v>20108.666666666672</v>
      </c>
      <c r="E20" s="1">
        <f t="shared" si="0"/>
        <v>20872.529220319026</v>
      </c>
    </row>
    <row r="21" spans="1:5" x14ac:dyDescent="0.35">
      <c r="A21">
        <v>20</v>
      </c>
      <c r="B21" s="1">
        <v>112052</v>
      </c>
      <c r="C21" s="1">
        <f t="shared" si="1"/>
        <v>19324.666666666672</v>
      </c>
      <c r="E21" s="1">
        <f t="shared" si="0"/>
        <v>19466.458723703938</v>
      </c>
    </row>
    <row r="22" spans="1:5" x14ac:dyDescent="0.35">
      <c r="A22">
        <v>21</v>
      </c>
      <c r="B22" s="1">
        <v>110948</v>
      </c>
      <c r="C22" s="1">
        <f t="shared" si="1"/>
        <v>18220.666666666672</v>
      </c>
      <c r="E22" s="1">
        <f t="shared" si="0"/>
        <v>18013.491822963035</v>
      </c>
    </row>
    <row r="23" spans="1:5" x14ac:dyDescent="0.35">
      <c r="A23">
        <v>22</v>
      </c>
      <c r="B23" s="1">
        <v>109469</v>
      </c>
      <c r="C23" s="1">
        <f t="shared" si="1"/>
        <v>16741.666666666672</v>
      </c>
      <c r="E23" s="1">
        <f t="shared" si="0"/>
        <v>16517.128842625087</v>
      </c>
    </row>
    <row r="24" spans="1:5" x14ac:dyDescent="0.35">
      <c r="A24">
        <v>23</v>
      </c>
      <c r="B24" s="1">
        <v>107805</v>
      </c>
      <c r="C24" s="1">
        <f t="shared" si="1"/>
        <v>15077.666666666672</v>
      </c>
      <c r="E24" s="1">
        <f t="shared" si="0"/>
        <v>14980.974652175628</v>
      </c>
    </row>
    <row r="25" spans="1:5" x14ac:dyDescent="0.35">
      <c r="A25">
        <v>24</v>
      </c>
      <c r="B25" s="1">
        <v>106863</v>
      </c>
      <c r="C25" s="1">
        <f t="shared" si="1"/>
        <v>14135.666666666672</v>
      </c>
      <c r="E25" s="1">
        <f t="shared" si="0"/>
        <v>13408.729981610672</v>
      </c>
    </row>
    <row r="26" spans="1:5" x14ac:dyDescent="0.35">
      <c r="A26">
        <v>25</v>
      </c>
      <c r="B26" s="1">
        <v>105280</v>
      </c>
      <c r="C26" s="1">
        <f t="shared" si="1"/>
        <v>12552.666666666672</v>
      </c>
      <c r="E26" s="1">
        <f t="shared" si="0"/>
        <v>11804.18250605398</v>
      </c>
    </row>
    <row r="27" spans="1:5" x14ac:dyDescent="0.35">
      <c r="A27">
        <v>26</v>
      </c>
      <c r="B27" s="1">
        <v>103214</v>
      </c>
      <c r="C27" s="1">
        <f t="shared" si="1"/>
        <v>10486.666666666672</v>
      </c>
      <c r="E27" s="1">
        <f t="shared" si="0"/>
        <v>10171.197720915929</v>
      </c>
    </row>
    <row r="28" spans="1:5" x14ac:dyDescent="0.35">
      <c r="A28">
        <v>27</v>
      </c>
      <c r="B28" s="1">
        <v>101217</v>
      </c>
      <c r="C28" s="1">
        <f t="shared" si="1"/>
        <v>8489.6666666666715</v>
      </c>
      <c r="E28" s="1">
        <f t="shared" si="0"/>
        <v>8513.709629576495</v>
      </c>
    </row>
    <row r="29" spans="1:5" x14ac:dyDescent="0.35">
      <c r="A29">
        <v>28</v>
      </c>
      <c r="B29" s="1">
        <v>99194.6</v>
      </c>
      <c r="C29" s="1">
        <f t="shared" si="1"/>
        <v>6467.2666666666773</v>
      </c>
      <c r="E29" s="1">
        <f t="shared" si="0"/>
        <v>6835.7112660265147</v>
      </c>
    </row>
    <row r="30" spans="1:5" x14ac:dyDescent="0.35">
      <c r="A30">
        <v>29</v>
      </c>
      <c r="B30" s="1">
        <v>97853.1</v>
      </c>
      <c r="C30" s="1">
        <f t="shared" si="1"/>
        <v>5125.7666666666773</v>
      </c>
      <c r="E30" s="1">
        <f t="shared" si="0"/>
        <v>5141.2450752990835</v>
      </c>
    </row>
    <row r="31" spans="1:5" x14ac:dyDescent="0.35">
      <c r="A31">
        <v>30</v>
      </c>
      <c r="B31" s="1">
        <v>96483.7</v>
      </c>
      <c r="C31" s="1">
        <f t="shared" si="1"/>
        <v>3756.3666666666686</v>
      </c>
      <c r="E31" s="1">
        <f t="shared" si="0"/>
        <v>3434.3931748653808</v>
      </c>
    </row>
    <row r="32" spans="1:5" x14ac:dyDescent="0.35">
      <c r="A32">
        <v>31</v>
      </c>
      <c r="B32" s="1">
        <v>95163.3</v>
      </c>
      <c r="C32" s="1">
        <f t="shared" si="1"/>
        <v>2435.9666666666744</v>
      </c>
      <c r="E32" s="1">
        <f t="shared" si="0"/>
        <v>1719.2675204561053</v>
      </c>
    </row>
    <row r="33" spans="1:5" x14ac:dyDescent="0.35">
      <c r="A33">
        <v>32</v>
      </c>
      <c r="B33" s="1">
        <v>93627.199999999997</v>
      </c>
      <c r="C33" s="1">
        <f t="shared" si="1"/>
        <v>899.86666666666861</v>
      </c>
      <c r="E33" s="1">
        <f t="shared" si="0"/>
        <v>2.1463804583503332E-12</v>
      </c>
    </row>
    <row r="34" spans="1:5" x14ac:dyDescent="0.35">
      <c r="A34">
        <v>33</v>
      </c>
      <c r="B34" s="1">
        <v>91616.8</v>
      </c>
      <c r="C34" s="1">
        <f t="shared" si="1"/>
        <v>-1110.5333333333256</v>
      </c>
      <c r="E34" s="1">
        <f t="shared" si="0"/>
        <v>-1719.2675204561012</v>
      </c>
    </row>
    <row r="35" spans="1:5" x14ac:dyDescent="0.35">
      <c r="A35">
        <v>34</v>
      </c>
      <c r="B35" s="1">
        <v>89911.3</v>
      </c>
      <c r="C35" s="1">
        <f t="shared" si="1"/>
        <v>-2816.0333333333256</v>
      </c>
      <c r="E35" s="1">
        <f t="shared" si="0"/>
        <v>-3434.3931748653763</v>
      </c>
    </row>
    <row r="36" spans="1:5" x14ac:dyDescent="0.35">
      <c r="A36">
        <v>35</v>
      </c>
      <c r="B36" s="1">
        <v>88252</v>
      </c>
      <c r="C36" s="1">
        <f t="shared" si="1"/>
        <v>-4475.3333333333285</v>
      </c>
      <c r="E36" s="1">
        <f t="shared" si="0"/>
        <v>-5141.245075299079</v>
      </c>
    </row>
    <row r="37" spans="1:5" x14ac:dyDescent="0.35">
      <c r="A37">
        <v>36</v>
      </c>
      <c r="B37" s="1">
        <v>86395.4</v>
      </c>
      <c r="C37" s="1">
        <f t="shared" si="1"/>
        <v>-6331.9333333333343</v>
      </c>
      <c r="E37" s="1">
        <f t="shared" si="0"/>
        <v>-6835.7112660265102</v>
      </c>
    </row>
    <row r="38" spans="1:5" x14ac:dyDescent="0.35">
      <c r="A38">
        <v>37</v>
      </c>
      <c r="B38" s="1">
        <v>84688.1</v>
      </c>
      <c r="C38" s="1">
        <f t="shared" si="1"/>
        <v>-8039.2333333333227</v>
      </c>
      <c r="E38" s="1">
        <f t="shared" si="0"/>
        <v>-8513.7096295764914</v>
      </c>
    </row>
    <row r="39" spans="1:5" x14ac:dyDescent="0.35">
      <c r="A39">
        <v>38</v>
      </c>
      <c r="B39" s="1">
        <v>82889.100000000006</v>
      </c>
      <c r="C39" s="1">
        <f t="shared" si="1"/>
        <v>-9838.2333333333227</v>
      </c>
      <c r="E39" s="1">
        <f t="shared" si="0"/>
        <v>-10171.197720915923</v>
      </c>
    </row>
    <row r="40" spans="1:5" x14ac:dyDescent="0.35">
      <c r="A40">
        <v>39</v>
      </c>
      <c r="B40" s="1">
        <v>81568</v>
      </c>
      <c r="C40" s="1">
        <f t="shared" si="1"/>
        <v>-11159.333333333328</v>
      </c>
      <c r="E40" s="1">
        <f t="shared" si="0"/>
        <v>-11804.182506053976</v>
      </c>
    </row>
    <row r="41" spans="1:5" x14ac:dyDescent="0.35">
      <c r="A41">
        <v>40</v>
      </c>
      <c r="B41" s="1">
        <v>79687.600000000006</v>
      </c>
      <c r="C41" s="1">
        <f t="shared" si="1"/>
        <v>-13039.733333333323</v>
      </c>
      <c r="E41" s="1">
        <f t="shared" si="0"/>
        <v>-13408.729981610668</v>
      </c>
    </row>
    <row r="42" spans="1:5" x14ac:dyDescent="0.35">
      <c r="A42">
        <v>41</v>
      </c>
      <c r="B42" s="1">
        <v>77753.2</v>
      </c>
      <c r="C42" s="1">
        <f t="shared" si="1"/>
        <v>-14974.133333333331</v>
      </c>
      <c r="E42" s="1">
        <f t="shared" si="0"/>
        <v>-14980.974652175615</v>
      </c>
    </row>
    <row r="43" spans="1:5" x14ac:dyDescent="0.35">
      <c r="A43">
        <v>42</v>
      </c>
      <c r="B43" s="1">
        <v>76492.399999999994</v>
      </c>
      <c r="C43" s="1">
        <f t="shared" si="1"/>
        <v>-16234.933333333334</v>
      </c>
      <c r="E43" s="1">
        <f t="shared" si="0"/>
        <v>-16517.128842625083</v>
      </c>
    </row>
    <row r="44" spans="1:5" x14ac:dyDescent="0.35">
      <c r="A44">
        <v>43</v>
      </c>
      <c r="B44" s="1">
        <v>74812.899999999994</v>
      </c>
      <c r="C44" s="1">
        <f t="shared" si="1"/>
        <v>-17914.433333333334</v>
      </c>
      <c r="E44" s="1">
        <f t="shared" si="0"/>
        <v>-18013.491822963035</v>
      </c>
    </row>
    <row r="45" spans="1:5" x14ac:dyDescent="0.35">
      <c r="A45">
        <v>44</v>
      </c>
      <c r="B45" s="1">
        <v>73207.5</v>
      </c>
      <c r="C45" s="1">
        <f t="shared" si="1"/>
        <v>-19519.833333333328</v>
      </c>
      <c r="E45" s="1">
        <f t="shared" si="0"/>
        <v>-19466.458723703927</v>
      </c>
    </row>
    <row r="46" spans="1:5" x14ac:dyDescent="0.35">
      <c r="A46">
        <v>45</v>
      </c>
      <c r="B46" s="1">
        <v>71766.100000000006</v>
      </c>
      <c r="C46" s="1">
        <f t="shared" si="1"/>
        <v>-20961.233333333323</v>
      </c>
      <c r="E46" s="1">
        <f t="shared" si="0"/>
        <v>-20872.529220319022</v>
      </c>
    </row>
    <row r="47" spans="1:5" x14ac:dyDescent="0.35">
      <c r="A47">
        <v>46</v>
      </c>
      <c r="B47" s="1">
        <v>70490.8</v>
      </c>
      <c r="C47" s="1">
        <f t="shared" si="1"/>
        <v>-22236.533333333326</v>
      </c>
      <c r="E47" s="1">
        <f t="shared" si="0"/>
        <v>-22228.31596582472</v>
      </c>
    </row>
    <row r="48" spans="1:5" x14ac:dyDescent="0.35">
      <c r="A48">
        <v>47</v>
      </c>
      <c r="B48" s="1">
        <v>69358.2</v>
      </c>
      <c r="C48" s="1">
        <f t="shared" si="1"/>
        <v>-23369.133333333331</v>
      </c>
      <c r="E48" s="1">
        <f t="shared" si="0"/>
        <v>-23530.552751198222</v>
      </c>
    </row>
    <row r="49" spans="1:5" x14ac:dyDescent="0.35">
      <c r="A49">
        <v>48</v>
      </c>
      <c r="B49" s="1">
        <v>68107</v>
      </c>
      <c r="C49" s="1">
        <f t="shared" si="1"/>
        <v>-24620.333333333328</v>
      </c>
      <c r="E49" s="1">
        <f t="shared" si="0"/>
        <v>-24776.102373961079</v>
      </c>
    </row>
    <row r="50" spans="1:5" x14ac:dyDescent="0.35">
      <c r="A50">
        <v>49</v>
      </c>
      <c r="B50" s="1">
        <v>66760.7</v>
      </c>
      <c r="C50" s="1">
        <f t="shared" si="1"/>
        <v>-25966.633333333331</v>
      </c>
      <c r="E50" s="1">
        <f t="shared" si="0"/>
        <v>-25961.964195974797</v>
      </c>
    </row>
    <row r="51" spans="1:5" x14ac:dyDescent="0.35">
      <c r="A51">
        <v>50</v>
      </c>
      <c r="B51" s="1">
        <v>65447.1</v>
      </c>
      <c r="C51" s="1">
        <f t="shared" si="1"/>
        <v>-27280.23333333333</v>
      </c>
      <c r="E51" s="1">
        <f t="shared" si="0"/>
        <v>-27085.28137224093</v>
      </c>
    </row>
    <row r="52" spans="1:5" x14ac:dyDescent="0.35">
      <c r="A52">
        <v>51</v>
      </c>
      <c r="B52" s="1">
        <v>64617.5</v>
      </c>
      <c r="C52" s="1">
        <f t="shared" si="1"/>
        <v>-28109.833333333328</v>
      </c>
      <c r="E52" s="1">
        <f t="shared" si="0"/>
        <v>-28143.347733290866</v>
      </c>
    </row>
    <row r="53" spans="1:5" x14ac:dyDescent="0.35">
      <c r="A53">
        <v>52</v>
      </c>
      <c r="B53" s="1">
        <v>63727</v>
      </c>
      <c r="C53" s="1">
        <f t="shared" si="1"/>
        <v>-29000.333333333328</v>
      </c>
      <c r="E53" s="1">
        <f t="shared" si="0"/>
        <v>-29133.614304585193</v>
      </c>
    </row>
    <row r="54" spans="1:5" x14ac:dyDescent="0.35">
      <c r="A54">
        <v>53</v>
      </c>
      <c r="B54" s="1">
        <v>62840.9</v>
      </c>
      <c r="C54" s="1">
        <f t="shared" si="1"/>
        <v>-29886.433333333327</v>
      </c>
      <c r="E54" s="1">
        <f t="shared" si="0"/>
        <v>-30053.695447216527</v>
      </c>
    </row>
    <row r="55" spans="1:5" x14ac:dyDescent="0.35">
      <c r="A55">
        <v>54</v>
      </c>
      <c r="B55" s="1">
        <v>61854</v>
      </c>
      <c r="C55" s="1">
        <f t="shared" si="1"/>
        <v>-30873.333333333328</v>
      </c>
      <c r="E55" s="1">
        <f t="shared" si="0"/>
        <v>-30901.374605122703</v>
      </c>
    </row>
    <row r="56" spans="1:5" x14ac:dyDescent="0.35">
      <c r="A56">
        <v>55</v>
      </c>
      <c r="B56" s="1">
        <v>60744.5</v>
      </c>
      <c r="C56" s="1">
        <f t="shared" si="1"/>
        <v>-31982.833333333328</v>
      </c>
      <c r="E56" s="1">
        <f t="shared" si="0"/>
        <v>-31674.609644964392</v>
      </c>
    </row>
    <row r="57" spans="1:5" x14ac:dyDescent="0.35">
      <c r="A57">
        <v>56</v>
      </c>
      <c r="B57" s="1">
        <v>59795.4</v>
      </c>
      <c r="C57" s="1">
        <f t="shared" si="1"/>
        <v>-32931.933333333327</v>
      </c>
      <c r="E57" s="1">
        <f t="shared" si="0"/>
        <v>-32371.537775803219</v>
      </c>
    </row>
    <row r="58" spans="1:5" x14ac:dyDescent="0.35">
      <c r="A58">
        <v>57</v>
      </c>
      <c r="B58" s="1">
        <v>59411.1</v>
      </c>
      <c r="C58" s="1">
        <f t="shared" si="1"/>
        <v>-33316.23333333333</v>
      </c>
      <c r="E58" s="1">
        <f t="shared" si="0"/>
        <v>-32990.480036728302</v>
      </c>
    </row>
    <row r="59" spans="1:5" x14ac:dyDescent="0.35">
      <c r="A59">
        <v>58</v>
      </c>
      <c r="B59" s="1">
        <v>59241.4</v>
      </c>
      <c r="C59" s="1">
        <f t="shared" si="1"/>
        <v>-33485.933333333327</v>
      </c>
      <c r="E59" s="1">
        <f t="shared" si="0"/>
        <v>-33529.945341620143</v>
      </c>
    </row>
    <row r="60" spans="1:5" x14ac:dyDescent="0.35">
      <c r="A60">
        <v>59</v>
      </c>
      <c r="B60" s="1">
        <v>58560.4</v>
      </c>
      <c r="C60" s="1">
        <f t="shared" si="1"/>
        <v>-34166.933333333327</v>
      </c>
      <c r="E60" s="1">
        <f t="shared" si="0"/>
        <v>-33988.634071307664</v>
      </c>
    </row>
    <row r="61" spans="1:5" x14ac:dyDescent="0.35">
      <c r="A61">
        <v>60</v>
      </c>
      <c r="B61" s="1">
        <v>58295.1</v>
      </c>
      <c r="C61" s="1">
        <f t="shared" si="1"/>
        <v>-34432.23333333333</v>
      </c>
      <c r="E61" s="1">
        <f t="shared" si="0"/>
        <v>-34365.441204464667</v>
      </c>
    </row>
    <row r="62" spans="1:5" x14ac:dyDescent="0.35">
      <c r="A62">
        <v>61</v>
      </c>
      <c r="B62" s="1">
        <v>57782.6</v>
      </c>
      <c r="C62" s="1">
        <f t="shared" si="1"/>
        <v>-34944.73333333333</v>
      </c>
      <c r="E62" s="1">
        <f t="shared" si="0"/>
        <v>-34659.458979702969</v>
      </c>
    </row>
    <row r="63" spans="1:5" x14ac:dyDescent="0.35">
      <c r="A63">
        <v>62</v>
      </c>
      <c r="B63" s="1">
        <v>57312.4</v>
      </c>
      <c r="C63" s="1">
        <f t="shared" si="1"/>
        <v>-35414.933333333327</v>
      </c>
      <c r="E63" s="1">
        <f t="shared" si="0"/>
        <v>-34869.979082449099</v>
      </c>
    </row>
    <row r="64" spans="1:5" x14ac:dyDescent="0.35">
      <c r="A64">
        <v>63</v>
      </c>
      <c r="B64" s="1">
        <v>57547.6</v>
      </c>
      <c r="C64" s="1">
        <f t="shared" si="1"/>
        <v>-35179.73333333333</v>
      </c>
      <c r="E64" s="1">
        <f t="shared" si="0"/>
        <v>-34996.494351336172</v>
      </c>
    </row>
    <row r="66" spans="2:5" x14ac:dyDescent="0.35">
      <c r="B66" s="1">
        <f>AVERAGE(B1:B64)</f>
        <v>92727.333333333328</v>
      </c>
      <c r="E66" s="1">
        <f>(C2-C64)/2</f>
        <v>35038.699999999997</v>
      </c>
    </row>
    <row r="68" spans="2:5" x14ac:dyDescent="0.35">
      <c r="B68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2417-B0D5-432A-818E-FCEA0859508F}">
  <dimension ref="A1:D71"/>
  <sheetViews>
    <sheetView workbookViewId="0">
      <selection activeCell="C2" sqref="C2:C64"/>
    </sheetView>
  </sheetViews>
  <sheetFormatPr defaultRowHeight="14.15" x14ac:dyDescent="0.35"/>
  <sheetData>
    <row r="1" spans="1:4" x14ac:dyDescent="0.35">
      <c r="A1">
        <v>0</v>
      </c>
      <c r="B1">
        <f>A1/64*PI()</f>
        <v>0</v>
      </c>
      <c r="C1" s="1" t="s">
        <v>0</v>
      </c>
      <c r="D1" s="1">
        <f>9/(17-8*COS(B1))*$C$68+$C$69</f>
        <v>174466</v>
      </c>
    </row>
    <row r="2" spans="1:4" x14ac:dyDescent="0.35">
      <c r="A2">
        <v>1</v>
      </c>
      <c r="B2">
        <f t="shared" ref="B2:B64" si="0">A2/64*PI()</f>
        <v>4.9087385212340517E-2</v>
      </c>
      <c r="C2" s="1">
        <v>174466</v>
      </c>
      <c r="D2" s="1">
        <f t="shared" ref="D2:D64" si="1">9/(17-8*COS(B2))*$C$68+$C$69</f>
        <v>174259.65539192894</v>
      </c>
    </row>
    <row r="3" spans="1:4" x14ac:dyDescent="0.35">
      <c r="A3">
        <v>2</v>
      </c>
      <c r="B3">
        <f t="shared" si="0"/>
        <v>9.8174770424681035E-2</v>
      </c>
      <c r="C3" s="1">
        <v>174204</v>
      </c>
      <c r="D3" s="1">
        <f t="shared" si="1"/>
        <v>173643.75487380585</v>
      </c>
    </row>
    <row r="4" spans="1:4" x14ac:dyDescent="0.35">
      <c r="A4">
        <v>3</v>
      </c>
      <c r="B4">
        <f t="shared" si="0"/>
        <v>0.14726215563702155</v>
      </c>
      <c r="C4" s="1">
        <v>174340</v>
      </c>
      <c r="D4" s="1">
        <f t="shared" si="1"/>
        <v>172627.58192622059</v>
      </c>
    </row>
    <row r="5" spans="1:4" x14ac:dyDescent="0.35">
      <c r="A5">
        <v>4</v>
      </c>
      <c r="B5">
        <f t="shared" si="0"/>
        <v>0.19634954084936207</v>
      </c>
      <c r="C5" s="1">
        <v>172518</v>
      </c>
      <c r="D5" s="1">
        <f t="shared" si="1"/>
        <v>171226.22890623775</v>
      </c>
    </row>
    <row r="6" spans="1:4" x14ac:dyDescent="0.35">
      <c r="A6">
        <v>5</v>
      </c>
      <c r="B6">
        <f t="shared" si="0"/>
        <v>0.24543692606170259</v>
      </c>
      <c r="C6" s="1">
        <v>170578</v>
      </c>
      <c r="D6" s="1">
        <f t="shared" si="1"/>
        <v>169460.0540571328</v>
      </c>
    </row>
    <row r="7" spans="1:4" x14ac:dyDescent="0.35">
      <c r="A7">
        <v>6</v>
      </c>
      <c r="B7">
        <f t="shared" si="0"/>
        <v>0.2945243112740431</v>
      </c>
      <c r="C7" s="1">
        <v>168806</v>
      </c>
      <c r="D7" s="1">
        <f t="shared" si="1"/>
        <v>167353.97265512458</v>
      </c>
    </row>
    <row r="8" spans="1:4" x14ac:dyDescent="0.35">
      <c r="A8">
        <v>7</v>
      </c>
      <c r="B8">
        <f t="shared" si="0"/>
        <v>0.34361169648638362</v>
      </c>
      <c r="C8" s="1">
        <v>165915</v>
      </c>
      <c r="D8" s="1">
        <f t="shared" si="1"/>
        <v>164936.62706324577</v>
      </c>
    </row>
    <row r="9" spans="1:4" x14ac:dyDescent="0.35">
      <c r="A9">
        <v>8</v>
      </c>
      <c r="B9">
        <f t="shared" si="0"/>
        <v>0.39269908169872414</v>
      </c>
      <c r="C9" s="1">
        <v>162628</v>
      </c>
      <c r="D9" s="1">
        <f t="shared" si="1"/>
        <v>162239.48500827883</v>
      </c>
    </row>
    <row r="10" spans="1:4" x14ac:dyDescent="0.35">
      <c r="A10">
        <v>9</v>
      </c>
      <c r="B10">
        <f t="shared" si="0"/>
        <v>0.44178646691106466</v>
      </c>
      <c r="C10" s="1">
        <v>159315</v>
      </c>
      <c r="D10" s="1">
        <f t="shared" si="1"/>
        <v>159295.91548190705</v>
      </c>
    </row>
    <row r="11" spans="1:4" x14ac:dyDescent="0.35">
      <c r="A11">
        <v>10</v>
      </c>
      <c r="B11">
        <f t="shared" si="0"/>
        <v>0.49087385212340517</v>
      </c>
      <c r="C11" s="1">
        <v>156077</v>
      </c>
      <c r="D11" s="1">
        <f t="shared" si="1"/>
        <v>156140.28778029344</v>
      </c>
    </row>
    <row r="12" spans="1:4" x14ac:dyDescent="0.35">
      <c r="A12">
        <v>11</v>
      </c>
      <c r="B12">
        <f t="shared" si="0"/>
        <v>0.53996123733574564</v>
      </c>
      <c r="C12" s="1">
        <v>153375</v>
      </c>
      <c r="D12" s="1">
        <f t="shared" si="1"/>
        <v>152807.13223695991</v>
      </c>
    </row>
    <row r="13" spans="1:4" x14ac:dyDescent="0.35">
      <c r="A13">
        <v>12</v>
      </c>
      <c r="B13">
        <f t="shared" si="0"/>
        <v>0.58904862254808621</v>
      </c>
      <c r="C13" s="1">
        <v>150024</v>
      </c>
      <c r="D13" s="1">
        <f t="shared" si="1"/>
        <v>149330.39229412991</v>
      </c>
    </row>
    <row r="14" spans="1:4" x14ac:dyDescent="0.35">
      <c r="A14">
        <v>13</v>
      </c>
      <c r="B14">
        <f t="shared" si="0"/>
        <v>0.63813600776042678</v>
      </c>
      <c r="C14" s="1">
        <v>147363</v>
      </c>
      <c r="D14" s="1">
        <f t="shared" si="1"/>
        <v>145742.78785007828</v>
      </c>
    </row>
    <row r="15" spans="1:4" x14ac:dyDescent="0.35">
      <c r="A15">
        <v>14</v>
      </c>
      <c r="B15">
        <f t="shared" si="0"/>
        <v>0.68722339297276724</v>
      </c>
      <c r="C15" s="1">
        <v>144581</v>
      </c>
      <c r="D15" s="1">
        <f t="shared" si="1"/>
        <v>142075.30033839235</v>
      </c>
    </row>
    <row r="16" spans="1:4" x14ac:dyDescent="0.35">
      <c r="A16">
        <v>15</v>
      </c>
      <c r="B16">
        <f t="shared" si="0"/>
        <v>0.73631077818510771</v>
      </c>
      <c r="C16" s="1">
        <v>140911</v>
      </c>
      <c r="D16" s="1">
        <f t="shared" si="1"/>
        <v>138356.78152970684</v>
      </c>
    </row>
    <row r="17" spans="1:4" x14ac:dyDescent="0.35">
      <c r="A17">
        <v>16</v>
      </c>
      <c r="B17">
        <f t="shared" si="0"/>
        <v>0.78539816339744828</v>
      </c>
      <c r="C17" s="1">
        <v>136624</v>
      </c>
      <c r="D17" s="1">
        <f t="shared" si="1"/>
        <v>134613.68110835517</v>
      </c>
    </row>
    <row r="18" spans="1:4" x14ac:dyDescent="0.35">
      <c r="A18">
        <v>17</v>
      </c>
      <c r="B18">
        <f t="shared" si="0"/>
        <v>0.83448554860978885</v>
      </c>
      <c r="C18" s="1">
        <v>133281</v>
      </c>
      <c r="D18" s="1">
        <f t="shared" si="1"/>
        <v>130869.88290283701</v>
      </c>
    </row>
    <row r="19" spans="1:4" x14ac:dyDescent="0.35">
      <c r="A19">
        <v>18</v>
      </c>
      <c r="B19">
        <f t="shared" si="0"/>
        <v>0.88357293382212931</v>
      </c>
      <c r="C19" s="1">
        <v>130642</v>
      </c>
      <c r="D19" s="1">
        <f t="shared" si="1"/>
        <v>127146.63624612463</v>
      </c>
    </row>
    <row r="20" spans="1:4" x14ac:dyDescent="0.35">
      <c r="A20">
        <v>19</v>
      </c>
      <c r="B20">
        <f t="shared" si="0"/>
        <v>0.93266031903446978</v>
      </c>
      <c r="C20" s="1">
        <v>126485</v>
      </c>
      <c r="D20" s="1">
        <f t="shared" si="1"/>
        <v>123462.567146043</v>
      </c>
    </row>
    <row r="21" spans="1:4" x14ac:dyDescent="0.35">
      <c r="A21">
        <v>20</v>
      </c>
      <c r="B21">
        <f t="shared" si="0"/>
        <v>0.98174770424681035</v>
      </c>
      <c r="C21" s="1">
        <v>122361</v>
      </c>
      <c r="D21" s="1">
        <f t="shared" si="1"/>
        <v>119833.75348962654</v>
      </c>
    </row>
    <row r="22" spans="1:4" x14ac:dyDescent="0.35">
      <c r="A22">
        <v>21</v>
      </c>
      <c r="B22">
        <f t="shared" si="0"/>
        <v>1.0308350894591509</v>
      </c>
      <c r="C22" s="1">
        <v>118586</v>
      </c>
      <c r="D22" s="1">
        <f t="shared" si="1"/>
        <v>116273.84907558729</v>
      </c>
    </row>
    <row r="23" spans="1:4" x14ac:dyDescent="0.35">
      <c r="A23">
        <v>22</v>
      </c>
      <c r="B23">
        <f t="shared" si="0"/>
        <v>1.0799224746714913</v>
      </c>
      <c r="C23" s="1">
        <v>115318</v>
      </c>
      <c r="D23" s="1">
        <f t="shared" si="1"/>
        <v>112794.24255342947</v>
      </c>
    </row>
    <row r="24" spans="1:4" x14ac:dyDescent="0.35">
      <c r="A24">
        <v>23</v>
      </c>
      <c r="B24">
        <f t="shared" si="0"/>
        <v>1.1290098598838318</v>
      </c>
      <c r="C24" s="1">
        <v>112231</v>
      </c>
      <c r="D24" s="1">
        <f t="shared" si="1"/>
        <v>109404.23906537874</v>
      </c>
    </row>
    <row r="25" spans="1:4" x14ac:dyDescent="0.35">
      <c r="A25">
        <v>24</v>
      </c>
      <c r="B25">
        <f t="shared" si="0"/>
        <v>1.1780972450961724</v>
      </c>
      <c r="C25" s="1">
        <v>109063</v>
      </c>
      <c r="D25" s="1">
        <f t="shared" si="1"/>
        <v>106111.25430576445</v>
      </c>
    </row>
    <row r="26" spans="1:4" x14ac:dyDescent="0.35">
      <c r="A26">
        <v>25</v>
      </c>
      <c r="B26">
        <f t="shared" si="0"/>
        <v>1.227184630308513</v>
      </c>
      <c r="C26" s="1">
        <v>106139</v>
      </c>
      <c r="D26" s="1">
        <f t="shared" si="1"/>
        <v>102921.01265395676</v>
      </c>
    </row>
    <row r="27" spans="1:4" x14ac:dyDescent="0.35">
      <c r="A27">
        <v>26</v>
      </c>
      <c r="B27">
        <f t="shared" si="0"/>
        <v>1.2762720155208536</v>
      </c>
      <c r="C27" s="1">
        <v>102960</v>
      </c>
      <c r="D27" s="1">
        <f t="shared" si="1"/>
        <v>99837.742876300937</v>
      </c>
    </row>
    <row r="28" spans="1:4" x14ac:dyDescent="0.35">
      <c r="A28">
        <v>27</v>
      </c>
      <c r="B28">
        <f t="shared" si="0"/>
        <v>1.3253594007331939</v>
      </c>
      <c r="C28" s="1">
        <v>99938.5</v>
      </c>
      <c r="D28" s="1">
        <f t="shared" si="1"/>
        <v>96864.366550697567</v>
      </c>
    </row>
    <row r="29" spans="1:4" x14ac:dyDescent="0.35">
      <c r="A29">
        <v>28</v>
      </c>
      <c r="B29">
        <f t="shared" si="0"/>
        <v>1.3744467859455345</v>
      </c>
      <c r="C29" s="1">
        <v>97201.1</v>
      </c>
      <c r="D29" s="1">
        <f t="shared" si="1"/>
        <v>94002.675802886049</v>
      </c>
    </row>
    <row r="30" spans="1:4" x14ac:dyDescent="0.35">
      <c r="A30">
        <v>29</v>
      </c>
      <c r="B30">
        <f t="shared" si="0"/>
        <v>1.4235341711578751</v>
      </c>
      <c r="C30" s="1">
        <v>94019.9</v>
      </c>
      <c r="D30" s="1">
        <f t="shared" si="1"/>
        <v>91253.498142523371</v>
      </c>
    </row>
    <row r="31" spans="1:4" x14ac:dyDescent="0.35">
      <c r="A31">
        <v>30</v>
      </c>
      <c r="B31">
        <f t="shared" si="0"/>
        <v>1.4726215563702154</v>
      </c>
      <c r="C31" s="1">
        <v>91101.9</v>
      </c>
      <c r="D31" s="1">
        <f t="shared" si="1"/>
        <v>88616.847155871699</v>
      </c>
    </row>
    <row r="32" spans="1:4" x14ac:dyDescent="0.35">
      <c r="A32">
        <v>31</v>
      </c>
      <c r="B32">
        <f t="shared" si="0"/>
        <v>1.521708941582556</v>
      </c>
      <c r="C32" s="1">
        <v>88725.4</v>
      </c>
      <c r="D32" s="1">
        <f t="shared" si="1"/>
        <v>86092.058568844557</v>
      </c>
    </row>
    <row r="33" spans="1:4" x14ac:dyDescent="0.35">
      <c r="A33">
        <v>32</v>
      </c>
      <c r="B33">
        <f t="shared" si="0"/>
        <v>1.5707963267948966</v>
      </c>
      <c r="C33" s="1">
        <v>86510</v>
      </c>
      <c r="D33" s="1">
        <f t="shared" si="1"/>
        <v>83677.911764705888</v>
      </c>
    </row>
    <row r="34" spans="1:4" x14ac:dyDescent="0.35">
      <c r="A34">
        <v>33</v>
      </c>
      <c r="B34">
        <f t="shared" si="0"/>
        <v>1.6198837120072371</v>
      </c>
      <c r="C34" s="1">
        <v>83942.8</v>
      </c>
      <c r="D34" s="1">
        <f t="shared" si="1"/>
        <v>81372.73725297823</v>
      </c>
    </row>
    <row r="35" spans="1:4" x14ac:dyDescent="0.35">
      <c r="A35">
        <v>34</v>
      </c>
      <c r="B35">
        <f t="shared" si="0"/>
        <v>1.6689710972195777</v>
      </c>
      <c r="C35" s="1">
        <v>81553.600000000006</v>
      </c>
      <c r="D35" s="1">
        <f t="shared" si="1"/>
        <v>79174.510868107929</v>
      </c>
    </row>
    <row r="36" spans="1:4" x14ac:dyDescent="0.35">
      <c r="A36">
        <v>35</v>
      </c>
      <c r="B36">
        <f t="shared" si="0"/>
        <v>1.7180584824319181</v>
      </c>
      <c r="C36" s="1">
        <v>79568.100000000006</v>
      </c>
      <c r="D36" s="1">
        <f t="shared" si="1"/>
        <v>77080.935654254063</v>
      </c>
    </row>
    <row r="37" spans="1:4" x14ac:dyDescent="0.35">
      <c r="A37">
        <v>36</v>
      </c>
      <c r="B37">
        <f t="shared" si="0"/>
        <v>1.7671458676442586</v>
      </c>
      <c r="C37" s="1">
        <v>77341.8</v>
      </c>
      <c r="D37" s="1">
        <f t="shared" si="1"/>
        <v>75089.512489427507</v>
      </c>
    </row>
    <row r="38" spans="1:4" x14ac:dyDescent="0.35">
      <c r="A38">
        <v>37</v>
      </c>
      <c r="B38">
        <f t="shared" si="0"/>
        <v>1.8162332528565992</v>
      </c>
      <c r="C38" s="1">
        <v>75306.600000000006</v>
      </c>
      <c r="D38" s="1">
        <f t="shared" si="1"/>
        <v>73197.600538004801</v>
      </c>
    </row>
    <row r="39" spans="1:4" x14ac:dyDescent="0.35">
      <c r="A39">
        <v>38</v>
      </c>
      <c r="B39">
        <f t="shared" si="0"/>
        <v>1.8653206380689396</v>
      </c>
      <c r="C39" s="1">
        <v>73506.399999999994</v>
      </c>
      <c r="D39" s="1">
        <f t="shared" si="1"/>
        <v>71402.468611923512</v>
      </c>
    </row>
    <row r="40" spans="1:4" x14ac:dyDescent="0.35">
      <c r="A40">
        <v>39</v>
      </c>
      <c r="B40">
        <f t="shared" si="0"/>
        <v>1.9144080232812801</v>
      </c>
      <c r="C40" s="1">
        <v>71896.399999999994</v>
      </c>
      <c r="D40" s="1">
        <f t="shared" si="1"/>
        <v>69701.338481033163</v>
      </c>
    </row>
    <row r="41" spans="1:4" x14ac:dyDescent="0.35">
      <c r="A41">
        <v>40</v>
      </c>
      <c r="B41">
        <f t="shared" si="0"/>
        <v>1.9634954084936207</v>
      </c>
      <c r="C41" s="1">
        <v>70192.3</v>
      </c>
      <c r="D41" s="1">
        <f t="shared" si="1"/>
        <v>68091.421112713229</v>
      </c>
    </row>
    <row r="42" spans="1:4" x14ac:dyDescent="0.35">
      <c r="A42">
        <v>41</v>
      </c>
      <c r="B42">
        <f t="shared" si="0"/>
        <v>2.012582793705961</v>
      </c>
      <c r="C42" s="1">
        <v>68523.5</v>
      </c>
      <c r="D42" s="1">
        <f t="shared" si="1"/>
        <v>66569.946748135975</v>
      </c>
    </row>
    <row r="43" spans="1:4" x14ac:dyDescent="0.35">
      <c r="A43">
        <v>42</v>
      </c>
      <c r="B43">
        <f t="shared" si="0"/>
        <v>2.0616701789183018</v>
      </c>
      <c r="C43" s="1">
        <v>67014.7</v>
      </c>
      <c r="D43" s="1">
        <f t="shared" si="1"/>
        <v>65134.189643584759</v>
      </c>
    </row>
    <row r="44" spans="1:4" x14ac:dyDescent="0.35">
      <c r="A44">
        <v>43</v>
      </c>
      <c r="B44">
        <f t="shared" si="0"/>
        <v>2.1107575641306422</v>
      </c>
      <c r="C44" s="1">
        <v>65478.9</v>
      </c>
      <c r="D44" s="1">
        <f t="shared" si="1"/>
        <v>63781.488224514876</v>
      </c>
    </row>
    <row r="45" spans="1:4" x14ac:dyDescent="0.35">
      <c r="A45">
        <v>44</v>
      </c>
      <c r="B45">
        <f t="shared" si="0"/>
        <v>2.1598449493429825</v>
      </c>
      <c r="C45" s="1">
        <v>64243.4</v>
      </c>
      <c r="D45" s="1">
        <f t="shared" si="1"/>
        <v>62509.261320728721</v>
      </c>
    </row>
    <row r="46" spans="1:4" x14ac:dyDescent="0.35">
      <c r="A46">
        <v>45</v>
      </c>
      <c r="B46">
        <f t="shared" si="0"/>
        <v>2.2089323345553233</v>
      </c>
      <c r="C46" s="1">
        <v>62941.599999999999</v>
      </c>
      <c r="D46" s="1">
        <f t="shared" si="1"/>
        <v>61315.021075262965</v>
      </c>
    </row>
    <row r="47" spans="1:4" x14ac:dyDescent="0.35">
      <c r="A47">
        <v>46</v>
      </c>
      <c r="B47">
        <f t="shared" si="0"/>
        <v>2.2580197197676637</v>
      </c>
      <c r="C47" s="1">
        <v>61967</v>
      </c>
      <c r="D47" s="1">
        <f t="shared" si="1"/>
        <v>60196.383048699819</v>
      </c>
    </row>
    <row r="48" spans="1:4" x14ac:dyDescent="0.35">
      <c r="A48">
        <v>47</v>
      </c>
      <c r="B48">
        <f t="shared" si="0"/>
        <v>2.3071071049800045</v>
      </c>
      <c r="C48" s="1">
        <v>61068</v>
      </c>
      <c r="D48" s="1">
        <f t="shared" si="1"/>
        <v>59151.073975374602</v>
      </c>
    </row>
    <row r="49" spans="1:4" x14ac:dyDescent="0.35">
      <c r="A49">
        <v>48</v>
      </c>
      <c r="B49">
        <f t="shared" si="0"/>
        <v>2.3561944901923448</v>
      </c>
      <c r="C49" s="1">
        <v>59909.9</v>
      </c>
      <c r="D49" s="1">
        <f t="shared" si="1"/>
        <v>58176.937568687616</v>
      </c>
    </row>
    <row r="50" spans="1:4" x14ac:dyDescent="0.35">
      <c r="A50">
        <v>49</v>
      </c>
      <c r="B50">
        <f t="shared" si="0"/>
        <v>2.4052818754046852</v>
      </c>
      <c r="C50" s="1">
        <v>58879</v>
      </c>
      <c r="D50" s="1">
        <f t="shared" si="1"/>
        <v>57271.938719461003</v>
      </c>
    </row>
    <row r="51" spans="1:4" x14ac:dyDescent="0.35">
      <c r="A51">
        <v>50</v>
      </c>
      <c r="B51">
        <f t="shared" si="0"/>
        <v>2.454369260617026</v>
      </c>
      <c r="C51" s="1">
        <v>57915.5</v>
      </c>
      <c r="D51" s="1">
        <f t="shared" si="1"/>
        <v>56434.166383827454</v>
      </c>
    </row>
    <row r="52" spans="1:4" x14ac:dyDescent="0.35">
      <c r="A52">
        <v>51</v>
      </c>
      <c r="B52">
        <f t="shared" si="0"/>
        <v>2.5034566458293663</v>
      </c>
      <c r="C52" s="1">
        <v>57034.2</v>
      </c>
      <c r="D52" s="1">
        <f t="shared" si="1"/>
        <v>55661.835415175286</v>
      </c>
    </row>
    <row r="53" spans="1:4" x14ac:dyDescent="0.35">
      <c r="A53">
        <v>52</v>
      </c>
      <c r="B53">
        <f t="shared" si="0"/>
        <v>2.5525440310417071</v>
      </c>
      <c r="C53" s="1">
        <v>56111.1</v>
      </c>
      <c r="D53" s="1">
        <f t="shared" si="1"/>
        <v>54953.28755780065</v>
      </c>
    </row>
    <row r="54" spans="1:4" x14ac:dyDescent="0.35">
      <c r="A54">
        <v>53</v>
      </c>
      <c r="B54">
        <f t="shared" si="0"/>
        <v>2.6016314162540475</v>
      </c>
      <c r="C54" s="1">
        <v>55261.2</v>
      </c>
      <c r="D54" s="1">
        <f t="shared" si="1"/>
        <v>54306.991787690946</v>
      </c>
    </row>
    <row r="55" spans="1:4" x14ac:dyDescent="0.35">
      <c r="A55">
        <v>54</v>
      </c>
      <c r="B55">
        <f t="shared" si="0"/>
        <v>2.6507188014663878</v>
      </c>
      <c r="C55" s="1">
        <v>54536.9</v>
      </c>
      <c r="D55" s="1">
        <f t="shared" si="1"/>
        <v>53721.544157823562</v>
      </c>
    </row>
    <row r="56" spans="1:4" x14ac:dyDescent="0.35">
      <c r="A56">
        <v>55</v>
      </c>
      <c r="B56">
        <f t="shared" si="0"/>
        <v>2.6998061866787286</v>
      </c>
      <c r="C56" s="1">
        <v>53947.9</v>
      </c>
      <c r="D56" s="1">
        <f t="shared" si="1"/>
        <v>53195.667281060218</v>
      </c>
    </row>
    <row r="57" spans="1:4" x14ac:dyDescent="0.35">
      <c r="A57">
        <v>56</v>
      </c>
      <c r="B57">
        <f t="shared" si="0"/>
        <v>2.748893571891069</v>
      </c>
      <c r="C57" s="1">
        <v>53330.400000000001</v>
      </c>
      <c r="D57" s="1">
        <f t="shared" si="1"/>
        <v>52728.209562715114</v>
      </c>
    </row>
    <row r="58" spans="1:4" x14ac:dyDescent="0.35">
      <c r="A58">
        <v>57</v>
      </c>
      <c r="B58">
        <f t="shared" si="0"/>
        <v>2.7979809571034093</v>
      </c>
      <c r="C58" s="1">
        <v>52769.9</v>
      </c>
      <c r="D58" s="1">
        <f t="shared" si="1"/>
        <v>52318.144276766383</v>
      </c>
    </row>
    <row r="59" spans="1:4" x14ac:dyDescent="0.35">
      <c r="A59">
        <v>58</v>
      </c>
      <c r="B59">
        <f t="shared" si="0"/>
        <v>2.8470683423157501</v>
      </c>
      <c r="C59" s="1">
        <v>52292.2</v>
      </c>
      <c r="D59" s="1">
        <f t="shared" si="1"/>
        <v>51964.568564084533</v>
      </c>
    </row>
    <row r="60" spans="1:4" x14ac:dyDescent="0.35">
      <c r="A60">
        <v>59</v>
      </c>
      <c r="B60">
        <f t="shared" si="0"/>
        <v>2.8961557275280905</v>
      </c>
      <c r="C60" s="1">
        <v>51957.599999999999</v>
      </c>
      <c r="D60" s="1">
        <f t="shared" si="1"/>
        <v>51666.702417624052</v>
      </c>
    </row>
    <row r="61" spans="1:4" x14ac:dyDescent="0.35">
      <c r="A61">
        <v>60</v>
      </c>
      <c r="B61">
        <f t="shared" si="0"/>
        <v>2.9452431127404308</v>
      </c>
      <c r="C61" s="1">
        <v>51599.6</v>
      </c>
      <c r="D61" s="1">
        <f t="shared" si="1"/>
        <v>51423.887707942646</v>
      </c>
    </row>
    <row r="62" spans="1:4" x14ac:dyDescent="0.35">
      <c r="A62">
        <v>61</v>
      </c>
      <c r="B62">
        <f t="shared" si="0"/>
        <v>2.9943304979527716</v>
      </c>
      <c r="C62" s="1">
        <v>51302.2</v>
      </c>
      <c r="D62" s="1">
        <f t="shared" si="1"/>
        <v>51235.587292392724</v>
      </c>
    </row>
    <row r="63" spans="1:4" x14ac:dyDescent="0.35">
      <c r="A63">
        <v>62</v>
      </c>
      <c r="B63">
        <f t="shared" si="0"/>
        <v>3.043417883165112</v>
      </c>
      <c r="C63" s="1">
        <v>51112.3</v>
      </c>
      <c r="D63" s="1">
        <f t="shared" si="1"/>
        <v>51101.38424260552</v>
      </c>
    </row>
    <row r="64" spans="1:4" x14ac:dyDescent="0.35">
      <c r="A64">
        <v>63</v>
      </c>
      <c r="B64">
        <f t="shared" si="0"/>
        <v>3.0925052683774528</v>
      </c>
      <c r="C64" s="1">
        <v>50994.2</v>
      </c>
      <c r="D64" s="1">
        <f t="shared" si="1"/>
        <v>51020.981217222405</v>
      </c>
    </row>
    <row r="66" spans="3:3" x14ac:dyDescent="0.35">
      <c r="C66" s="1">
        <f>(C2+C64)/2</f>
        <v>112730.1</v>
      </c>
    </row>
    <row r="68" spans="3:3" x14ac:dyDescent="0.35">
      <c r="C68" s="1">
        <f>(C2-C64)/(16/25)</f>
        <v>192924.6875</v>
      </c>
    </row>
    <row r="69" spans="3:3" x14ac:dyDescent="0.35">
      <c r="C69" s="1">
        <f>C2-C68*1</f>
        <v>-18458.6875</v>
      </c>
    </row>
    <row r="71" spans="3:3" x14ac:dyDescent="0.35">
      <c r="C71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E9FA-4D2C-494A-B466-BD644580AA12}">
  <dimension ref="A1:D69"/>
  <sheetViews>
    <sheetView tabSelected="1" workbookViewId="0">
      <selection activeCell="C69" sqref="C69"/>
    </sheetView>
  </sheetViews>
  <sheetFormatPr defaultRowHeight="14.15" x14ac:dyDescent="0.35"/>
  <sheetData>
    <row r="1" spans="1:4" x14ac:dyDescent="0.35">
      <c r="A1">
        <v>0</v>
      </c>
      <c r="B1">
        <f>A1/64*PI()</f>
        <v>0</v>
      </c>
      <c r="C1" s="1" t="s">
        <v>0</v>
      </c>
      <c r="D1" s="1">
        <f>1/SQRT(1+3*SIN(B1)^2)*$C$66</f>
        <v>356710</v>
      </c>
    </row>
    <row r="2" spans="1:4" x14ac:dyDescent="0.35">
      <c r="A2">
        <v>1</v>
      </c>
      <c r="B2">
        <f t="shared" ref="B2:B64" si="0">A2/64*PI()</f>
        <v>4.9087385212340517E-2</v>
      </c>
      <c r="C2" s="1">
        <v>362197</v>
      </c>
      <c r="D2" s="1">
        <f t="shared" ref="D2:D64" si="1">1/SQRT(1+3*SIN(B2)^2)*$C$66</f>
        <v>355428.69478971424</v>
      </c>
    </row>
    <row r="3" spans="1:4" x14ac:dyDescent="0.35">
      <c r="A3">
        <v>2</v>
      </c>
      <c r="B3">
        <f t="shared" si="0"/>
        <v>9.8174770424681035E-2</v>
      </c>
      <c r="C3" s="1">
        <v>359840</v>
      </c>
      <c r="D3" s="1">
        <f t="shared" si="1"/>
        <v>351677.95594666636</v>
      </c>
    </row>
    <row r="4" spans="1:4" x14ac:dyDescent="0.35">
      <c r="A4">
        <v>3</v>
      </c>
      <c r="B4">
        <f t="shared" si="0"/>
        <v>0.14726215563702155</v>
      </c>
      <c r="C4" s="1">
        <v>355168</v>
      </c>
      <c r="D4" s="1">
        <f t="shared" si="1"/>
        <v>345719.75457907794</v>
      </c>
    </row>
    <row r="5" spans="1:4" x14ac:dyDescent="0.35">
      <c r="A5">
        <v>4</v>
      </c>
      <c r="B5">
        <f t="shared" si="0"/>
        <v>0.19634954084936207</v>
      </c>
      <c r="C5" s="1">
        <v>346462</v>
      </c>
      <c r="D5" s="1">
        <f t="shared" si="1"/>
        <v>337938.34171372879</v>
      </c>
    </row>
    <row r="6" spans="1:4" x14ac:dyDescent="0.35">
      <c r="A6">
        <v>5</v>
      </c>
      <c r="B6">
        <f t="shared" si="0"/>
        <v>0.24543692606170259</v>
      </c>
      <c r="C6" s="1">
        <v>334780</v>
      </c>
      <c r="D6" s="1">
        <f t="shared" si="1"/>
        <v>328779.90453241486</v>
      </c>
    </row>
    <row r="7" spans="1:4" x14ac:dyDescent="0.35">
      <c r="A7">
        <v>6</v>
      </c>
      <c r="B7">
        <f t="shared" si="0"/>
        <v>0.2945243112740431</v>
      </c>
      <c r="C7" s="1">
        <v>323287</v>
      </c>
      <c r="D7" s="1">
        <f t="shared" si="1"/>
        <v>318694.94724884367</v>
      </c>
    </row>
    <row r="8" spans="1:4" x14ac:dyDescent="0.35">
      <c r="A8">
        <v>7</v>
      </c>
      <c r="B8">
        <f t="shared" si="0"/>
        <v>0.34361169648638362</v>
      </c>
      <c r="C8" s="1">
        <v>312267</v>
      </c>
      <c r="D8" s="1">
        <f t="shared" si="1"/>
        <v>308094.83332957723</v>
      </c>
    </row>
    <row r="9" spans="1:4" x14ac:dyDescent="0.35">
      <c r="A9">
        <v>8</v>
      </c>
      <c r="B9">
        <f t="shared" si="0"/>
        <v>0.39269908169872414</v>
      </c>
      <c r="C9" s="1">
        <v>300795</v>
      </c>
      <c r="D9" s="1">
        <f t="shared" si="1"/>
        <v>297326.49620290525</v>
      </c>
    </row>
    <row r="10" spans="1:4" x14ac:dyDescent="0.35">
      <c r="A10">
        <v>9</v>
      </c>
      <c r="B10">
        <f t="shared" si="0"/>
        <v>0.44178646691106466</v>
      </c>
      <c r="C10" s="1">
        <v>289044</v>
      </c>
      <c r="D10" s="1">
        <f t="shared" si="1"/>
        <v>286663.42831176281</v>
      </c>
    </row>
    <row r="11" spans="1:4" x14ac:dyDescent="0.35">
      <c r="A11">
        <v>10</v>
      </c>
      <c r="B11">
        <f t="shared" si="0"/>
        <v>0.49087385212340517</v>
      </c>
      <c r="C11" s="1">
        <v>278384</v>
      </c>
      <c r="D11" s="1">
        <f t="shared" si="1"/>
        <v>276308.20286782744</v>
      </c>
    </row>
    <row r="12" spans="1:4" x14ac:dyDescent="0.35">
      <c r="A12">
        <v>11</v>
      </c>
      <c r="B12">
        <f t="shared" si="0"/>
        <v>0.53996123733574564</v>
      </c>
      <c r="C12" s="1">
        <v>268656</v>
      </c>
      <c r="D12" s="1">
        <f t="shared" si="1"/>
        <v>266401.4952330261</v>
      </c>
    </row>
    <row r="13" spans="1:4" x14ac:dyDescent="0.35">
      <c r="A13">
        <v>12</v>
      </c>
      <c r="B13">
        <f t="shared" si="0"/>
        <v>0.58904862254808621</v>
      </c>
      <c r="C13" s="1">
        <v>259039</v>
      </c>
      <c r="D13" s="1">
        <f t="shared" si="1"/>
        <v>257033.64707293539</v>
      </c>
    </row>
    <row r="14" spans="1:4" x14ac:dyDescent="0.35">
      <c r="A14">
        <v>13</v>
      </c>
      <c r="B14">
        <f t="shared" si="0"/>
        <v>0.63813600776042678</v>
      </c>
      <c r="C14" s="1">
        <v>249633</v>
      </c>
      <c r="D14" s="1">
        <f t="shared" si="1"/>
        <v>248256.23486981654</v>
      </c>
    </row>
    <row r="15" spans="1:4" x14ac:dyDescent="0.35">
      <c r="A15">
        <v>14</v>
      </c>
      <c r="B15">
        <f t="shared" si="0"/>
        <v>0.68722339297276724</v>
      </c>
      <c r="C15" s="1">
        <v>241394</v>
      </c>
      <c r="D15" s="1">
        <f t="shared" si="1"/>
        <v>240092.3132454876</v>
      </c>
    </row>
    <row r="16" spans="1:4" x14ac:dyDescent="0.35">
      <c r="A16">
        <v>15</v>
      </c>
      <c r="B16">
        <f t="shared" si="0"/>
        <v>0.73631077818510771</v>
      </c>
      <c r="C16" s="1">
        <v>234526</v>
      </c>
      <c r="D16" s="1">
        <f t="shared" si="1"/>
        <v>232544.8326953855</v>
      </c>
    </row>
    <row r="17" spans="1:4" x14ac:dyDescent="0.35">
      <c r="A17">
        <v>16</v>
      </c>
      <c r="B17">
        <f t="shared" si="0"/>
        <v>0.78539816339744828</v>
      </c>
      <c r="C17" s="1">
        <v>227753</v>
      </c>
      <c r="D17" s="1">
        <f t="shared" si="1"/>
        <v>225603.21283173253</v>
      </c>
    </row>
    <row r="18" spans="1:4" x14ac:dyDescent="0.35">
      <c r="A18">
        <v>17</v>
      </c>
      <c r="B18">
        <f t="shared" si="0"/>
        <v>0.83448554860978885</v>
      </c>
      <c r="C18" s="1">
        <v>221007</v>
      </c>
      <c r="D18" s="1">
        <f t="shared" si="1"/>
        <v>219248.28489051276</v>
      </c>
    </row>
    <row r="19" spans="1:4" x14ac:dyDescent="0.35">
      <c r="A19">
        <v>18</v>
      </c>
      <c r="B19">
        <f t="shared" si="0"/>
        <v>0.88357293382212931</v>
      </c>
      <c r="C19" s="1">
        <v>215453</v>
      </c>
      <c r="D19" s="1">
        <f t="shared" si="1"/>
        <v>213455.89765457681</v>
      </c>
    </row>
    <row r="20" spans="1:4" x14ac:dyDescent="0.35">
      <c r="A20">
        <v>19</v>
      </c>
      <c r="B20">
        <f t="shared" si="0"/>
        <v>0.93266031903446978</v>
      </c>
      <c r="C20" s="1">
        <v>210634</v>
      </c>
      <c r="D20" s="1">
        <f t="shared" si="1"/>
        <v>208199.48027933991</v>
      </c>
    </row>
    <row r="21" spans="1:4" x14ac:dyDescent="0.35">
      <c r="A21">
        <v>20</v>
      </c>
      <c r="B21">
        <f t="shared" si="0"/>
        <v>0.98174770424681035</v>
      </c>
      <c r="C21" s="1">
        <v>206375</v>
      </c>
      <c r="D21" s="1">
        <f t="shared" si="1"/>
        <v>203451.81869260615</v>
      </c>
    </row>
    <row r="22" spans="1:4" x14ac:dyDescent="0.35">
      <c r="A22">
        <v>21</v>
      </c>
      <c r="B22">
        <f t="shared" si="0"/>
        <v>1.0308350894591509</v>
      </c>
      <c r="C22" s="1">
        <v>201876</v>
      </c>
      <c r="D22" s="1">
        <f t="shared" si="1"/>
        <v>199186.25441751137</v>
      </c>
    </row>
    <row r="23" spans="1:4" x14ac:dyDescent="0.35">
      <c r="A23">
        <v>22</v>
      </c>
      <c r="B23">
        <f t="shared" si="0"/>
        <v>1.0799224746714913</v>
      </c>
      <c r="C23" s="1">
        <v>197831</v>
      </c>
      <c r="D23" s="1">
        <f t="shared" si="1"/>
        <v>195377.46826843586</v>
      </c>
    </row>
    <row r="24" spans="1:4" x14ac:dyDescent="0.35">
      <c r="A24">
        <v>23</v>
      </c>
      <c r="B24">
        <f t="shared" si="0"/>
        <v>1.1290098598838318</v>
      </c>
      <c r="C24" s="1">
        <v>194922</v>
      </c>
      <c r="D24" s="1">
        <f t="shared" si="1"/>
        <v>192001.97149894989</v>
      </c>
    </row>
    <row r="25" spans="1:4" x14ac:dyDescent="0.35">
      <c r="A25">
        <v>24</v>
      </c>
      <c r="B25">
        <f t="shared" si="0"/>
        <v>1.1780972450961724</v>
      </c>
      <c r="C25" s="1">
        <v>192257</v>
      </c>
      <c r="D25" s="1">
        <f t="shared" si="1"/>
        <v>189038.39491824075</v>
      </c>
    </row>
    <row r="26" spans="1:4" x14ac:dyDescent="0.35">
      <c r="A26">
        <v>25</v>
      </c>
      <c r="B26">
        <f t="shared" si="0"/>
        <v>1.227184630308513</v>
      </c>
      <c r="C26" s="1">
        <v>189004</v>
      </c>
      <c r="D26" s="1">
        <f t="shared" si="1"/>
        <v>186467.64174724527</v>
      </c>
    </row>
    <row r="27" spans="1:4" x14ac:dyDescent="0.35">
      <c r="A27">
        <v>26</v>
      </c>
      <c r="B27">
        <f t="shared" si="0"/>
        <v>1.2762720155208536</v>
      </c>
      <c r="C27" s="1">
        <v>186638</v>
      </c>
      <c r="D27" s="1">
        <f t="shared" si="1"/>
        <v>184272.95140446114</v>
      </c>
    </row>
    <row r="28" spans="1:4" x14ac:dyDescent="0.35">
      <c r="A28">
        <v>27</v>
      </c>
      <c r="B28">
        <f t="shared" si="0"/>
        <v>1.3253594007331939</v>
      </c>
      <c r="C28" s="1">
        <v>185660</v>
      </c>
      <c r="D28" s="1">
        <f t="shared" si="1"/>
        <v>182439.9077241669</v>
      </c>
    </row>
    <row r="29" spans="1:4" x14ac:dyDescent="0.35">
      <c r="A29">
        <v>28</v>
      </c>
      <c r="B29">
        <f t="shared" si="0"/>
        <v>1.3744467859455345</v>
      </c>
      <c r="C29" s="1">
        <v>184343</v>
      </c>
      <c r="D29" s="1">
        <f t="shared" si="1"/>
        <v>180956.41516678108</v>
      </c>
    </row>
    <row r="30" spans="1:4" x14ac:dyDescent="0.35">
      <c r="A30">
        <v>29</v>
      </c>
      <c r="B30">
        <f t="shared" si="0"/>
        <v>1.4235341711578751</v>
      </c>
      <c r="C30" s="1">
        <v>183197</v>
      </c>
      <c r="D30" s="1">
        <f t="shared" si="1"/>
        <v>179812.65943085964</v>
      </c>
    </row>
    <row r="31" spans="1:4" x14ac:dyDescent="0.35">
      <c r="A31">
        <v>30</v>
      </c>
      <c r="B31">
        <f t="shared" si="0"/>
        <v>1.4726215563702154</v>
      </c>
      <c r="C31" s="1">
        <v>182147</v>
      </c>
      <c r="D31" s="1">
        <f t="shared" si="1"/>
        <v>179001.06376934514</v>
      </c>
    </row>
    <row r="32" spans="1:4" x14ac:dyDescent="0.35">
      <c r="A32">
        <v>31</v>
      </c>
      <c r="B32">
        <f t="shared" si="0"/>
        <v>1.521708941582556</v>
      </c>
      <c r="C32" s="1">
        <v>181640</v>
      </c>
      <c r="D32" s="1">
        <f t="shared" si="1"/>
        <v>178516.24867521212</v>
      </c>
    </row>
    <row r="33" spans="1:4" x14ac:dyDescent="0.35">
      <c r="A33">
        <v>32</v>
      </c>
      <c r="B33">
        <f t="shared" si="0"/>
        <v>1.5707963267948966</v>
      </c>
      <c r="C33" s="1">
        <v>181349</v>
      </c>
      <c r="D33" s="1">
        <f t="shared" si="1"/>
        <v>178355</v>
      </c>
    </row>
    <row r="34" spans="1:4" x14ac:dyDescent="0.35">
      <c r="A34">
        <v>33</v>
      </c>
      <c r="B34">
        <f t="shared" si="0"/>
        <v>1.6198837120072371</v>
      </c>
      <c r="C34" s="1">
        <v>180785</v>
      </c>
      <c r="D34" s="1">
        <f t="shared" si="1"/>
        <v>178516.24867521212</v>
      </c>
    </row>
    <row r="35" spans="1:4" x14ac:dyDescent="0.35">
      <c r="A35">
        <v>34</v>
      </c>
      <c r="B35">
        <f t="shared" si="0"/>
        <v>1.6689710972195777</v>
      </c>
      <c r="C35" s="1">
        <v>181412</v>
      </c>
      <c r="D35" s="1">
        <f t="shared" si="1"/>
        <v>179001.06376934514</v>
      </c>
    </row>
    <row r="36" spans="1:4" x14ac:dyDescent="0.35">
      <c r="A36">
        <v>35</v>
      </c>
      <c r="B36">
        <f t="shared" si="0"/>
        <v>1.7180584824319181</v>
      </c>
      <c r="C36" s="1">
        <v>182708</v>
      </c>
      <c r="D36" s="1">
        <f t="shared" si="1"/>
        <v>179812.65943085964</v>
      </c>
    </row>
    <row r="37" spans="1:4" x14ac:dyDescent="0.35">
      <c r="A37">
        <v>36</v>
      </c>
      <c r="B37">
        <f t="shared" si="0"/>
        <v>1.7671458676442586</v>
      </c>
      <c r="C37" s="1">
        <v>184443</v>
      </c>
      <c r="D37" s="1">
        <f t="shared" si="1"/>
        <v>180956.41516678108</v>
      </c>
    </row>
    <row r="38" spans="1:4" x14ac:dyDescent="0.35">
      <c r="A38">
        <v>37</v>
      </c>
      <c r="B38">
        <f t="shared" si="0"/>
        <v>1.8162332528565992</v>
      </c>
      <c r="C38" s="1">
        <v>186240</v>
      </c>
      <c r="D38" s="1">
        <f t="shared" si="1"/>
        <v>182439.9077241669</v>
      </c>
    </row>
    <row r="39" spans="1:4" x14ac:dyDescent="0.35">
      <c r="A39">
        <v>38</v>
      </c>
      <c r="B39">
        <f t="shared" si="0"/>
        <v>1.8653206380689396</v>
      </c>
      <c r="C39" s="1">
        <v>187335</v>
      </c>
      <c r="D39" s="1">
        <f t="shared" si="1"/>
        <v>184272.95140446114</v>
      </c>
    </row>
    <row r="40" spans="1:4" x14ac:dyDescent="0.35">
      <c r="A40">
        <v>39</v>
      </c>
      <c r="B40">
        <f t="shared" si="0"/>
        <v>1.9144080232812801</v>
      </c>
      <c r="C40" s="1">
        <v>188697</v>
      </c>
      <c r="D40" s="1">
        <f t="shared" si="1"/>
        <v>186467.64174724527</v>
      </c>
    </row>
    <row r="41" spans="1:4" x14ac:dyDescent="0.35">
      <c r="A41">
        <v>40</v>
      </c>
      <c r="B41">
        <f t="shared" si="0"/>
        <v>1.9634954084936207</v>
      </c>
      <c r="C41" s="1">
        <v>191144</v>
      </c>
      <c r="D41" s="1">
        <f t="shared" si="1"/>
        <v>189038.39491824075</v>
      </c>
    </row>
    <row r="42" spans="1:4" x14ac:dyDescent="0.35">
      <c r="A42">
        <v>41</v>
      </c>
      <c r="B42">
        <f t="shared" si="0"/>
        <v>2.012582793705961</v>
      </c>
      <c r="C42" s="1">
        <v>194025</v>
      </c>
      <c r="D42" s="1">
        <f t="shared" si="1"/>
        <v>192001.97149894989</v>
      </c>
    </row>
    <row r="43" spans="1:4" x14ac:dyDescent="0.35">
      <c r="A43">
        <v>42</v>
      </c>
      <c r="B43">
        <f t="shared" si="0"/>
        <v>2.0616701789183018</v>
      </c>
      <c r="C43" s="1">
        <v>196742</v>
      </c>
      <c r="D43" s="1">
        <f t="shared" si="1"/>
        <v>195377.46826843583</v>
      </c>
    </row>
    <row r="44" spans="1:4" x14ac:dyDescent="0.35">
      <c r="A44">
        <v>43</v>
      </c>
      <c r="B44">
        <f t="shared" si="0"/>
        <v>2.1107575641306422</v>
      </c>
      <c r="C44" s="1">
        <v>200754</v>
      </c>
      <c r="D44" s="1">
        <f t="shared" si="1"/>
        <v>199186.25441751137</v>
      </c>
    </row>
    <row r="45" spans="1:4" x14ac:dyDescent="0.35">
      <c r="A45">
        <v>44</v>
      </c>
      <c r="B45">
        <f t="shared" si="0"/>
        <v>2.1598449493429825</v>
      </c>
      <c r="C45" s="1">
        <v>205803</v>
      </c>
      <c r="D45" s="1">
        <f t="shared" si="1"/>
        <v>203451.81869260612</v>
      </c>
    </row>
    <row r="46" spans="1:4" x14ac:dyDescent="0.35">
      <c r="A46">
        <v>45</v>
      </c>
      <c r="B46">
        <f t="shared" si="0"/>
        <v>2.2089323345553233</v>
      </c>
      <c r="C46" s="1">
        <v>211117</v>
      </c>
      <c r="D46" s="1">
        <f t="shared" si="1"/>
        <v>208199.48027933986</v>
      </c>
    </row>
    <row r="47" spans="1:4" x14ac:dyDescent="0.35">
      <c r="A47">
        <v>46</v>
      </c>
      <c r="B47">
        <f t="shared" si="0"/>
        <v>2.2580197197676637</v>
      </c>
      <c r="C47" s="1">
        <v>216118</v>
      </c>
      <c r="D47" s="1">
        <f t="shared" si="1"/>
        <v>213455.89765457681</v>
      </c>
    </row>
    <row r="48" spans="1:4" x14ac:dyDescent="0.35">
      <c r="A48">
        <v>47</v>
      </c>
      <c r="B48">
        <f t="shared" si="0"/>
        <v>2.3071071049800045</v>
      </c>
      <c r="C48" s="1">
        <v>221736</v>
      </c>
      <c r="D48" s="1">
        <f t="shared" si="1"/>
        <v>219248.28489051279</v>
      </c>
    </row>
    <row r="49" spans="1:4" x14ac:dyDescent="0.35">
      <c r="A49">
        <v>48</v>
      </c>
      <c r="B49">
        <f t="shared" si="0"/>
        <v>2.3561944901923448</v>
      </c>
      <c r="C49" s="1">
        <v>228131</v>
      </c>
      <c r="D49" s="1">
        <f t="shared" si="1"/>
        <v>225603.21283173253</v>
      </c>
    </row>
    <row r="50" spans="1:4" x14ac:dyDescent="0.35">
      <c r="A50">
        <v>49</v>
      </c>
      <c r="B50">
        <f t="shared" si="0"/>
        <v>2.4052818754046852</v>
      </c>
      <c r="C50" s="1">
        <v>234462</v>
      </c>
      <c r="D50" s="1">
        <f t="shared" si="1"/>
        <v>232544.83269538544</v>
      </c>
    </row>
    <row r="51" spans="1:4" x14ac:dyDescent="0.35">
      <c r="A51">
        <v>50</v>
      </c>
      <c r="B51">
        <f t="shared" si="0"/>
        <v>2.454369260617026</v>
      </c>
      <c r="C51" s="1">
        <v>240933</v>
      </c>
      <c r="D51" s="1">
        <f t="shared" si="1"/>
        <v>240092.3132454876</v>
      </c>
    </row>
    <row r="52" spans="1:4" x14ac:dyDescent="0.35">
      <c r="A52">
        <v>51</v>
      </c>
      <c r="B52">
        <f t="shared" si="0"/>
        <v>2.5034566458293663</v>
      </c>
      <c r="C52" s="1">
        <v>248581</v>
      </c>
      <c r="D52" s="1">
        <f t="shared" si="1"/>
        <v>248256.23486981652</v>
      </c>
    </row>
    <row r="53" spans="1:4" x14ac:dyDescent="0.35">
      <c r="A53">
        <v>52</v>
      </c>
      <c r="B53">
        <f t="shared" si="0"/>
        <v>2.5525440310417071</v>
      </c>
      <c r="C53" s="1">
        <v>257294</v>
      </c>
      <c r="D53" s="1">
        <f t="shared" si="1"/>
        <v>257033.64707293539</v>
      </c>
    </row>
    <row r="54" spans="1:4" x14ac:dyDescent="0.35">
      <c r="A54">
        <v>53</v>
      </c>
      <c r="B54">
        <f t="shared" si="0"/>
        <v>2.6016314162540475</v>
      </c>
      <c r="C54" s="1">
        <v>266713</v>
      </c>
      <c r="D54" s="1">
        <f t="shared" si="1"/>
        <v>266401.4952330261</v>
      </c>
    </row>
    <row r="55" spans="1:4" x14ac:dyDescent="0.35">
      <c r="A55">
        <v>54</v>
      </c>
      <c r="B55">
        <f t="shared" si="0"/>
        <v>2.6507188014663878</v>
      </c>
      <c r="C55" s="1">
        <v>276621</v>
      </c>
      <c r="D55" s="1">
        <f t="shared" si="1"/>
        <v>276308.20286782744</v>
      </c>
    </row>
    <row r="56" spans="1:4" x14ac:dyDescent="0.35">
      <c r="A56">
        <v>55</v>
      </c>
      <c r="B56">
        <f t="shared" si="0"/>
        <v>2.6998061866787286</v>
      </c>
      <c r="C56" s="1">
        <v>286839</v>
      </c>
      <c r="D56" s="1">
        <f t="shared" si="1"/>
        <v>286663.42831176281</v>
      </c>
    </row>
    <row r="57" spans="1:4" x14ac:dyDescent="0.35">
      <c r="A57">
        <v>56</v>
      </c>
      <c r="B57">
        <f t="shared" si="0"/>
        <v>2.748893571891069</v>
      </c>
      <c r="C57" s="1">
        <v>297753</v>
      </c>
      <c r="D57" s="1">
        <f t="shared" si="1"/>
        <v>297326.4962029052</v>
      </c>
    </row>
    <row r="58" spans="1:4" x14ac:dyDescent="0.35">
      <c r="A58">
        <v>57</v>
      </c>
      <c r="B58">
        <f t="shared" si="0"/>
        <v>2.7979809571034093</v>
      </c>
      <c r="C58" s="1">
        <v>309217</v>
      </c>
      <c r="D58" s="1">
        <f t="shared" si="1"/>
        <v>308094.83332957717</v>
      </c>
    </row>
    <row r="59" spans="1:4" x14ac:dyDescent="0.35">
      <c r="A59">
        <v>58</v>
      </c>
      <c r="B59">
        <f t="shared" si="0"/>
        <v>2.8470683423157501</v>
      </c>
      <c r="C59" s="1">
        <v>320239</v>
      </c>
      <c r="D59" s="1">
        <f t="shared" si="1"/>
        <v>318694.94724884367</v>
      </c>
    </row>
    <row r="60" spans="1:4" x14ac:dyDescent="0.35">
      <c r="A60">
        <v>59</v>
      </c>
      <c r="B60">
        <f t="shared" si="0"/>
        <v>2.8961557275280905</v>
      </c>
      <c r="C60" s="1">
        <v>330722</v>
      </c>
      <c r="D60" s="1">
        <f t="shared" si="1"/>
        <v>328779.9045324148</v>
      </c>
    </row>
    <row r="61" spans="1:4" x14ac:dyDescent="0.35">
      <c r="A61">
        <v>60</v>
      </c>
      <c r="B61">
        <f t="shared" si="0"/>
        <v>2.9452431127404308</v>
      </c>
      <c r="C61" s="1">
        <v>339798</v>
      </c>
      <c r="D61" s="1">
        <f t="shared" si="1"/>
        <v>337938.34171372873</v>
      </c>
    </row>
    <row r="62" spans="1:4" x14ac:dyDescent="0.35">
      <c r="A62">
        <v>61</v>
      </c>
      <c r="B62">
        <f t="shared" si="0"/>
        <v>2.9943304979527716</v>
      </c>
      <c r="C62" s="1">
        <v>346382</v>
      </c>
      <c r="D62" s="1">
        <f t="shared" si="1"/>
        <v>345719.75457907794</v>
      </c>
    </row>
    <row r="63" spans="1:4" x14ac:dyDescent="0.35">
      <c r="A63">
        <v>62</v>
      </c>
      <c r="B63">
        <f t="shared" si="0"/>
        <v>3.043417883165112</v>
      </c>
      <c r="C63" s="1">
        <v>351223</v>
      </c>
      <c r="D63" s="1">
        <f t="shared" si="1"/>
        <v>351677.95594666636</v>
      </c>
    </row>
    <row r="64" spans="1:4" x14ac:dyDescent="0.35">
      <c r="A64">
        <v>63</v>
      </c>
      <c r="B64">
        <f t="shared" si="0"/>
        <v>3.0925052683774528</v>
      </c>
      <c r="C64" s="1">
        <v>354608</v>
      </c>
      <c r="D64" s="1">
        <f t="shared" si="1"/>
        <v>355428.69478971424</v>
      </c>
    </row>
    <row r="66" spans="3:3" x14ac:dyDescent="0.35">
      <c r="C66" s="1">
        <f>(C2+C63)/2</f>
        <v>356710</v>
      </c>
    </row>
    <row r="69" spans="3:3" x14ac:dyDescent="0.35">
      <c r="C69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6C35-E985-4553-AA44-7B88433F5455}">
  <dimension ref="A1:B49"/>
  <sheetViews>
    <sheetView workbookViewId="0">
      <selection activeCell="Q9" sqref="Q9"/>
    </sheetView>
  </sheetViews>
  <sheetFormatPr defaultRowHeight="14.15" x14ac:dyDescent="0.35"/>
  <sheetData>
    <row r="1" spans="1:2" x14ac:dyDescent="0.35">
      <c r="A1">
        <v>0</v>
      </c>
      <c r="B1">
        <f>0.5+0.3*COS(A1/0.16*PI())</f>
        <v>0.8</v>
      </c>
    </row>
    <row r="2" spans="1:2" x14ac:dyDescent="0.35">
      <c r="A2">
        <v>5.0000000000000001E-3</v>
      </c>
      <c r="B2">
        <f>0.5+0.3*COS(A2/0.16*PI())</f>
        <v>0.79855541800165908</v>
      </c>
    </row>
    <row r="3" spans="1:2" x14ac:dyDescent="0.35">
      <c r="A3">
        <v>0.01</v>
      </c>
      <c r="B3">
        <f>0.5+0.3*COS(A3/0.16*PI())</f>
        <v>0.79423558412096917</v>
      </c>
    </row>
    <row r="4" spans="1:2" x14ac:dyDescent="0.35">
      <c r="A4">
        <v>1.4999999999999999E-2</v>
      </c>
      <c r="B4">
        <f t="shared" ref="B4:B33" si="0">0.5+0.3*COS(A4/0.16*PI())</f>
        <v>0.78708210071966267</v>
      </c>
    </row>
    <row r="5" spans="1:2" x14ac:dyDescent="0.35">
      <c r="A5">
        <v>0.02</v>
      </c>
      <c r="B5">
        <f t="shared" si="0"/>
        <v>0.77716385975338609</v>
      </c>
    </row>
    <row r="6" spans="1:2" x14ac:dyDescent="0.35">
      <c r="A6">
        <v>2.5000000000000001E-2</v>
      </c>
      <c r="B6">
        <f t="shared" si="0"/>
        <v>0.7645763793045065</v>
      </c>
    </row>
    <row r="7" spans="1:2" x14ac:dyDescent="0.35">
      <c r="A7">
        <v>0.03</v>
      </c>
      <c r="B7">
        <f t="shared" si="0"/>
        <v>0.74944088369076356</v>
      </c>
    </row>
    <row r="8" spans="1:2" x14ac:dyDescent="0.35">
      <c r="A8">
        <v>3.5000000000000003E-2</v>
      </c>
      <c r="B8">
        <f t="shared" si="0"/>
        <v>0.73190313600882106</v>
      </c>
    </row>
    <row r="9" spans="1:2" x14ac:dyDescent="0.35">
      <c r="A9">
        <v>0.04</v>
      </c>
      <c r="B9">
        <f t="shared" si="0"/>
        <v>0.71213203435596428</v>
      </c>
    </row>
    <row r="10" spans="1:2" x14ac:dyDescent="0.35">
      <c r="A10">
        <v>4.4999999999999998E-2</v>
      </c>
      <c r="B10">
        <f t="shared" si="0"/>
        <v>0.6903179852490936</v>
      </c>
    </row>
    <row r="11" spans="1:2" x14ac:dyDescent="0.35">
      <c r="A11">
        <v>0.05</v>
      </c>
      <c r="B11">
        <f t="shared" si="0"/>
        <v>0.66667106990588065</v>
      </c>
    </row>
    <row r="12" spans="1:2" x14ac:dyDescent="0.35">
      <c r="A12">
        <v>5.5E-2</v>
      </c>
      <c r="B12">
        <f t="shared" si="0"/>
        <v>0.64141902104779935</v>
      </c>
    </row>
    <row r="13" spans="1:2" x14ac:dyDescent="0.35">
      <c r="A13">
        <v>0.06</v>
      </c>
      <c r="B13">
        <f t="shared" si="0"/>
        <v>0.61480502970952688</v>
      </c>
    </row>
    <row r="14" spans="1:2" x14ac:dyDescent="0.35">
      <c r="A14">
        <v>6.5000000000000002E-2</v>
      </c>
      <c r="B14">
        <f t="shared" si="0"/>
        <v>0.58708540317633873</v>
      </c>
    </row>
    <row r="15" spans="1:2" x14ac:dyDescent="0.35">
      <c r="A15">
        <v>7.0000000000000007E-2</v>
      </c>
      <c r="B15">
        <f t="shared" si="0"/>
        <v>0.55852709660483846</v>
      </c>
    </row>
    <row r="16" spans="1:2" x14ac:dyDescent="0.35">
      <c r="A16">
        <v>7.4999999999999997E-2</v>
      </c>
      <c r="B16">
        <f t="shared" si="0"/>
        <v>0.52940514209886824</v>
      </c>
    </row>
    <row r="17" spans="1:2" x14ac:dyDescent="0.35">
      <c r="A17">
        <v>0.08</v>
      </c>
      <c r="B17">
        <f t="shared" si="0"/>
        <v>0.5</v>
      </c>
    </row>
    <row r="18" spans="1:2" x14ac:dyDescent="0.35">
      <c r="A18">
        <v>8.5000000000000006E-2</v>
      </c>
      <c r="B18">
        <f t="shared" si="0"/>
        <v>0.47059485790113181</v>
      </c>
    </row>
    <row r="19" spans="1:2" x14ac:dyDescent="0.35">
      <c r="A19">
        <v>0.09</v>
      </c>
      <c r="B19">
        <f t="shared" si="0"/>
        <v>0.44147290339516154</v>
      </c>
    </row>
    <row r="20" spans="1:2" x14ac:dyDescent="0.35">
      <c r="A20">
        <v>9.5000000000000001E-2</v>
      </c>
      <c r="B20">
        <f t="shared" si="0"/>
        <v>0.41291459682366138</v>
      </c>
    </row>
    <row r="21" spans="1:2" x14ac:dyDescent="0.35">
      <c r="A21">
        <v>0.1</v>
      </c>
      <c r="B21">
        <f t="shared" si="0"/>
        <v>0.38519497029047312</v>
      </c>
    </row>
    <row r="22" spans="1:2" x14ac:dyDescent="0.35">
      <c r="A22">
        <v>0.105</v>
      </c>
      <c r="B22">
        <f t="shared" si="0"/>
        <v>0.3585809789522007</v>
      </c>
    </row>
    <row r="23" spans="1:2" x14ac:dyDescent="0.35">
      <c r="A23">
        <v>0.11</v>
      </c>
      <c r="B23">
        <f t="shared" si="0"/>
        <v>0.33332893009411946</v>
      </c>
    </row>
    <row r="24" spans="1:2" x14ac:dyDescent="0.35">
      <c r="A24">
        <v>0.115</v>
      </c>
      <c r="B24">
        <f t="shared" si="0"/>
        <v>0.3096820147509064</v>
      </c>
    </row>
    <row r="25" spans="1:2" x14ac:dyDescent="0.35">
      <c r="A25">
        <v>0.12</v>
      </c>
      <c r="B25">
        <f t="shared" si="0"/>
        <v>0.28786796564403577</v>
      </c>
    </row>
    <row r="26" spans="1:2" x14ac:dyDescent="0.35">
      <c r="A26">
        <v>0.125</v>
      </c>
      <c r="B26">
        <f t="shared" si="0"/>
        <v>0.26809686399117894</v>
      </c>
    </row>
    <row r="27" spans="1:2" x14ac:dyDescent="0.35">
      <c r="A27">
        <v>0.13</v>
      </c>
      <c r="B27">
        <f t="shared" si="0"/>
        <v>0.25055911630923644</v>
      </c>
    </row>
    <row r="28" spans="1:2" x14ac:dyDescent="0.35">
      <c r="A28">
        <v>0.13500000000000001</v>
      </c>
      <c r="B28">
        <f t="shared" si="0"/>
        <v>0.23542362069549355</v>
      </c>
    </row>
    <row r="29" spans="1:2" x14ac:dyDescent="0.35">
      <c r="A29">
        <v>0.14000000000000001</v>
      </c>
      <c r="B29">
        <f t="shared" si="0"/>
        <v>0.22283614024661397</v>
      </c>
    </row>
    <row r="30" spans="1:2" x14ac:dyDescent="0.35">
      <c r="A30">
        <v>0.14499999999999999</v>
      </c>
      <c r="B30">
        <f t="shared" si="0"/>
        <v>0.21291789928033739</v>
      </c>
    </row>
    <row r="31" spans="1:2" x14ac:dyDescent="0.35">
      <c r="A31">
        <v>0.15</v>
      </c>
      <c r="B31">
        <f t="shared" si="0"/>
        <v>0.20576441587903088</v>
      </c>
    </row>
    <row r="32" spans="1:2" x14ac:dyDescent="0.35">
      <c r="A32">
        <v>0.155</v>
      </c>
      <c r="B32">
        <f t="shared" si="0"/>
        <v>0.20144458199834098</v>
      </c>
    </row>
    <row r="33" spans="1:2" x14ac:dyDescent="0.35">
      <c r="A33">
        <v>0.16</v>
      </c>
      <c r="B33">
        <f t="shared" si="0"/>
        <v>0.2</v>
      </c>
    </row>
    <row r="34" spans="1:2" x14ac:dyDescent="0.35">
      <c r="A34">
        <v>0.16500000000000001</v>
      </c>
      <c r="B34">
        <v>0.2</v>
      </c>
    </row>
    <row r="35" spans="1:2" x14ac:dyDescent="0.35">
      <c r="A35">
        <v>0.17</v>
      </c>
      <c r="B35">
        <v>0.2</v>
      </c>
    </row>
    <row r="36" spans="1:2" x14ac:dyDescent="0.35">
      <c r="A36">
        <v>0.17499999999999999</v>
      </c>
      <c r="B36">
        <v>0.2</v>
      </c>
    </row>
    <row r="37" spans="1:2" x14ac:dyDescent="0.35">
      <c r="A37">
        <v>0.18</v>
      </c>
      <c r="B37">
        <v>0.2</v>
      </c>
    </row>
    <row r="38" spans="1:2" x14ac:dyDescent="0.35">
      <c r="A38">
        <v>0.185</v>
      </c>
      <c r="B38">
        <v>0.2</v>
      </c>
    </row>
    <row r="39" spans="1:2" x14ac:dyDescent="0.35">
      <c r="A39">
        <v>0.19</v>
      </c>
      <c r="B39">
        <v>0.2</v>
      </c>
    </row>
    <row r="40" spans="1:2" x14ac:dyDescent="0.35">
      <c r="A40">
        <v>0.19500000000000001</v>
      </c>
      <c r="B40">
        <v>0.2</v>
      </c>
    </row>
    <row r="41" spans="1:2" x14ac:dyDescent="0.35">
      <c r="A41">
        <v>0.2</v>
      </c>
      <c r="B41">
        <v>0.2</v>
      </c>
    </row>
    <row r="42" spans="1:2" x14ac:dyDescent="0.35">
      <c r="A42">
        <v>0.20499999999999999</v>
      </c>
      <c r="B42">
        <v>0.2</v>
      </c>
    </row>
    <row r="43" spans="1:2" x14ac:dyDescent="0.35">
      <c r="A43">
        <v>0.21</v>
      </c>
      <c r="B43">
        <v>0.2</v>
      </c>
    </row>
    <row r="44" spans="1:2" x14ac:dyDescent="0.35">
      <c r="A44">
        <v>0.215</v>
      </c>
      <c r="B44">
        <v>0.2</v>
      </c>
    </row>
    <row r="45" spans="1:2" x14ac:dyDescent="0.35">
      <c r="A45">
        <v>0.22</v>
      </c>
      <c r="B45">
        <v>0.2</v>
      </c>
    </row>
    <row r="46" spans="1:2" x14ac:dyDescent="0.35">
      <c r="A46">
        <v>0.22500000000000001</v>
      </c>
      <c r="B46">
        <v>0.2</v>
      </c>
    </row>
    <row r="47" spans="1:2" x14ac:dyDescent="0.35">
      <c r="A47">
        <v>0.23</v>
      </c>
      <c r="B47">
        <v>0.2</v>
      </c>
    </row>
    <row r="48" spans="1:2" x14ac:dyDescent="0.35">
      <c r="A48">
        <v>0.23499999999999999</v>
      </c>
      <c r="B48">
        <v>0.2</v>
      </c>
    </row>
    <row r="49" spans="1:2" x14ac:dyDescent="0.35">
      <c r="A49">
        <v>0.24</v>
      </c>
      <c r="B49">
        <v>0.2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 (3)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彭浩然</dc:creator>
  <cp:lastModifiedBy>彭浩然</cp:lastModifiedBy>
  <dcterms:created xsi:type="dcterms:W3CDTF">2020-05-25T08:58:25Z</dcterms:created>
  <dcterms:modified xsi:type="dcterms:W3CDTF">2020-06-20T12:50:21Z</dcterms:modified>
</cp:coreProperties>
</file>