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sit Tarcan\Desktop\"/>
    </mc:Choice>
  </mc:AlternateContent>
  <xr:revisionPtr revIDLastSave="0" documentId="13_ncr:1_{2580753E-2BCE-4C2E-B606-EF4BA7C87D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D37" i="1"/>
  <c r="C37" i="1"/>
  <c r="C19" i="1"/>
  <c r="B19" i="1"/>
  <c r="B5" i="1" l="1"/>
  <c r="B4" i="1"/>
  <c r="B9" i="1" l="1"/>
  <c r="A34" i="1" s="1"/>
  <c r="B23" i="1"/>
  <c r="B15" i="1"/>
  <c r="B30" i="1"/>
  <c r="C23" i="1"/>
  <c r="C15" i="1"/>
  <c r="C30" i="1"/>
  <c r="D23" i="1"/>
  <c r="D15" i="1"/>
  <c r="D30" i="1"/>
  <c r="E23" i="1"/>
  <c r="E15" i="1"/>
  <c r="E30" i="1"/>
  <c r="F30" i="1"/>
  <c r="F23" i="1"/>
  <c r="F15" i="1"/>
  <c r="F25" i="1" l="1"/>
  <c r="F31" i="1" s="1"/>
  <c r="F34" i="1" s="1"/>
  <c r="D25" i="1"/>
  <c r="D31" i="1" s="1"/>
  <c r="D34" i="1" s="1"/>
  <c r="E25" i="1"/>
  <c r="E31" i="1" s="1"/>
  <c r="E34" i="1" s="1"/>
  <c r="C25" i="1"/>
  <c r="C31" i="1" s="1"/>
  <c r="C34" i="1" s="1"/>
  <c r="B25" i="1"/>
  <c r="B31" i="1"/>
  <c r="B34" i="1" s="1"/>
  <c r="B35" i="1" s="1"/>
  <c r="C35" i="1" l="1"/>
  <c r="D35" i="1" s="1"/>
  <c r="E35" i="1" s="1"/>
  <c r="F35" i="1" s="1"/>
</calcChain>
</file>

<file path=xl/sharedStrings.xml><?xml version="1.0" encoding="utf-8"?>
<sst xmlns="http://schemas.openxmlformats.org/spreadsheetml/2006/main" count="25" uniqueCount="25">
  <si>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</si>
  <si>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</si>
  <si>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</si>
  <si>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</si>
  <si>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</si>
  <si>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</si>
  <si>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</si>
  <si>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</si>
  <si>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</si>
  <si>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</si>
  <si>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</si>
  <si>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</si>
  <si>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</si>
  <si>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 xml:space="preserve">Sociaal secretaiaat (betalingen) </t>
  </si>
  <si>
    <t>Definitiestudie en basisonderwerp</t>
  </si>
  <si>
    <t>Detailonderwerp</t>
  </si>
  <si>
    <t>Programmering en implementatie</t>
  </si>
  <si>
    <t xml:space="preserve">Terminal </t>
  </si>
  <si>
    <t>Modem</t>
  </si>
  <si>
    <t>Onderhoudskosten</t>
  </si>
  <si>
    <t>Arbeid en materiaal</t>
  </si>
  <si>
    <t>TVT</t>
  </si>
  <si>
    <t>1 jaar</t>
  </si>
  <si>
    <t>= 80,19%</t>
  </si>
  <si>
    <t>= 292,70 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</si>
</sst>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2" fillId="6" borderId="0" xfId="0" applyFont="1" applyFill="1"/>
    <xf numFmtId="0" fontId="0" fillId="6" borderId="0" xfId="0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30" zoomScaleNormal="130" workbookViewId="0">
      <pane ySplit="1" topLeftCell="A29" activePane="bottomLeft" state="frozen"/>
      <selection pane="bottomLeft" activeCell="F45" sqref="F45"/>
    </sheetView>
  </sheetViews>
  <sheetFormatPr defaultColWidth="9.109375" defaultRowHeight="13.2" x14ac:dyDescent="0.25"/>
  <cols>
    <col min="1" max="1" width="33.6640625" style="3" customWidth="1"/>
    <col min="2" max="6" width="12.6640625" style="3" customWidth="1"/>
    <col min="7" max="7" width="9.109375" style="3"/>
    <col min="8" max="8" width="16.44140625" style="3" bestFit="1" customWidth="1"/>
    <col min="9" max="9" width="10.109375" style="3" bestFit="1" customWidth="1"/>
    <col min="10" max="16384" width="9.109375" style="3"/>
  </cols>
  <sheetData>
    <row r="1" spans="1:6" ht="18" customHeight="1" x14ac:dyDescent="0.3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5">
      <c r="A2" s="1" t="s">
        <v>1</v>
      </c>
      <c r="B2"/>
      <c r="C2"/>
      <c r="D2"/>
      <c r="E2"/>
      <c r="F2"/>
    </row>
    <row r="3" spans="1:6" ht="18" customHeight="1" x14ac:dyDescent="0.25">
      <c r="A3" s="2" t="s">
        <v>14</v>
      </c>
      <c r="B3">
        <v>7000</v>
      </c>
      <c r="C3"/>
      <c r="D3"/>
      <c r="E3"/>
      <c r="F3"/>
    </row>
    <row r="4" spans="1:6" ht="18" customHeight="1" x14ac:dyDescent="0.25">
      <c r="A4" s="2" t="s">
        <v>15</v>
      </c>
      <c r="B4">
        <f>625+4000+625+1000+500+750</f>
        <v>7500</v>
      </c>
      <c r="C4"/>
      <c r="D4"/>
      <c r="E4"/>
      <c r="F4"/>
    </row>
    <row r="5" spans="1:6" ht="18" customHeight="1" x14ac:dyDescent="0.25">
      <c r="A5" s="2" t="s">
        <v>16</v>
      </c>
      <c r="B5">
        <f>500+4000+625+1000+1000+750</f>
        <v>7875</v>
      </c>
      <c r="C5"/>
      <c r="D5"/>
      <c r="E5"/>
      <c r="F5"/>
    </row>
    <row r="6" spans="1:6" ht="18" customHeight="1" x14ac:dyDescent="0.25">
      <c r="A6" s="2" t="s">
        <v>17</v>
      </c>
      <c r="B6">
        <v>750</v>
      </c>
      <c r="C6"/>
      <c r="D6"/>
      <c r="E6"/>
      <c r="F6"/>
    </row>
    <row r="7" spans="1:6" ht="18" customHeight="1" x14ac:dyDescent="0.25">
      <c r="A7" s="2" t="s">
        <v>18</v>
      </c>
      <c r="B7">
        <v>312</v>
      </c>
      <c r="C7"/>
      <c r="D7"/>
      <c r="E7"/>
      <c r="F7"/>
    </row>
    <row r="8" spans="1:6" ht="18" customHeight="1" x14ac:dyDescent="0.25">
      <c r="A8" s="8">
        <v>0.08</v>
      </c>
      <c r="B8"/>
      <c r="C8"/>
      <c r="D8"/>
      <c r="E8"/>
      <c r="F8"/>
    </row>
    <row r="9" spans="1:6" ht="18" customHeight="1" x14ac:dyDescent="0.25">
      <c r="A9" s="1" t="s">
        <v>2</v>
      </c>
      <c r="B9">
        <f>SUM(B3:B8)</f>
        <v>23437</v>
      </c>
      <c r="C9"/>
      <c r="D9"/>
      <c r="E9"/>
      <c r="F9"/>
    </row>
    <row r="10" spans="1:6" ht="18" customHeight="1" x14ac:dyDescent="0.25"/>
    <row r="11" spans="1:6" ht="18" customHeight="1" x14ac:dyDescent="0.25">
      <c r="A11" s="1" t="s">
        <v>3</v>
      </c>
      <c r="B11"/>
      <c r="C11"/>
      <c r="D11"/>
      <c r="E11"/>
      <c r="F11"/>
    </row>
    <row r="12" spans="1:6" ht="18" customHeight="1" x14ac:dyDescent="0.25">
      <c r="A12" s="2" t="s">
        <v>13</v>
      </c>
      <c r="B12">
        <v>15600</v>
      </c>
      <c r="C12">
        <v>15600</v>
      </c>
      <c r="D12">
        <v>15600</v>
      </c>
      <c r="E12">
        <v>15600</v>
      </c>
      <c r="F12">
        <v>15600</v>
      </c>
    </row>
    <row r="13" spans="1:6" ht="18" customHeight="1" x14ac:dyDescent="0.25">
      <c r="A13" s="2"/>
      <c r="B13"/>
      <c r="C13"/>
      <c r="D13"/>
      <c r="E13"/>
      <c r="F13"/>
    </row>
    <row r="14" spans="1:6" ht="18" customHeight="1" x14ac:dyDescent="0.25">
      <c r="A14"/>
      <c r="B14"/>
      <c r="C14"/>
      <c r="D14"/>
      <c r="E14"/>
      <c r="F14"/>
    </row>
    <row r="15" spans="1:6" ht="18" customHeight="1" x14ac:dyDescent="0.25">
      <c r="A15" s="1" t="s">
        <v>4</v>
      </c>
      <c r="B15">
        <f>SUM(B12:B14)</f>
        <v>15600</v>
      </c>
      <c r="C15">
        <f>SUM(C12:C14)</f>
        <v>15600</v>
      </c>
      <c r="D15">
        <f>SUM(D12:D14)</f>
        <v>15600</v>
      </c>
      <c r="E15">
        <f>SUM(E12:E14)</f>
        <v>15600</v>
      </c>
      <c r="F15">
        <f>SUM(F12:F14)</f>
        <v>15600</v>
      </c>
    </row>
    <row r="16" spans="1:6" ht="18" customHeight="1" x14ac:dyDescent="0.25"/>
    <row r="17" spans="1:6" ht="18" customHeight="1" x14ac:dyDescent="0.25">
      <c r="A17" s="1" t="s">
        <v>5</v>
      </c>
      <c r="B17"/>
      <c r="C17"/>
      <c r="D17"/>
      <c r="E17"/>
      <c r="F17"/>
    </row>
    <row r="18" spans="1:6" ht="18" customHeight="1" x14ac:dyDescent="0.25">
      <c r="A18" s="2" t="s">
        <v>19</v>
      </c>
      <c r="B18">
        <v>1250</v>
      </c>
      <c r="C18">
        <v>1250</v>
      </c>
      <c r="D18">
        <v>1250</v>
      </c>
      <c r="E18">
        <v>1250</v>
      </c>
      <c r="F18">
        <v>1250</v>
      </c>
    </row>
    <row r="19" spans="1:6" ht="18" customHeight="1" x14ac:dyDescent="0.25">
      <c r="A19" s="2" t="s">
        <v>20</v>
      </c>
      <c r="B19">
        <f>75*12</f>
        <v>900</v>
      </c>
      <c r="C19">
        <f>75*12</f>
        <v>900</v>
      </c>
      <c r="D19">
        <v>900</v>
      </c>
      <c r="E19">
        <v>900</v>
      </c>
      <c r="F19">
        <v>900</v>
      </c>
    </row>
    <row r="20" spans="1:6" ht="18" customHeight="1" x14ac:dyDescent="0.25">
      <c r="A20" s="2"/>
      <c r="B20"/>
      <c r="C20"/>
      <c r="D20"/>
      <c r="E20"/>
      <c r="F20"/>
    </row>
    <row r="21" spans="1:6" ht="18" customHeight="1" x14ac:dyDescent="0.25">
      <c r="A21" s="2"/>
      <c r="B21"/>
      <c r="C21"/>
      <c r="D21"/>
      <c r="E21"/>
      <c r="F21"/>
    </row>
    <row r="22" spans="1:6" ht="18" customHeight="1" x14ac:dyDescent="0.25">
      <c r="A22" s="2"/>
      <c r="B22"/>
      <c r="C22"/>
      <c r="D22"/>
      <c r="E22"/>
      <c r="F22"/>
    </row>
    <row r="23" spans="1:6" ht="18" customHeight="1" x14ac:dyDescent="0.25">
      <c r="A23" s="1" t="s">
        <v>6</v>
      </c>
      <c r="B23">
        <f>SUM(B18:B22)</f>
        <v>2150</v>
      </c>
      <c r="C23">
        <f>SUM(C18:C22)</f>
        <v>2150</v>
      </c>
      <c r="D23">
        <f>SUM(D18:D22)</f>
        <v>2150</v>
      </c>
      <c r="E23">
        <f>SUM(E18:E22)</f>
        <v>2150</v>
      </c>
      <c r="F23">
        <f>SUM(F18:F22)</f>
        <v>2150</v>
      </c>
    </row>
    <row r="24" spans="1:6" ht="18" customHeight="1" x14ac:dyDescent="0.25"/>
    <row r="25" spans="1:6" ht="18" customHeight="1" x14ac:dyDescent="0.25">
      <c r="A25" s="1" t="s">
        <v>7</v>
      </c>
      <c r="B25">
        <f>B15-B23</f>
        <v>13450</v>
      </c>
      <c r="C25">
        <f>C15-C23</f>
        <v>13450</v>
      </c>
      <c r="D25">
        <f>D15-D23</f>
        <v>13450</v>
      </c>
      <c r="E25">
        <f>E15-E23</f>
        <v>13450</v>
      </c>
      <c r="F25">
        <f>F15-F23</f>
        <v>13450</v>
      </c>
    </row>
    <row r="26" spans="1:6" ht="18" customHeight="1" x14ac:dyDescent="0.25"/>
    <row r="27" spans="1:6" ht="18" customHeight="1" x14ac:dyDescent="0.25">
      <c r="A27" s="1" t="s">
        <v>8</v>
      </c>
      <c r="B27"/>
      <c r="C27"/>
      <c r="D27"/>
      <c r="E27"/>
      <c r="F27"/>
    </row>
    <row r="28" spans="1:6" ht="18" customHeight="1" x14ac:dyDescent="0.25">
      <c r="A28" s="2"/>
      <c r="B28"/>
      <c r="C28"/>
      <c r="D28"/>
      <c r="E28"/>
      <c r="F28"/>
    </row>
    <row r="29" spans="1:6" ht="18" customHeight="1" x14ac:dyDescent="0.25">
      <c r="A29" s="2"/>
      <c r="B29"/>
      <c r="C29"/>
      <c r="D29"/>
      <c r="E29"/>
      <c r="F29"/>
    </row>
    <row r="30" spans="1:6" ht="18" customHeight="1" x14ac:dyDescent="0.25">
      <c r="A30" s="1" t="s">
        <v>9</v>
      </c>
      <c r="B30">
        <f>SUM(B28:B29)</f>
        <v>0</v>
      </c>
      <c r="C30">
        <f>SUM(C28:C29)</f>
        <v>0</v>
      </c>
      <c r="D30">
        <f>SUM(D28:D29)</f>
        <v>0</v>
      </c>
      <c r="E30">
        <f>SUM(E28:E29)</f>
        <v>0</v>
      </c>
      <c r="F30">
        <f>SUM(F28:F29)</f>
        <v>0</v>
      </c>
    </row>
    <row r="31" spans="1:6" ht="18" customHeight="1" x14ac:dyDescent="0.25">
      <c r="A31" s="1" t="s">
        <v>10</v>
      </c>
      <c r="B31">
        <f>B25+B30</f>
        <v>13450</v>
      </c>
      <c r="C31">
        <f>C25+C30</f>
        <v>13450</v>
      </c>
      <c r="D31">
        <f>D25+D30</f>
        <v>13450</v>
      </c>
      <c r="E31">
        <f>E25+E30</f>
        <v>13450</v>
      </c>
      <c r="F31">
        <f>F25+F30</f>
        <v>13450</v>
      </c>
    </row>
    <row r="32" spans="1:6" ht="18" customHeight="1" x14ac:dyDescent="0.25"/>
    <row r="33" spans="1:8" ht="18" customHeight="1" x14ac:dyDescent="0.25">
      <c r="A33" s="1" t="s">
        <v>11</v>
      </c>
      <c r="B33"/>
      <c r="C33"/>
      <c r="D33"/>
      <c r="E33"/>
      <c r="F33"/>
    </row>
    <row r="34" spans="1:8" ht="18" customHeight="1" x14ac:dyDescent="0.25">
      <c r="A34" s="1">
        <f>-B9</f>
        <v>-23437</v>
      </c>
      <c r="B34">
        <f>B31/(1+$A$8)^0</f>
        <v>13450</v>
      </c>
      <c r="C34">
        <f>C31/(1+$A$8)^1</f>
        <v>12453.703703703703</v>
      </c>
      <c r="D34">
        <f>D31/(1+$A$8)^2</f>
        <v>11531.207133058984</v>
      </c>
      <c r="E34">
        <f>E31/(1+$A$8)^3</f>
        <v>10677.04364172128</v>
      </c>
      <c r="F34">
        <f>F31/(1+$A$8)^4</f>
        <v>9886.1515201122966</v>
      </c>
    </row>
    <row r="35" spans="1:8" ht="18" customHeight="1" x14ac:dyDescent="0.25">
      <c r="A35" s="1" t="s">
        <v>12</v>
      </c>
      <c r="B35" s="9">
        <f>A34+B34</f>
        <v>-9987</v>
      </c>
      <c r="C35" s="10">
        <f>B35+C34</f>
        <v>2466.7037037037026</v>
      </c>
      <c r="D35" s="10">
        <f>C35+D34</f>
        <v>13997.910836762687</v>
      </c>
      <c r="E35" s="10">
        <f>D35+E34</f>
        <v>24674.954478483967</v>
      </c>
      <c r="F35" s="10">
        <f>E35+F34</f>
        <v>34561.105998596264</v>
      </c>
    </row>
    <row r="36" spans="1:8" x14ac:dyDescent="0.25">
      <c r="A36"/>
      <c r="B36"/>
      <c r="C36"/>
      <c r="D36"/>
      <c r="E36"/>
      <c r="F36"/>
    </row>
    <row r="37" spans="1:8" x14ac:dyDescent="0.25">
      <c r="A37" t="s">
        <v>21</v>
      </c>
      <c r="B37" t="s">
        <v>22</v>
      </c>
      <c r="C37">
        <f>B35/C34</f>
        <v>-0.8019301115241636</v>
      </c>
      <c r="D37">
        <f>365*C37</f>
        <v>-292.70449070631969</v>
      </c>
      <c r="E37"/>
      <c r="F37"/>
    </row>
    <row r="38" spans="1:8" x14ac:dyDescent="0.25">
      <c r="A38"/>
      <c r="B38"/>
      <c r="C38" s="11" t="s">
        <v>23</v>
      </c>
      <c r="D38" s="11" t="s">
        <v>24</v>
      </c>
      <c r="E38"/>
      <c r="F38"/>
    </row>
    <row r="39" spans="1:8" x14ac:dyDescent="0.25">
      <c r="A39" s="7">
        <f>+IRR(A40:F40)</f>
        <v>0.49773260215388371</v>
      </c>
      <c r="B39"/>
      <c r="C39"/>
      <c r="D39"/>
      <c r="E39"/>
      <c r="F39"/>
    </row>
    <row r="40" spans="1:8" ht="13.8" x14ac:dyDescent="0.25">
      <c r="A40" s="12">
        <v>-23437</v>
      </c>
      <c r="B40" s="13">
        <v>13450</v>
      </c>
      <c r="C40" s="13">
        <v>13450</v>
      </c>
      <c r="D40" s="12">
        <v>13450</v>
      </c>
      <c r="E40" s="13">
        <v>13450</v>
      </c>
      <c r="F40" s="13">
        <v>13450</v>
      </c>
      <c r="H40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Hursit Tarcan</cp:lastModifiedBy>
  <dcterms:created xsi:type="dcterms:W3CDTF">2004-11-17T07:52:36Z</dcterms:created>
  <dcterms:modified xsi:type="dcterms:W3CDTF">2019-11-13T15:06:40Z</dcterms:modified>
</cp:coreProperties>
</file>