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 s="1"/>
  <c r="F53" i="1" s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C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E53" i="1" l="1"/>
  <c r="S286" i="1"/>
  <c r="T286" i="1" s="1"/>
  <c r="S282" i="1"/>
  <c r="T282" i="1" s="1"/>
  <c r="V52" i="1"/>
  <c r="W52" i="1" s="1"/>
  <c r="X52" i="1" s="1"/>
  <c r="F52" i="3" s="1"/>
  <c r="P293" i="1"/>
  <c r="V46" i="1"/>
  <c r="W46" i="1" s="1"/>
  <c r="S291" i="1"/>
  <c r="T291" i="1" s="1"/>
  <c r="S288" i="1"/>
  <c r="T288" i="1" s="1"/>
  <c r="U288" i="1" s="1"/>
  <c r="E288" i="2" s="1"/>
  <c r="H288" i="2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U283" i="1" s="1"/>
  <c r="E283" i="2" s="1"/>
  <c r="H283" i="2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U289" i="1" s="1"/>
  <c r="E289" i="2" s="1"/>
  <c r="H289" i="2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U273" i="1" s="1"/>
  <c r="E273" i="2" s="1"/>
  <c r="H273" i="2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U272" i="1" s="1"/>
  <c r="E272" i="2" s="1"/>
  <c r="H272" i="2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D58" i="1" s="1"/>
  <c r="C48" i="1"/>
  <c r="X46" i="1"/>
  <c r="S274" i="1"/>
  <c r="T274" i="1" s="1"/>
  <c r="U274" i="1" s="1"/>
  <c r="E274" i="2" s="1"/>
  <c r="H274" i="2" s="1"/>
  <c r="W49" i="1"/>
  <c r="X49" i="1" s="1"/>
  <c r="E49" i="4" s="1"/>
  <c r="C49" i="1"/>
  <c r="C58" i="1" s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H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H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V209" i="1"/>
  <c r="W209" i="1" s="1"/>
  <c r="X209" i="1" s="1"/>
  <c r="S209" i="1"/>
  <c r="T209" i="1" s="1"/>
  <c r="U209" i="1" s="1"/>
  <c r="E209" i="2" s="1"/>
  <c r="H209" i="2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H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H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X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7" i="1"/>
  <c r="E287" i="2" s="1"/>
  <c r="U286" i="1"/>
  <c r="E286" i="2" s="1"/>
  <c r="H286" i="2" s="1"/>
  <c r="D48" i="1"/>
  <c r="E46" i="4"/>
  <c r="F46" i="3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55" i="1" s="1"/>
  <c r="C44" i="1"/>
  <c r="C45" i="1"/>
  <c r="C46" i="1"/>
  <c r="C47" i="1"/>
  <c r="D42" i="1"/>
  <c r="D43" i="1"/>
  <c r="D55" i="1" s="1"/>
  <c r="D44" i="1"/>
  <c r="D45" i="1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4" i="1"/>
  <c r="E284" i="2" s="1"/>
  <c r="H284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E52" i="4" l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58" i="1" s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F58" i="1" s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9" i="1" s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9" i="1" s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CH249" i="3" l="1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F213" i="3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AU136" i="3"/>
  <c r="AU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F89" i="3"/>
  <c r="CK278" i="4"/>
  <c r="E89" i="4"/>
  <c r="CK272" i="4"/>
  <c r="CK274" i="4"/>
  <c r="F57" i="1"/>
  <c r="E56" i="1"/>
  <c r="E53" i="2"/>
  <c r="E43" i="1"/>
  <c r="E55" i="1" s="1"/>
  <c r="E5" i="2"/>
  <c r="U293" i="1"/>
  <c r="E50" i="1" s="1"/>
  <c r="E42" i="1"/>
  <c r="E54" i="1" s="1"/>
  <c r="F278" i="5"/>
  <c r="I279" i="2"/>
  <c r="J268" i="5"/>
  <c r="J156" i="5"/>
  <c r="J12" i="5"/>
  <c r="J29" i="5"/>
  <c r="CK51" i="4"/>
  <c r="CK47" i="4"/>
  <c r="CK44" i="4"/>
  <c r="F18" i="5"/>
  <c r="I19" i="2"/>
  <c r="J251" i="5"/>
  <c r="J219" i="5"/>
  <c r="J187" i="5"/>
  <c r="J155" i="5"/>
  <c r="J123" i="5"/>
  <c r="J91" i="5"/>
  <c r="J59" i="5"/>
  <c r="J11" i="5"/>
  <c r="CK46" i="4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CK273" i="4"/>
  <c r="CJ273" i="4"/>
  <c r="CI273" i="3"/>
  <c r="F290" i="5"/>
  <c r="I291" i="2"/>
  <c r="F14" i="5"/>
  <c r="I15" i="2"/>
  <c r="CJ41" i="4"/>
  <c r="CI41" i="3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CK49" i="4"/>
  <c r="F22" i="5"/>
  <c r="I23" i="2"/>
  <c r="F284" i="5"/>
  <c r="I285" i="2"/>
  <c r="J172" i="5"/>
  <c r="J28" i="5"/>
  <c r="J285" i="5"/>
  <c r="J13" i="5"/>
  <c r="CJ51" i="4"/>
  <c r="CI51" i="3"/>
  <c r="CJ274" i="4"/>
  <c r="CJ47" i="4"/>
  <c r="CI47" i="3"/>
  <c r="CJ44" i="4"/>
  <c r="G43" i="5" s="1"/>
  <c r="K43" i="5" s="1"/>
  <c r="CI44" i="3"/>
  <c r="F274" i="5"/>
  <c r="I275" i="2"/>
  <c r="J267" i="5"/>
  <c r="J235" i="5"/>
  <c r="J203" i="5"/>
  <c r="J171" i="5"/>
  <c r="J139" i="5"/>
  <c r="J107" i="5"/>
  <c r="J75" i="5"/>
  <c r="J27" i="5"/>
  <c r="CJ46" i="4"/>
  <c r="CI46" i="3"/>
  <c r="J280" i="5"/>
  <c r="J216" i="5"/>
  <c r="J120" i="5"/>
  <c r="J8" i="5"/>
  <c r="J25" i="5"/>
  <c r="J17" i="5"/>
  <c r="CJ48" i="4"/>
  <c r="CI48" i="3"/>
  <c r="CJ43" i="4"/>
  <c r="G42" i="5" s="1"/>
  <c r="K42" i="5" s="1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49" i="4"/>
  <c r="CI49" i="3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CK41" i="4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F55" i="1" s="1"/>
  <c r="CH89" i="3" l="1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J278" i="4"/>
  <c r="G277" i="5" s="1"/>
  <c r="CJ272" i="4"/>
  <c r="G271" i="5" s="1"/>
  <c r="K271" i="5" s="1"/>
  <c r="CI276" i="3"/>
  <c r="G46" i="5"/>
  <c r="K46" i="5" s="1"/>
  <c r="CJ276" i="4"/>
  <c r="CK276" i="4"/>
  <c r="G47" i="5"/>
  <c r="K47" i="5" s="1"/>
  <c r="G45" i="5"/>
  <c r="K45" i="5" s="1"/>
  <c r="G51" i="5"/>
  <c r="K51" i="5" s="1"/>
  <c r="G50" i="5"/>
  <c r="K50" i="5" s="1"/>
  <c r="G49" i="5"/>
  <c r="K49" i="5" s="1"/>
  <c r="G48" i="5"/>
  <c r="K48" i="5" s="1"/>
  <c r="G273" i="5"/>
  <c r="K273" i="5" s="1"/>
  <c r="G41" i="5"/>
  <c r="K41" i="5" s="1"/>
  <c r="CI278" i="3"/>
  <c r="CI272" i="3"/>
  <c r="CI274" i="3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37" i="4"/>
  <c r="J6" i="5"/>
  <c r="CK15" i="4"/>
  <c r="CJ257" i="4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H46" i="5"/>
  <c r="L46" i="5" s="1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J10" i="5"/>
  <c r="J14" i="5"/>
  <c r="CK69" i="4"/>
  <c r="CK8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37" i="4"/>
  <c r="CI237" i="3"/>
  <c r="J176" i="5"/>
  <c r="E5" i="4"/>
  <c r="F5" i="3"/>
  <c r="X293" i="1"/>
  <c r="F50" i="1" s="1"/>
  <c r="F42" i="1"/>
  <c r="F54" i="1" s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CI67" i="3"/>
  <c r="CJ83" i="4"/>
  <c r="CI83" i="3"/>
  <c r="CJ99" i="4"/>
  <c r="CI99" i="3"/>
  <c r="CJ115" i="4"/>
  <c r="CI115" i="3"/>
  <c r="CJ227" i="4"/>
  <c r="CI227" i="3"/>
  <c r="CJ243" i="4"/>
  <c r="CI243" i="3"/>
  <c r="CJ65" i="4"/>
  <c r="CI65" i="3"/>
  <c r="CJ105" i="4"/>
  <c r="CI105" i="3"/>
  <c r="CK205" i="4"/>
  <c r="CJ205" i="4"/>
  <c r="CI205" i="3"/>
  <c r="CJ286" i="4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CI36" i="3"/>
  <c r="CJ40" i="4"/>
  <c r="CI40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220" i="4"/>
  <c r="CI220" i="3"/>
  <c r="CJ236" i="4"/>
  <c r="CI236" i="3"/>
  <c r="CJ252" i="4"/>
  <c r="CI252" i="3"/>
  <c r="CJ264" i="4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CI13" i="3"/>
  <c r="CJ29" i="4"/>
  <c r="CI29" i="3"/>
  <c r="CJ11" i="4"/>
  <c r="CI11" i="3"/>
  <c r="CJ27" i="4"/>
  <c r="CI27" i="3"/>
  <c r="CJ282" i="4"/>
  <c r="G281" i="5" s="1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CJ222" i="4"/>
  <c r="CI222" i="3"/>
  <c r="CJ238" i="4"/>
  <c r="CI238" i="3"/>
  <c r="CJ254" i="4"/>
  <c r="CI254" i="3"/>
  <c r="CJ270" i="4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J54" i="5"/>
  <c r="J118" i="5"/>
  <c r="J182" i="5"/>
  <c r="J246" i="5"/>
  <c r="J140" i="5"/>
  <c r="J85" i="5"/>
  <c r="J149" i="5"/>
  <c r="J213" i="5"/>
  <c r="CK245" i="4"/>
  <c r="CJ6" i="4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CI63" i="3"/>
  <c r="CJ79" i="4"/>
  <c r="CI79" i="3"/>
  <c r="CJ95" i="4"/>
  <c r="CI95" i="3"/>
  <c r="CJ111" i="4"/>
  <c r="CI111" i="3"/>
  <c r="CJ223" i="4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G40" i="5"/>
  <c r="K40" i="5" s="1"/>
  <c r="J290" i="5"/>
  <c r="CJ69" i="4"/>
  <c r="CI69" i="3"/>
  <c r="CJ89" i="4"/>
  <c r="CI89" i="3"/>
  <c r="CJ109" i="4"/>
  <c r="CI109" i="3"/>
  <c r="CJ225" i="4"/>
  <c r="CI225" i="3"/>
  <c r="J88" i="5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4" i="4"/>
  <c r="CI214" i="3"/>
  <c r="CJ230" i="4"/>
  <c r="CI230" i="3"/>
  <c r="CJ246" i="4"/>
  <c r="CI246" i="3"/>
  <c r="CJ262" i="4"/>
  <c r="CI262" i="3"/>
  <c r="CJ85" i="4"/>
  <c r="CI85" i="3"/>
  <c r="J106" i="5"/>
  <c r="J170" i="5"/>
  <c r="J234" i="5"/>
  <c r="J128" i="5"/>
  <c r="J73" i="5"/>
  <c r="J129" i="5"/>
  <c r="J217" i="5"/>
  <c r="CK39" i="4"/>
  <c r="H45" i="5"/>
  <c r="L45" i="5" s="1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G157" i="5" l="1"/>
  <c r="K157" i="5" s="1"/>
  <c r="G221" i="5"/>
  <c r="K221" i="5" s="1"/>
  <c r="G93" i="5"/>
  <c r="K93" i="5" s="1"/>
  <c r="H48" i="5"/>
  <c r="L48" i="5" s="1"/>
  <c r="G22" i="5"/>
  <c r="K22" i="5" s="1"/>
  <c r="CJ213" i="4"/>
  <c r="G98" i="5"/>
  <c r="K98" i="5" s="1"/>
  <c r="G224" i="5"/>
  <c r="K224" i="5" s="1"/>
  <c r="G88" i="5"/>
  <c r="K88" i="5" s="1"/>
  <c r="H49" i="5"/>
  <c r="L49" i="5" s="1"/>
  <c r="H47" i="5"/>
  <c r="L47" i="5" s="1"/>
  <c r="G226" i="5"/>
  <c r="K226" i="5" s="1"/>
  <c r="G66" i="5"/>
  <c r="K66" i="5" s="1"/>
  <c r="G256" i="5"/>
  <c r="G108" i="5"/>
  <c r="K108" i="5" s="1"/>
  <c r="G263" i="5"/>
  <c r="G203" i="5"/>
  <c r="G139" i="5"/>
  <c r="G35" i="5"/>
  <c r="G236" i="5"/>
  <c r="K236" i="5" s="1"/>
  <c r="G96" i="5"/>
  <c r="H50" i="5"/>
  <c r="L50" i="5" s="1"/>
  <c r="CK213" i="4"/>
  <c r="H41" i="5"/>
  <c r="L41" i="5" s="1"/>
  <c r="G10" i="5"/>
  <c r="K10" i="5" s="1"/>
  <c r="G12" i="5"/>
  <c r="G251" i="5"/>
  <c r="G187" i="5"/>
  <c r="G123" i="5"/>
  <c r="G31" i="5"/>
  <c r="G20" i="5"/>
  <c r="G229" i="5"/>
  <c r="K229" i="5" s="1"/>
  <c r="G165" i="5"/>
  <c r="K165" i="5" s="1"/>
  <c r="G101" i="5"/>
  <c r="K101" i="5" s="1"/>
  <c r="G116" i="5"/>
  <c r="K116" i="5" s="1"/>
  <c r="G222" i="5"/>
  <c r="K222" i="5" s="1"/>
  <c r="G94" i="5"/>
  <c r="K94" i="5" s="1"/>
  <c r="G62" i="5"/>
  <c r="K62" i="5" s="1"/>
  <c r="G269" i="5"/>
  <c r="K269" i="5" s="1"/>
  <c r="G237" i="5"/>
  <c r="K237" i="5" s="1"/>
  <c r="G205" i="5"/>
  <c r="K205" i="5" s="1"/>
  <c r="G173" i="5"/>
  <c r="K173" i="5" s="1"/>
  <c r="G141" i="5"/>
  <c r="K141" i="5" s="1"/>
  <c r="G109" i="5"/>
  <c r="K109" i="5" s="1"/>
  <c r="G26" i="5"/>
  <c r="K26" i="5" s="1"/>
  <c r="G28" i="5"/>
  <c r="G36" i="5"/>
  <c r="G285" i="5"/>
  <c r="G76" i="5"/>
  <c r="K76" i="5" s="1"/>
  <c r="G32" i="5"/>
  <c r="H273" i="5"/>
  <c r="L273" i="5" s="1"/>
  <c r="G18" i="5"/>
  <c r="K18" i="5" s="1"/>
  <c r="G14" i="5"/>
  <c r="K14" i="5" s="1"/>
  <c r="G172" i="5"/>
  <c r="G5" i="5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I213" i="3"/>
  <c r="G16" i="5"/>
  <c r="H16" i="5" s="1"/>
  <c r="L16" i="5" s="1"/>
  <c r="G212" i="5"/>
  <c r="K277" i="5"/>
  <c r="H277" i="5"/>
  <c r="L277" i="5" s="1"/>
  <c r="H26" i="5"/>
  <c r="L26" i="5" s="1"/>
  <c r="G261" i="5"/>
  <c r="K261" i="5" s="1"/>
  <c r="G197" i="5"/>
  <c r="K197" i="5" s="1"/>
  <c r="G133" i="5"/>
  <c r="K133" i="5" s="1"/>
  <c r="G84" i="5"/>
  <c r="G213" i="5"/>
  <c r="K213" i="5" s="1"/>
  <c r="G149" i="5"/>
  <c r="K149" i="5" s="1"/>
  <c r="G85" i="5"/>
  <c r="K85" i="5" s="1"/>
  <c r="G72" i="5"/>
  <c r="K72" i="5" s="1"/>
  <c r="G24" i="5"/>
  <c r="K24" i="5" s="1"/>
  <c r="G247" i="5"/>
  <c r="G235" i="5"/>
  <c r="K235" i="5" s="1"/>
  <c r="G171" i="5"/>
  <c r="H171" i="5" s="1"/>
  <c r="L171" i="5" s="1"/>
  <c r="G107" i="5"/>
  <c r="K107" i="5" s="1"/>
  <c r="G27" i="5"/>
  <c r="G104" i="5"/>
  <c r="K104" i="5" s="1"/>
  <c r="G110" i="5"/>
  <c r="K110" i="5" s="1"/>
  <c r="G240" i="5"/>
  <c r="K240" i="5" s="1"/>
  <c r="G211" i="5"/>
  <c r="G114" i="5"/>
  <c r="K114" i="5" s="1"/>
  <c r="G216" i="5"/>
  <c r="H216" i="5" s="1"/>
  <c r="L216" i="5" s="1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K8" i="5" s="1"/>
  <c r="G291" i="5"/>
  <c r="H291" i="5" s="1"/>
  <c r="L291" i="5" s="1"/>
  <c r="G167" i="5"/>
  <c r="G219" i="5"/>
  <c r="H219" i="5" s="1"/>
  <c r="L219" i="5" s="1"/>
  <c r="G155" i="5"/>
  <c r="H155" i="5" s="1"/>
  <c r="L155" i="5" s="1"/>
  <c r="G39" i="5"/>
  <c r="H39" i="5" s="1"/>
  <c r="L39" i="5" s="1"/>
  <c r="G64" i="5"/>
  <c r="K64" i="5" s="1"/>
  <c r="H271" i="5"/>
  <c r="L271" i="5" s="1"/>
  <c r="H51" i="5"/>
  <c r="L51" i="5" s="1"/>
  <c r="G287" i="5"/>
  <c r="K287" i="5" s="1"/>
  <c r="G182" i="5"/>
  <c r="G150" i="5"/>
  <c r="G279" i="5"/>
  <c r="K279" i="5" s="1"/>
  <c r="G242" i="5"/>
  <c r="K242" i="5" s="1"/>
  <c r="G82" i="5"/>
  <c r="G68" i="5"/>
  <c r="K68" i="5" s="1"/>
  <c r="G220" i="5"/>
  <c r="K220" i="5" s="1"/>
  <c r="H64" i="5"/>
  <c r="L64" i="5" s="1"/>
  <c r="G253" i="5"/>
  <c r="K253" i="5" s="1"/>
  <c r="G189" i="5"/>
  <c r="K189" i="5" s="1"/>
  <c r="G125" i="5"/>
  <c r="K125" i="5" s="1"/>
  <c r="G60" i="5"/>
  <c r="K60" i="5" s="1"/>
  <c r="G17" i="5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101" i="5"/>
  <c r="L101" i="5" s="1"/>
  <c r="H205" i="5"/>
  <c r="L205" i="5" s="1"/>
  <c r="G210" i="5"/>
  <c r="K210" i="5" s="1"/>
  <c r="G146" i="5"/>
  <c r="K146" i="5" s="1"/>
  <c r="H66" i="5"/>
  <c r="L6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H165" i="5"/>
  <c r="L165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K84" i="5"/>
  <c r="H84" i="5"/>
  <c r="L84" i="5" s="1"/>
  <c r="K263" i="5"/>
  <c r="H263" i="5"/>
  <c r="L263" i="5" s="1"/>
  <c r="K203" i="5"/>
  <c r="H203" i="5"/>
  <c r="L203" i="5" s="1"/>
  <c r="H229" i="5"/>
  <c r="L229" i="5" s="1"/>
  <c r="G276" i="5"/>
  <c r="H88" i="5"/>
  <c r="L88" i="5" s="1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G160" i="5"/>
  <c r="G144" i="5"/>
  <c r="G257" i="5"/>
  <c r="K257" i="5" s="1"/>
  <c r="G225" i="5"/>
  <c r="G193" i="5"/>
  <c r="G161" i="5"/>
  <c r="G129" i="5"/>
  <c r="G97" i="5"/>
  <c r="G65" i="5"/>
  <c r="G289" i="5"/>
  <c r="H124" i="5"/>
  <c r="L124" i="5" s="1"/>
  <c r="H181" i="5"/>
  <c r="L181" i="5" s="1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F52" i="5"/>
  <c r="I53" i="2"/>
  <c r="J148" i="5"/>
  <c r="G178" i="5"/>
  <c r="K5" i="5"/>
  <c r="H5" i="5"/>
  <c r="L5" i="5" s="1"/>
  <c r="H149" i="5"/>
  <c r="L149" i="5" s="1"/>
  <c r="G132" i="5"/>
  <c r="G260" i="5"/>
  <c r="H157" i="5"/>
  <c r="L157" i="5" s="1"/>
  <c r="K167" i="5"/>
  <c r="H167" i="5"/>
  <c r="L167" i="5" s="1"/>
  <c r="K251" i="5"/>
  <c r="H251" i="5"/>
  <c r="L251" i="5" s="1"/>
  <c r="K187" i="5"/>
  <c r="H187" i="5"/>
  <c r="L187" i="5" s="1"/>
  <c r="K123" i="5"/>
  <c r="H123" i="5"/>
  <c r="L123" i="5" s="1"/>
  <c r="K31" i="5"/>
  <c r="H31" i="5"/>
  <c r="L31" i="5" s="1"/>
  <c r="G174" i="5"/>
  <c r="K36" i="5"/>
  <c r="H36" i="5"/>
  <c r="L36" i="5" s="1"/>
  <c r="K285" i="5"/>
  <c r="H285" i="5"/>
  <c r="L285" i="5" s="1"/>
  <c r="K32" i="5"/>
  <c r="H32" i="5"/>
  <c r="L32" i="5" s="1"/>
  <c r="G202" i="5"/>
  <c r="G138" i="5"/>
  <c r="H197" i="5"/>
  <c r="L197" i="5" s="1"/>
  <c r="G38" i="5"/>
  <c r="G176" i="5"/>
  <c r="H10" i="5"/>
  <c r="L10" i="5" s="1"/>
  <c r="H237" i="5"/>
  <c r="L237" i="5" s="1"/>
  <c r="G282" i="5"/>
  <c r="H116" i="5"/>
  <c r="L116" i="5" s="1"/>
  <c r="K280" i="5"/>
  <c r="G120" i="5"/>
  <c r="G69" i="5"/>
  <c r="G231" i="5"/>
  <c r="G199" i="5"/>
  <c r="G151" i="5"/>
  <c r="G119" i="5"/>
  <c r="G91" i="5"/>
  <c r="G75" i="5"/>
  <c r="G59" i="5"/>
  <c r="G244" i="5"/>
  <c r="H108" i="5"/>
  <c r="L108" i="5" s="1"/>
  <c r="H250" i="5"/>
  <c r="L250" i="5" s="1"/>
  <c r="G92" i="5"/>
  <c r="G214" i="5"/>
  <c r="G102" i="5"/>
  <c r="G70" i="5"/>
  <c r="H196" i="5"/>
  <c r="L196" i="5" s="1"/>
  <c r="H94" i="5"/>
  <c r="L94" i="5" s="1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K17" i="5"/>
  <c r="H17" i="5"/>
  <c r="L17" i="5" s="1"/>
  <c r="K211" i="5"/>
  <c r="H211" i="5"/>
  <c r="L211" i="5" s="1"/>
  <c r="H62" i="5"/>
  <c r="L62" i="5" s="1"/>
  <c r="K281" i="5"/>
  <c r="H281" i="5"/>
  <c r="L281" i="5" s="1"/>
  <c r="K12" i="5"/>
  <c r="H12" i="5"/>
  <c r="L12" i="5" s="1"/>
  <c r="G278" i="5"/>
  <c r="J113" i="5"/>
  <c r="I4" i="5"/>
  <c r="E293" i="5"/>
  <c r="I293" i="5" s="1"/>
  <c r="H109" i="5"/>
  <c r="L109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H253" i="5"/>
  <c r="L253" i="5" s="1"/>
  <c r="G180" i="5"/>
  <c r="G77" i="5"/>
  <c r="H224" i="5"/>
  <c r="L224" i="5" s="1"/>
  <c r="G23" i="5"/>
  <c r="G15" i="5"/>
  <c r="H18" i="5"/>
  <c r="L18" i="5" s="1"/>
  <c r="G6" i="5"/>
  <c r="H274" i="5"/>
  <c r="L274" i="5" s="1"/>
  <c r="H221" i="5"/>
  <c r="L221" i="5" s="1"/>
  <c r="K247" i="5"/>
  <c r="H247" i="5"/>
  <c r="L247" i="5" s="1"/>
  <c r="K139" i="5"/>
  <c r="H139" i="5"/>
  <c r="L139" i="5" s="1"/>
  <c r="K35" i="5"/>
  <c r="H35" i="5"/>
  <c r="L35" i="5" s="1"/>
  <c r="K27" i="5"/>
  <c r="H27" i="5"/>
  <c r="L27" i="5" s="1"/>
  <c r="K208" i="5"/>
  <c r="K20" i="5"/>
  <c r="H20" i="5"/>
  <c r="L20" i="5" s="1"/>
  <c r="H21" i="5"/>
  <c r="L21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K172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H256" i="5"/>
  <c r="L256" i="5" s="1"/>
  <c r="G168" i="5"/>
  <c r="J220" i="5"/>
  <c r="K16" i="5" l="1"/>
  <c r="K216" i="5"/>
  <c r="K155" i="5"/>
  <c r="H220" i="5"/>
  <c r="L220" i="5" s="1"/>
  <c r="H156" i="5"/>
  <c r="L156" i="5" s="1"/>
  <c r="K171" i="5"/>
  <c r="H72" i="5"/>
  <c r="L72" i="5" s="1"/>
  <c r="H125" i="5"/>
  <c r="L125" i="5" s="1"/>
  <c r="K96" i="5"/>
  <c r="H96" i="5"/>
  <c r="L96" i="5" s="1"/>
  <c r="H136" i="5"/>
  <c r="L136" i="5" s="1"/>
  <c r="H238" i="5"/>
  <c r="L238" i="5" s="1"/>
  <c r="H194" i="5"/>
  <c r="L194" i="5" s="1"/>
  <c r="H104" i="5"/>
  <c r="L104" i="5" s="1"/>
  <c r="K291" i="5"/>
  <c r="H24" i="5"/>
  <c r="L24" i="5" s="1"/>
  <c r="H270" i="5"/>
  <c r="L270" i="5" s="1"/>
  <c r="H235" i="5"/>
  <c r="L235" i="5" s="1"/>
  <c r="H114" i="5"/>
  <c r="L114" i="5" s="1"/>
  <c r="K219" i="5"/>
  <c r="H110" i="5"/>
  <c r="L110" i="5" s="1"/>
  <c r="H261" i="5"/>
  <c r="L261" i="5" s="1"/>
  <c r="H8" i="5"/>
  <c r="L8" i="5" s="1"/>
  <c r="H245" i="5"/>
  <c r="L245" i="5" s="1"/>
  <c r="H107" i="5"/>
  <c r="L107" i="5" s="1"/>
  <c r="H287" i="5"/>
  <c r="L287" i="5" s="1"/>
  <c r="K39" i="5"/>
  <c r="H240" i="5"/>
  <c r="L240" i="5" s="1"/>
  <c r="H242" i="5"/>
  <c r="L242" i="5" s="1"/>
  <c r="H133" i="5"/>
  <c r="L133" i="5" s="1"/>
  <c r="H279" i="5"/>
  <c r="L279" i="5" s="1"/>
  <c r="K212" i="5"/>
  <c r="H212" i="5"/>
  <c r="L212" i="5" s="1"/>
  <c r="H117" i="5"/>
  <c r="L117" i="5" s="1"/>
  <c r="H78" i="5"/>
  <c r="L78" i="5" s="1"/>
  <c r="H85" i="5"/>
  <c r="L85" i="5" s="1"/>
  <c r="H213" i="5"/>
  <c r="L213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CK5" i="4" l="1"/>
  <c r="CJ5" i="4"/>
  <c r="G4" i="5" l="1"/>
  <c r="K4" i="5" s="1"/>
  <c r="H4" i="5" l="1"/>
  <c r="L4" i="5" s="1"/>
  <c r="G293" i="5"/>
  <c r="K293" i="5" s="1"/>
  <c r="H293" i="5"/>
  <c r="L293" i="5" s="1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<sst xmlns="http://schemas.openxmlformats.org/spreadsheetml/2006/main" count="3742" uniqueCount="152">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</sst>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289.12265767318655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18426.400626962753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289.12265767318655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18426.400626962753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G7">
            <v>0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topLeftCell="A4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6" customWidth="1"/>
    <col min="22" max="23" width="19.88671875" style="1" customWidth="1"/>
    <col min="24" max="24" width="19.88671875" style="109" customWidth="1"/>
  </cols>
  <sheetData>
    <row r="1" spans="2:24" ht="116.25" customHeight="1" x14ac:dyDescent="0.4">
      <c r="B1" s="121" t="str">
        <f>[1]TechPrevalence!$B$2</f>
        <v>Laos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4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4">
      <c r="B3" s="4" t="s">
        <v>17</v>
      </c>
      <c r="C3" s="4" t="s">
        <v>16</v>
      </c>
      <c r="D3" s="98" t="s">
        <v>151</v>
      </c>
      <c r="E3" s="99">
        <f>[1]TechPrevalence!$G$7</f>
        <v>0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3.3138325953743708</v>
      </c>
      <c r="Q5" s="104">
        <f>'[1]INPUTS-Incidence'!E5</f>
        <v>11.946137996381633</v>
      </c>
      <c r="R5" s="97">
        <f t="shared" ref="R5:R68" si="0">IF(M5="Car",1,0)+IF(M5="Bus",1,0)+IF(M5="Truck",1,0)</f>
        <v>0</v>
      </c>
      <c r="S5" s="101">
        <f t="shared" ref="S5:S68" si="1">IF($R5=1,P5*$K$3,P5)</f>
        <v>3.3138325953743708</v>
      </c>
      <c r="T5" s="101">
        <f t="shared" ref="T5:T68" si="2">P5-S5</f>
        <v>0</v>
      </c>
      <c r="U5" s="108">
        <f t="shared" ref="U5:U68" si="3">IF($R5=0, P5, S5*(1-$G$3*(1-$I$3))/(1-$E$3*(1-$I$3)))+T5</f>
        <v>3.3138325953743708</v>
      </c>
      <c r="V5" s="102">
        <f t="shared" ref="V5:V68" si="4">IF($R5=1,Q5*$L$3,Q5)</f>
        <v>11.946137996381633</v>
      </c>
      <c r="W5" s="101">
        <f t="shared" ref="W5:W68" si="5">Q5-V5</f>
        <v>0</v>
      </c>
      <c r="X5" s="108">
        <f t="shared" ref="X5:X68" si="6">IF($R5=0, V5, V5*(1-$G$3*(1-$J$3))/(1-$E$3*(1-$J$3)))+W5</f>
        <v>11.946137996381633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8.7486418227116758</v>
      </c>
      <c r="Q6" s="104">
        <f>'[1]INPUTS-Incidence'!E6</f>
        <v>69.611940644746184</v>
      </c>
      <c r="R6" s="97">
        <f t="shared" si="0"/>
        <v>0</v>
      </c>
      <c r="S6" s="101">
        <f t="shared" si="1"/>
        <v>8.7486418227116758</v>
      </c>
      <c r="T6" s="101">
        <f t="shared" si="2"/>
        <v>0</v>
      </c>
      <c r="U6" s="108">
        <f t="shared" si="3"/>
        <v>8.7486418227116758</v>
      </c>
      <c r="V6" s="102">
        <f t="shared" si="4"/>
        <v>69.611940644746184</v>
      </c>
      <c r="W6" s="101">
        <f t="shared" si="5"/>
        <v>0</v>
      </c>
      <c r="X6" s="108">
        <f t="shared" si="6"/>
        <v>69.611940644746184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8.0779664660070942</v>
      </c>
      <c r="Q7" s="104">
        <f>'[1]INPUTS-Incidence'!E7</f>
        <v>156.85532026568899</v>
      </c>
      <c r="R7" s="97">
        <f t="shared" si="0"/>
        <v>0</v>
      </c>
      <c r="S7" s="101">
        <f t="shared" si="1"/>
        <v>8.0779664660070942</v>
      </c>
      <c r="T7" s="101">
        <f t="shared" si="2"/>
        <v>0</v>
      </c>
      <c r="U7" s="108">
        <f t="shared" si="3"/>
        <v>8.0779664660070942</v>
      </c>
      <c r="V7" s="102">
        <f t="shared" si="4"/>
        <v>156.85532026568899</v>
      </c>
      <c r="W7" s="101">
        <f t="shared" si="5"/>
        <v>0</v>
      </c>
      <c r="X7" s="108">
        <f t="shared" si="6"/>
        <v>156.85532026568899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10.602985411938171</v>
      </c>
      <c r="Q8" s="104">
        <f>'[1]INPUTS-Incidence'!E8</f>
        <v>316.91914562680142</v>
      </c>
      <c r="R8" s="97">
        <f t="shared" si="0"/>
        <v>0</v>
      </c>
      <c r="S8" s="101">
        <f t="shared" si="1"/>
        <v>10.602985411938171</v>
      </c>
      <c r="T8" s="101">
        <f t="shared" si="2"/>
        <v>0</v>
      </c>
      <c r="U8" s="108">
        <f t="shared" si="3"/>
        <v>10.602985411938171</v>
      </c>
      <c r="V8" s="102">
        <f t="shared" si="4"/>
        <v>316.91914562680142</v>
      </c>
      <c r="W8" s="101">
        <f t="shared" si="5"/>
        <v>0</v>
      </c>
      <c r="X8" s="108">
        <f t="shared" si="6"/>
        <v>316.91914562680142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14.95144766827932</v>
      </c>
      <c r="Q9" s="104">
        <f>'[1]INPUTS-Incidence'!E9</f>
        <v>450.08475868727476</v>
      </c>
      <c r="R9" s="97">
        <f t="shared" si="0"/>
        <v>0</v>
      </c>
      <c r="S9" s="101">
        <f t="shared" si="1"/>
        <v>14.95144766827932</v>
      </c>
      <c r="T9" s="101">
        <f t="shared" si="2"/>
        <v>0</v>
      </c>
      <c r="U9" s="108">
        <f t="shared" si="3"/>
        <v>14.95144766827932</v>
      </c>
      <c r="V9" s="102">
        <f t="shared" si="4"/>
        <v>450.08475868727476</v>
      </c>
      <c r="W9" s="101">
        <f t="shared" si="5"/>
        <v>0</v>
      </c>
      <c r="X9" s="108">
        <f t="shared" si="6"/>
        <v>450.08475868727476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11.17676322242834</v>
      </c>
      <c r="Q10" s="104">
        <f>'[1]INPUTS-Incidence'!E10</f>
        <v>439.86172792669578</v>
      </c>
      <c r="R10" s="97">
        <f t="shared" si="0"/>
        <v>0</v>
      </c>
      <c r="S10" s="101">
        <f t="shared" si="1"/>
        <v>11.17676322242834</v>
      </c>
      <c r="T10" s="101">
        <f t="shared" si="2"/>
        <v>0</v>
      </c>
      <c r="U10" s="108">
        <f t="shared" si="3"/>
        <v>11.17676322242834</v>
      </c>
      <c r="V10" s="102">
        <f t="shared" si="4"/>
        <v>439.86172792669578</v>
      </c>
      <c r="W10" s="101">
        <f t="shared" si="5"/>
        <v>0</v>
      </c>
      <c r="X10" s="108">
        <f t="shared" si="6"/>
        <v>439.86172792669578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11.794948059273727</v>
      </c>
      <c r="Q11" s="104">
        <f>'[1]INPUTS-Incidence'!E11</f>
        <v>349.03734546282345</v>
      </c>
      <c r="R11" s="97">
        <f t="shared" si="0"/>
        <v>0</v>
      </c>
      <c r="S11" s="101">
        <f t="shared" si="1"/>
        <v>11.794948059273727</v>
      </c>
      <c r="T11" s="101">
        <f t="shared" si="2"/>
        <v>0</v>
      </c>
      <c r="U11" s="108">
        <f t="shared" si="3"/>
        <v>11.794948059273727</v>
      </c>
      <c r="V11" s="102">
        <f t="shared" si="4"/>
        <v>349.03734546282345</v>
      </c>
      <c r="W11" s="101">
        <f t="shared" si="5"/>
        <v>0</v>
      </c>
      <c r="X11" s="108">
        <f t="shared" si="6"/>
        <v>349.03734546282345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9.4050586905167197</v>
      </c>
      <c r="Q12" s="104">
        <f>'[1]INPUTS-Incidence'!E12</f>
        <v>264.59142533788565</v>
      </c>
      <c r="R12" s="97">
        <f t="shared" si="0"/>
        <v>0</v>
      </c>
      <c r="S12" s="101">
        <f t="shared" si="1"/>
        <v>9.4050586905167197</v>
      </c>
      <c r="T12" s="101">
        <f t="shared" si="2"/>
        <v>0</v>
      </c>
      <c r="U12" s="108">
        <f t="shared" si="3"/>
        <v>9.4050586905167197</v>
      </c>
      <c r="V12" s="102">
        <f t="shared" si="4"/>
        <v>264.59142533788565</v>
      </c>
      <c r="W12" s="101">
        <f t="shared" si="5"/>
        <v>0</v>
      </c>
      <c r="X12" s="108">
        <f t="shared" si="6"/>
        <v>264.59142533788565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9.1054922833464165</v>
      </c>
      <c r="Q13" s="104">
        <f>'[1]INPUTS-Incidence'!E13</f>
        <v>211.31992556316504</v>
      </c>
      <c r="R13" s="97">
        <f t="shared" si="0"/>
        <v>0</v>
      </c>
      <c r="S13" s="101">
        <f t="shared" si="1"/>
        <v>9.1054922833464165</v>
      </c>
      <c r="T13" s="101">
        <f t="shared" si="2"/>
        <v>0</v>
      </c>
      <c r="U13" s="108">
        <f t="shared" si="3"/>
        <v>9.1054922833464165</v>
      </c>
      <c r="V13" s="102">
        <f t="shared" si="4"/>
        <v>211.31992556316504</v>
      </c>
      <c r="W13" s="101">
        <f t="shared" si="5"/>
        <v>0</v>
      </c>
      <c r="X13" s="108">
        <f t="shared" si="6"/>
        <v>211.31992556316504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10.621454604301304</v>
      </c>
      <c r="Q14" s="104">
        <f>'[1]INPUTS-Incidence'!E14</f>
        <v>171.12268889659512</v>
      </c>
      <c r="R14" s="97">
        <f t="shared" si="0"/>
        <v>0</v>
      </c>
      <c r="S14" s="101">
        <f t="shared" si="1"/>
        <v>10.621454604301304</v>
      </c>
      <c r="T14" s="101">
        <f t="shared" si="2"/>
        <v>0</v>
      </c>
      <c r="U14" s="108">
        <f t="shared" si="3"/>
        <v>10.621454604301304</v>
      </c>
      <c r="V14" s="102">
        <f t="shared" si="4"/>
        <v>171.12268889659512</v>
      </c>
      <c r="W14" s="101">
        <f t="shared" si="5"/>
        <v>0</v>
      </c>
      <c r="X14" s="108">
        <f t="shared" si="6"/>
        <v>171.12268889659512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11.951856842411416</v>
      </c>
      <c r="Q15" s="104">
        <f>'[1]INPUTS-Incidence'!E15</f>
        <v>140.71381944000481</v>
      </c>
      <c r="R15" s="97">
        <f t="shared" si="0"/>
        <v>0</v>
      </c>
      <c r="S15" s="101">
        <f t="shared" si="1"/>
        <v>11.951856842411416</v>
      </c>
      <c r="T15" s="101">
        <f t="shared" si="2"/>
        <v>0</v>
      </c>
      <c r="U15" s="108">
        <f t="shared" si="3"/>
        <v>11.951856842411416</v>
      </c>
      <c r="V15" s="102">
        <f t="shared" si="4"/>
        <v>140.71381944000481</v>
      </c>
      <c r="W15" s="101">
        <f t="shared" si="5"/>
        <v>0</v>
      </c>
      <c r="X15" s="108">
        <f t="shared" si="6"/>
        <v>140.71381944000481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11.092233475076155</v>
      </c>
      <c r="Q16" s="104">
        <f>'[1]INPUTS-Incidence'!E16</f>
        <v>125.03723428969315</v>
      </c>
      <c r="R16" s="97">
        <f t="shared" si="0"/>
        <v>0</v>
      </c>
      <c r="S16" s="101">
        <f t="shared" si="1"/>
        <v>11.092233475076155</v>
      </c>
      <c r="T16" s="101">
        <f t="shared" si="2"/>
        <v>0</v>
      </c>
      <c r="U16" s="108">
        <f t="shared" si="3"/>
        <v>11.092233475076155</v>
      </c>
      <c r="V16" s="102">
        <f t="shared" si="4"/>
        <v>125.03723428969315</v>
      </c>
      <c r="W16" s="101">
        <f t="shared" si="5"/>
        <v>0</v>
      </c>
      <c r="X16" s="108">
        <f t="shared" si="6"/>
        <v>125.03723428969315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11.490551033597551</v>
      </c>
      <c r="Q17" s="104">
        <f>'[1]INPUTS-Incidence'!E17</f>
        <v>89.801178827927515</v>
      </c>
      <c r="R17" s="97">
        <f t="shared" si="0"/>
        <v>0</v>
      </c>
      <c r="S17" s="101">
        <f t="shared" si="1"/>
        <v>11.490551033597551</v>
      </c>
      <c r="T17" s="101">
        <f t="shared" si="2"/>
        <v>0</v>
      </c>
      <c r="U17" s="108">
        <f t="shared" si="3"/>
        <v>11.490551033597551</v>
      </c>
      <c r="V17" s="102">
        <f t="shared" si="4"/>
        <v>89.801178827927515</v>
      </c>
      <c r="W17" s="101">
        <f t="shared" si="5"/>
        <v>0</v>
      </c>
      <c r="X17" s="108">
        <f t="shared" si="6"/>
        <v>89.801178827927515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9.0677582064880138</v>
      </c>
      <c r="Q18" s="104">
        <f>'[1]INPUTS-Incidence'!E18</f>
        <v>43.505507509524321</v>
      </c>
      <c r="R18" s="97">
        <f t="shared" si="0"/>
        <v>0</v>
      </c>
      <c r="S18" s="101">
        <f t="shared" si="1"/>
        <v>9.0677582064880138</v>
      </c>
      <c r="T18" s="101">
        <f t="shared" si="2"/>
        <v>0</v>
      </c>
      <c r="U18" s="108">
        <f t="shared" si="3"/>
        <v>9.0677582064880138</v>
      </c>
      <c r="V18" s="102">
        <f t="shared" si="4"/>
        <v>43.505507509524321</v>
      </c>
      <c r="W18" s="101">
        <f t="shared" si="5"/>
        <v>0</v>
      </c>
      <c r="X18" s="108">
        <f t="shared" si="6"/>
        <v>43.505507509524321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7.2899807074001997</v>
      </c>
      <c r="Q19" s="104">
        <f>'[1]INPUTS-Incidence'!E19</f>
        <v>28.170354824516309</v>
      </c>
      <c r="R19" s="97">
        <f t="shared" si="0"/>
        <v>0</v>
      </c>
      <c r="S19" s="101">
        <f t="shared" si="1"/>
        <v>7.2899807074001997</v>
      </c>
      <c r="T19" s="101">
        <f t="shared" si="2"/>
        <v>0</v>
      </c>
      <c r="U19" s="108">
        <f t="shared" si="3"/>
        <v>7.2899807074001997</v>
      </c>
      <c r="V19" s="102">
        <f t="shared" si="4"/>
        <v>28.170354824516309</v>
      </c>
      <c r="W19" s="101">
        <f t="shared" si="5"/>
        <v>0</v>
      </c>
      <c r="X19" s="108">
        <f t="shared" si="6"/>
        <v>28.170354824516309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7.6438025261571125</v>
      </c>
      <c r="Q20" s="104">
        <f>'[1]INPUTS-Incidence'!E20</f>
        <v>24.433910651068768</v>
      </c>
      <c r="R20" s="97">
        <f t="shared" si="0"/>
        <v>0</v>
      </c>
      <c r="S20" s="101">
        <f t="shared" si="1"/>
        <v>7.6438025261571125</v>
      </c>
      <c r="T20" s="101">
        <f t="shared" si="2"/>
        <v>0</v>
      </c>
      <c r="U20" s="108">
        <f t="shared" si="3"/>
        <v>7.6438025261571125</v>
      </c>
      <c r="V20" s="102">
        <f t="shared" si="4"/>
        <v>24.433910651068768</v>
      </c>
      <c r="W20" s="101">
        <f t="shared" si="5"/>
        <v>0</v>
      </c>
      <c r="X20" s="108">
        <f t="shared" si="6"/>
        <v>24.433910651068768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4.765635060731273</v>
      </c>
      <c r="Q21" s="104">
        <f>'[1]INPUTS-Incidence'!E21</f>
        <v>11.273829460002649</v>
      </c>
      <c r="R21" s="97">
        <f t="shared" si="0"/>
        <v>0</v>
      </c>
      <c r="S21" s="101">
        <f t="shared" si="1"/>
        <v>4.765635060731273</v>
      </c>
      <c r="T21" s="101">
        <f t="shared" si="2"/>
        <v>0</v>
      </c>
      <c r="U21" s="108">
        <f t="shared" si="3"/>
        <v>4.765635060731273</v>
      </c>
      <c r="V21" s="102">
        <f t="shared" si="4"/>
        <v>11.273829460002649</v>
      </c>
      <c r="W21" s="101">
        <f t="shared" si="5"/>
        <v>0</v>
      </c>
      <c r="X21" s="108">
        <f t="shared" si="6"/>
        <v>11.273829460002649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2.7636714286435531</v>
      </c>
      <c r="Q22" s="104">
        <f>'[1]INPUTS-Incidence'!E22</f>
        <v>3.2304992169389601</v>
      </c>
      <c r="R22" s="97">
        <f t="shared" si="0"/>
        <v>0</v>
      </c>
      <c r="S22" s="101">
        <f t="shared" si="1"/>
        <v>2.7636714286435531</v>
      </c>
      <c r="T22" s="101">
        <f t="shared" si="2"/>
        <v>0</v>
      </c>
      <c r="U22" s="108">
        <f t="shared" si="3"/>
        <v>2.7636714286435531</v>
      </c>
      <c r="V22" s="102">
        <f t="shared" si="4"/>
        <v>3.2304992169389601</v>
      </c>
      <c r="W22" s="101">
        <f t="shared" si="5"/>
        <v>0</v>
      </c>
      <c r="X22" s="108">
        <f t="shared" si="6"/>
        <v>3.2304992169389601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3.8287794477245507</v>
      </c>
      <c r="Q23" s="104">
        <f>'[1]INPUTS-Incidence'!E23</f>
        <v>15.029075634784711</v>
      </c>
      <c r="R23" s="97">
        <f t="shared" si="0"/>
        <v>0</v>
      </c>
      <c r="S23" s="101">
        <f t="shared" si="1"/>
        <v>3.8287794477245507</v>
      </c>
      <c r="T23" s="101">
        <f t="shared" si="2"/>
        <v>0</v>
      </c>
      <c r="U23" s="108">
        <f t="shared" si="3"/>
        <v>3.8287794477245507</v>
      </c>
      <c r="V23" s="102">
        <f t="shared" si="4"/>
        <v>15.029075634784711</v>
      </c>
      <c r="W23" s="101">
        <f t="shared" si="5"/>
        <v>0</v>
      </c>
      <c r="X23" s="108">
        <f t="shared" si="6"/>
        <v>15.029075634784711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8.099624326535185</v>
      </c>
      <c r="Q24" s="104">
        <f>'[1]INPUTS-Incidence'!E24</f>
        <v>63.991590380631024</v>
      </c>
      <c r="R24" s="97">
        <f t="shared" si="0"/>
        <v>0</v>
      </c>
      <c r="S24" s="101">
        <f t="shared" si="1"/>
        <v>8.099624326535185</v>
      </c>
      <c r="T24" s="101">
        <f t="shared" si="2"/>
        <v>0</v>
      </c>
      <c r="U24" s="108">
        <f t="shared" si="3"/>
        <v>8.099624326535185</v>
      </c>
      <c r="V24" s="102">
        <f t="shared" si="4"/>
        <v>63.991590380631024</v>
      </c>
      <c r="W24" s="101">
        <f t="shared" si="5"/>
        <v>0</v>
      </c>
      <c r="X24" s="108">
        <f t="shared" si="6"/>
        <v>63.991590380631024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6.1964195902718329</v>
      </c>
      <c r="Q25" s="104">
        <f>'[1]INPUTS-Incidence'!E25</f>
        <v>148.0907063812609</v>
      </c>
      <c r="R25" s="97">
        <f t="shared" si="0"/>
        <v>0</v>
      </c>
      <c r="S25" s="101">
        <f t="shared" si="1"/>
        <v>6.1964195902718329</v>
      </c>
      <c r="T25" s="101">
        <f t="shared" si="2"/>
        <v>0</v>
      </c>
      <c r="U25" s="108">
        <f t="shared" si="3"/>
        <v>6.1964195902718329</v>
      </c>
      <c r="V25" s="102">
        <f t="shared" si="4"/>
        <v>148.0907063812609</v>
      </c>
      <c r="W25" s="101">
        <f t="shared" si="5"/>
        <v>0</v>
      </c>
      <c r="X25" s="108">
        <f t="shared" si="6"/>
        <v>148.0907063812609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8.7051968060552518</v>
      </c>
      <c r="Q26" s="104">
        <f>'[1]INPUTS-Incidence'!E26</f>
        <v>311.36144981132634</v>
      </c>
      <c r="R26" s="97">
        <f t="shared" si="0"/>
        <v>0</v>
      </c>
      <c r="S26" s="101">
        <f t="shared" si="1"/>
        <v>8.7051968060552518</v>
      </c>
      <c r="T26" s="101">
        <f t="shared" si="2"/>
        <v>0</v>
      </c>
      <c r="U26" s="108">
        <f t="shared" si="3"/>
        <v>8.7051968060552518</v>
      </c>
      <c r="V26" s="102">
        <f t="shared" si="4"/>
        <v>311.36144981132634</v>
      </c>
      <c r="W26" s="101">
        <f t="shared" si="5"/>
        <v>0</v>
      </c>
      <c r="X26" s="108">
        <f t="shared" si="6"/>
        <v>311.36144981132634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10.288738143023393</v>
      </c>
      <c r="Q27" s="104">
        <f>'[1]INPUTS-Incidence'!E27</f>
        <v>366.50390392911294</v>
      </c>
      <c r="R27" s="97">
        <f t="shared" si="0"/>
        <v>0</v>
      </c>
      <c r="S27" s="101">
        <f t="shared" si="1"/>
        <v>10.288738143023393</v>
      </c>
      <c r="T27" s="101">
        <f t="shared" si="2"/>
        <v>0</v>
      </c>
      <c r="U27" s="108">
        <f t="shared" si="3"/>
        <v>10.288738143023393</v>
      </c>
      <c r="V27" s="102">
        <f t="shared" si="4"/>
        <v>366.50390392911294</v>
      </c>
      <c r="W27" s="101">
        <f t="shared" si="5"/>
        <v>0</v>
      </c>
      <c r="X27" s="108">
        <f t="shared" si="6"/>
        <v>366.50390392911294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8.2511707877368874</v>
      </c>
      <c r="Q28" s="104">
        <f>'[1]INPUTS-Incidence'!E28</f>
        <v>254.24525774510238</v>
      </c>
      <c r="R28" s="97">
        <f t="shared" si="0"/>
        <v>0</v>
      </c>
      <c r="S28" s="101">
        <f t="shared" si="1"/>
        <v>8.2511707877368874</v>
      </c>
      <c r="T28" s="101">
        <f t="shared" si="2"/>
        <v>0</v>
      </c>
      <c r="U28" s="108">
        <f t="shared" si="3"/>
        <v>8.2511707877368874</v>
      </c>
      <c r="V28" s="102">
        <f t="shared" si="4"/>
        <v>254.24525774510238</v>
      </c>
      <c r="W28" s="101">
        <f t="shared" si="5"/>
        <v>0</v>
      </c>
      <c r="X28" s="108">
        <f t="shared" si="6"/>
        <v>254.24525774510238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8.3043927039537131</v>
      </c>
      <c r="Q29" s="104">
        <f>'[1]INPUTS-Incidence'!E29</f>
        <v>198.01553401425736</v>
      </c>
      <c r="R29" s="97">
        <f t="shared" si="0"/>
        <v>0</v>
      </c>
      <c r="S29" s="101">
        <f t="shared" si="1"/>
        <v>8.3043927039537131</v>
      </c>
      <c r="T29" s="101">
        <f t="shared" si="2"/>
        <v>0</v>
      </c>
      <c r="U29" s="108">
        <f t="shared" si="3"/>
        <v>8.3043927039537131</v>
      </c>
      <c r="V29" s="102">
        <f t="shared" si="4"/>
        <v>198.01553401425736</v>
      </c>
      <c r="W29" s="101">
        <f t="shared" si="5"/>
        <v>0</v>
      </c>
      <c r="X29" s="108">
        <f t="shared" si="6"/>
        <v>198.01553401425736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7.490288545901997</v>
      </c>
      <c r="Q30" s="104">
        <f>'[1]INPUTS-Incidence'!E30</f>
        <v>163.37070720394391</v>
      </c>
      <c r="R30" s="97">
        <f t="shared" si="0"/>
        <v>0</v>
      </c>
      <c r="S30" s="101">
        <f t="shared" si="1"/>
        <v>7.490288545901997</v>
      </c>
      <c r="T30" s="101">
        <f t="shared" si="2"/>
        <v>0</v>
      </c>
      <c r="U30" s="108">
        <f t="shared" si="3"/>
        <v>7.490288545901997</v>
      </c>
      <c r="V30" s="102">
        <f t="shared" si="4"/>
        <v>163.37070720394391</v>
      </c>
      <c r="W30" s="101">
        <f t="shared" si="5"/>
        <v>0</v>
      </c>
      <c r="X30" s="108">
        <f t="shared" si="6"/>
        <v>163.37070720394391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6.8802327255617817</v>
      </c>
      <c r="Q31" s="104">
        <f>'[1]INPUTS-Incidence'!E31</f>
        <v>128.5810018251556</v>
      </c>
      <c r="R31" s="97">
        <f t="shared" si="0"/>
        <v>0</v>
      </c>
      <c r="S31" s="101">
        <f t="shared" si="1"/>
        <v>6.8802327255617817</v>
      </c>
      <c r="T31" s="101">
        <f t="shared" si="2"/>
        <v>0</v>
      </c>
      <c r="U31" s="108">
        <f t="shared" si="3"/>
        <v>6.8802327255617817</v>
      </c>
      <c r="V31" s="102">
        <f t="shared" si="4"/>
        <v>128.5810018251556</v>
      </c>
      <c r="W31" s="101">
        <f t="shared" si="5"/>
        <v>0</v>
      </c>
      <c r="X31" s="108">
        <f t="shared" si="6"/>
        <v>128.5810018251556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7.9871730151744167</v>
      </c>
      <c r="Q32" s="104">
        <f>'[1]INPUTS-Incidence'!E32</f>
        <v>115.15867946957958</v>
      </c>
      <c r="R32" s="97">
        <f t="shared" si="0"/>
        <v>0</v>
      </c>
      <c r="S32" s="101">
        <f t="shared" si="1"/>
        <v>7.9871730151744167</v>
      </c>
      <c r="T32" s="101">
        <f t="shared" si="2"/>
        <v>0</v>
      </c>
      <c r="U32" s="108">
        <f t="shared" si="3"/>
        <v>7.9871730151744167</v>
      </c>
      <c r="V32" s="102">
        <f t="shared" si="4"/>
        <v>115.15867946957958</v>
      </c>
      <c r="W32" s="101">
        <f t="shared" si="5"/>
        <v>0</v>
      </c>
      <c r="X32" s="108">
        <f t="shared" si="6"/>
        <v>115.15867946957958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9.481433486708017</v>
      </c>
      <c r="Q33" s="104">
        <f>'[1]INPUTS-Incidence'!E33</f>
        <v>131.42857894969046</v>
      </c>
      <c r="R33" s="97">
        <f t="shared" si="0"/>
        <v>0</v>
      </c>
      <c r="S33" s="101">
        <f t="shared" si="1"/>
        <v>9.481433486708017</v>
      </c>
      <c r="T33" s="101">
        <f t="shared" si="2"/>
        <v>0</v>
      </c>
      <c r="U33" s="108">
        <f t="shared" si="3"/>
        <v>9.481433486708017</v>
      </c>
      <c r="V33" s="102">
        <f t="shared" si="4"/>
        <v>131.42857894969046</v>
      </c>
      <c r="W33" s="101">
        <f t="shared" si="5"/>
        <v>0</v>
      </c>
      <c r="X33" s="108">
        <f t="shared" si="6"/>
        <v>131.42857894969046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9.2719668482401421</v>
      </c>
      <c r="Q34" s="104">
        <f>'[1]INPUTS-Incidence'!E34</f>
        <v>148.22823356944784</v>
      </c>
      <c r="R34" s="97">
        <f t="shared" si="0"/>
        <v>0</v>
      </c>
      <c r="S34" s="101">
        <f t="shared" si="1"/>
        <v>9.2719668482401421</v>
      </c>
      <c r="T34" s="101">
        <f t="shared" si="2"/>
        <v>0</v>
      </c>
      <c r="U34" s="108">
        <f t="shared" si="3"/>
        <v>9.2719668482401421</v>
      </c>
      <c r="V34" s="102">
        <f t="shared" si="4"/>
        <v>148.22823356944784</v>
      </c>
      <c r="W34" s="101">
        <f t="shared" si="5"/>
        <v>0</v>
      </c>
      <c r="X34" s="108">
        <f t="shared" si="6"/>
        <v>148.22823356944784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10.382777023554013</v>
      </c>
      <c r="Q35" s="104">
        <f>'[1]INPUTS-Incidence'!E35</f>
        <v>127.19969866398384</v>
      </c>
      <c r="R35" s="97">
        <f t="shared" si="0"/>
        <v>0</v>
      </c>
      <c r="S35" s="101">
        <f t="shared" si="1"/>
        <v>10.382777023554013</v>
      </c>
      <c r="T35" s="101">
        <f t="shared" si="2"/>
        <v>0</v>
      </c>
      <c r="U35" s="108">
        <f t="shared" si="3"/>
        <v>10.382777023554013</v>
      </c>
      <c r="V35" s="102">
        <f t="shared" si="4"/>
        <v>127.19969866398384</v>
      </c>
      <c r="W35" s="101">
        <f t="shared" si="5"/>
        <v>0</v>
      </c>
      <c r="X35" s="108">
        <f t="shared" si="6"/>
        <v>127.19969866398384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8.6059223398582905</v>
      </c>
      <c r="Q36" s="104">
        <f>'[1]INPUTS-Incidence'!E36</f>
        <v>88.587645120524925</v>
      </c>
      <c r="R36" s="97">
        <f t="shared" si="0"/>
        <v>0</v>
      </c>
      <c r="S36" s="101">
        <f t="shared" si="1"/>
        <v>8.6059223398582905</v>
      </c>
      <c r="T36" s="101">
        <f t="shared" si="2"/>
        <v>0</v>
      </c>
      <c r="U36" s="108">
        <f t="shared" si="3"/>
        <v>8.6059223398582905</v>
      </c>
      <c r="V36" s="102">
        <f t="shared" si="4"/>
        <v>88.587645120524925</v>
      </c>
      <c r="W36" s="101">
        <f t="shared" si="5"/>
        <v>0</v>
      </c>
      <c r="X36" s="108">
        <f t="shared" si="6"/>
        <v>88.587645120524925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7.8363676538761613</v>
      </c>
      <c r="Q37" s="104">
        <f>'[1]INPUTS-Incidence'!E37</f>
        <v>60.570164518466335</v>
      </c>
      <c r="R37" s="97">
        <f t="shared" si="0"/>
        <v>0</v>
      </c>
      <c r="S37" s="101">
        <f t="shared" si="1"/>
        <v>7.8363676538761613</v>
      </c>
      <c r="T37" s="101">
        <f t="shared" si="2"/>
        <v>0</v>
      </c>
      <c r="U37" s="108">
        <f t="shared" si="3"/>
        <v>7.8363676538761613</v>
      </c>
      <c r="V37" s="102">
        <f t="shared" si="4"/>
        <v>60.570164518466335</v>
      </c>
      <c r="W37" s="101">
        <f t="shared" si="5"/>
        <v>0</v>
      </c>
      <c r="X37" s="108">
        <f t="shared" si="6"/>
        <v>60.570164518466335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7.1859217110734583</v>
      </c>
      <c r="Q38" s="104">
        <f>'[1]INPUTS-Incidence'!E38</f>
        <v>49.281263808580341</v>
      </c>
      <c r="R38" s="97">
        <f t="shared" si="0"/>
        <v>0</v>
      </c>
      <c r="S38" s="101">
        <f t="shared" si="1"/>
        <v>7.1859217110734583</v>
      </c>
      <c r="T38" s="101">
        <f t="shared" si="2"/>
        <v>0</v>
      </c>
      <c r="U38" s="108">
        <f t="shared" si="3"/>
        <v>7.1859217110734583</v>
      </c>
      <c r="V38" s="102">
        <f t="shared" si="4"/>
        <v>49.281263808580341</v>
      </c>
      <c r="W38" s="101">
        <f t="shared" si="5"/>
        <v>0</v>
      </c>
      <c r="X38" s="108">
        <f t="shared" si="6"/>
        <v>49.281263808580341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4.0742225567816881</v>
      </c>
      <c r="Q39" s="104">
        <f>'[1]INPUTS-Incidence'!E39</f>
        <v>30.089967952944377</v>
      </c>
      <c r="R39" s="97">
        <f t="shared" si="0"/>
        <v>0</v>
      </c>
      <c r="S39" s="101">
        <f t="shared" si="1"/>
        <v>4.0742225567816881</v>
      </c>
      <c r="T39" s="101">
        <f t="shared" si="2"/>
        <v>0</v>
      </c>
      <c r="U39" s="108">
        <f t="shared" si="3"/>
        <v>4.0742225567816881</v>
      </c>
      <c r="V39" s="102">
        <f t="shared" si="4"/>
        <v>30.089967952944377</v>
      </c>
      <c r="W39" s="101">
        <f t="shared" si="5"/>
        <v>0</v>
      </c>
      <c r="X39" s="108">
        <f t="shared" si="6"/>
        <v>30.089967952944377</v>
      </c>
    </row>
    <row r="40" spans="1:24" s="5" customFormat="1" x14ac:dyDescent="0.4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2.416927430397759</v>
      </c>
      <c r="Q40" s="104">
        <f>'[1]INPUTS-Incidence'!E40</f>
        <v>16.375829241504285</v>
      </c>
      <c r="R40" s="97">
        <f t="shared" si="0"/>
        <v>0</v>
      </c>
      <c r="S40" s="101">
        <f t="shared" si="1"/>
        <v>2.416927430397759</v>
      </c>
      <c r="T40" s="101">
        <f t="shared" si="2"/>
        <v>0</v>
      </c>
      <c r="U40" s="108">
        <f t="shared" si="3"/>
        <v>2.416927430397759</v>
      </c>
      <c r="V40" s="102">
        <f t="shared" si="4"/>
        <v>16.375829241504285</v>
      </c>
      <c r="W40" s="101">
        <f t="shared" si="5"/>
        <v>0</v>
      </c>
      <c r="X40" s="108">
        <f t="shared" si="6"/>
        <v>16.375829241504285</v>
      </c>
    </row>
    <row r="41" spans="1:24" x14ac:dyDescent="0.4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0.94465014482827814</v>
      </c>
      <c r="Q41" s="104">
        <f>'[1]INPUTS-Incidence'!E41</f>
        <v>19.734759637937195</v>
      </c>
      <c r="R41" s="97">
        <f t="shared" si="0"/>
        <v>0</v>
      </c>
      <c r="S41" s="101">
        <f t="shared" si="1"/>
        <v>0.94465014482827814</v>
      </c>
      <c r="T41" s="101">
        <f t="shared" si="2"/>
        <v>0</v>
      </c>
      <c r="U41" s="108">
        <f t="shared" si="3"/>
        <v>0.94465014482827814</v>
      </c>
      <c r="V41" s="102">
        <f t="shared" si="4"/>
        <v>19.734759637937195</v>
      </c>
      <c r="W41" s="101">
        <f t="shared" si="5"/>
        <v>0</v>
      </c>
      <c r="X41" s="108">
        <f t="shared" si="6"/>
        <v>19.734759637937195</v>
      </c>
    </row>
    <row r="42" spans="1:24" x14ac:dyDescent="0.4">
      <c r="B42" s="119" t="s">
        <v>5</v>
      </c>
      <c r="C42" s="3">
        <f>SUMIF($M$5:$M$292,"Pedestrian",P$5:P$292)</f>
        <v>299.15163524711096</v>
      </c>
      <c r="D42" s="3">
        <f>SUMIF($M$5:$M$292,"Pedestrian",Q$5:Q$292)</f>
        <v>5323.6260388480332</v>
      </c>
      <c r="E42" s="3">
        <f>SUMIF($M$5:$M$292,"Pedestrian",U$5:U$292)</f>
        <v>299.15163524711096</v>
      </c>
      <c r="F42" s="3">
        <f>SUMIF($M$5:$M$292,"Pedestrian",X$5:X$292)</f>
        <v>5323.6260388480332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2.7568162882606861</v>
      </c>
      <c r="Q42" s="104">
        <f>'[1]INPUTS-Incidence'!E42</f>
        <v>81.256490622524709</v>
      </c>
      <c r="R42" s="97">
        <f t="shared" si="0"/>
        <v>0</v>
      </c>
      <c r="S42" s="101">
        <f t="shared" si="1"/>
        <v>2.7568162882606861</v>
      </c>
      <c r="T42" s="101">
        <f t="shared" si="2"/>
        <v>0</v>
      </c>
      <c r="U42" s="108">
        <f t="shared" si="3"/>
        <v>2.7568162882606861</v>
      </c>
      <c r="V42" s="102">
        <f t="shared" si="4"/>
        <v>81.256490622524709</v>
      </c>
      <c r="W42" s="101">
        <f t="shared" si="5"/>
        <v>0</v>
      </c>
      <c r="X42" s="108">
        <f t="shared" si="6"/>
        <v>81.256490622524709</v>
      </c>
    </row>
    <row r="43" spans="1:24" x14ac:dyDescent="0.4">
      <c r="B43" s="119" t="s">
        <v>4</v>
      </c>
      <c r="C43" s="3">
        <f>SUMIF($M$5:$M$292,"Bicyclist",P$5:P$292)</f>
        <v>69.442058290213808</v>
      </c>
      <c r="D43" s="3">
        <f>SUMIF($M$5:$M$292,"Bicyclist",Q$5:Q$292)</f>
        <v>1996.3597645680115</v>
      </c>
      <c r="E43" s="3">
        <f>SUMIF($M$5:$M$292,"Bicyclist",U$5:U$292)</f>
        <v>69.442058290213808</v>
      </c>
      <c r="F43" s="3">
        <f>SUMIF($M$5:$M$292,"Bicyclist",X$5:X$292)</f>
        <v>1996.3597645680115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2.8281869494042522</v>
      </c>
      <c r="Q43" s="104">
        <f>'[1]INPUTS-Incidence'!E43</f>
        <v>140.15751484306415</v>
      </c>
      <c r="R43" s="97">
        <f t="shared" si="0"/>
        <v>0</v>
      </c>
      <c r="S43" s="101">
        <f t="shared" si="1"/>
        <v>2.8281869494042522</v>
      </c>
      <c r="T43" s="101">
        <f t="shared" si="2"/>
        <v>0</v>
      </c>
      <c r="U43" s="108">
        <f t="shared" si="3"/>
        <v>2.8281869494042522</v>
      </c>
      <c r="V43" s="102">
        <f t="shared" si="4"/>
        <v>140.15751484306415</v>
      </c>
      <c r="W43" s="101">
        <f t="shared" si="5"/>
        <v>0</v>
      </c>
      <c r="X43" s="108">
        <f t="shared" si="6"/>
        <v>140.15751484306415</v>
      </c>
    </row>
    <row r="44" spans="1:24" x14ac:dyDescent="0.4">
      <c r="B44" s="119" t="s">
        <v>10</v>
      </c>
      <c r="C44" s="3">
        <f>SUMIF($M$5:$M$292,"Motorized Two Wheeler",P$5:P$292)</f>
        <v>347.42628541153641</v>
      </c>
      <c r="D44" s="3">
        <f>SUMIF($M$5:$M$292,"Motorized Two Wheeler",Q$5:Q$292)</f>
        <v>39261.742036504198</v>
      </c>
      <c r="E44" s="3">
        <f>SUMIF($M$5:$M$292,"Motorized Two Wheeler",U$5:U$292)</f>
        <v>347.42628541153641</v>
      </c>
      <c r="F44" s="3">
        <f>SUMIF($M$5:$M$292,"Motorized Two Wheeler",X$5:X$292)</f>
        <v>39261.742036504198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3.8484323130198383</v>
      </c>
      <c r="Q44" s="104">
        <f>'[1]INPUTS-Incidence'!E44</f>
        <v>222.2216159972854</v>
      </c>
      <c r="R44" s="97">
        <f t="shared" si="0"/>
        <v>0</v>
      </c>
      <c r="S44" s="101">
        <f t="shared" si="1"/>
        <v>3.8484323130198383</v>
      </c>
      <c r="T44" s="101">
        <f t="shared" si="2"/>
        <v>0</v>
      </c>
      <c r="U44" s="108">
        <f t="shared" si="3"/>
        <v>3.8484323130198383</v>
      </c>
      <c r="V44" s="102">
        <f t="shared" si="4"/>
        <v>222.2216159972854</v>
      </c>
      <c r="W44" s="101">
        <f t="shared" si="5"/>
        <v>0</v>
      </c>
      <c r="X44" s="108">
        <f t="shared" si="6"/>
        <v>222.2216159972854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4.6981212508753698</v>
      </c>
      <c r="Q45" s="104">
        <f>'[1]INPUTS-Incidence'!E45</f>
        <v>222.09933770579636</v>
      </c>
      <c r="R45" s="97">
        <f t="shared" si="0"/>
        <v>0</v>
      </c>
      <c r="S45" s="101">
        <f t="shared" si="1"/>
        <v>4.6981212508753698</v>
      </c>
      <c r="T45" s="101">
        <f t="shared" si="2"/>
        <v>0</v>
      </c>
      <c r="U45" s="108">
        <f t="shared" si="3"/>
        <v>4.6981212508753698</v>
      </c>
      <c r="V45" s="102">
        <f t="shared" si="4"/>
        <v>222.09933770579636</v>
      </c>
      <c r="W45" s="101">
        <f t="shared" si="5"/>
        <v>0</v>
      </c>
      <c r="X45" s="108">
        <f t="shared" si="6"/>
        <v>222.09933770579636</v>
      </c>
    </row>
    <row r="46" spans="1:24" x14ac:dyDescent="0.4">
      <c r="B46" s="119" t="s">
        <v>8</v>
      </c>
      <c r="C46" s="3">
        <f>SUMIF($M$5:$M$292,"Car",P$5:P$292)</f>
        <v>346.13032164873306</v>
      </c>
      <c r="D46" s="3">
        <f>SUMIF($M$5:$M$292,"Car",Q$5:Q$292)</f>
        <v>19963.597645680118</v>
      </c>
      <c r="E46" s="3">
        <f>SUMIF($M$5:$M$292,"Car",U$5:U$292)</f>
        <v>289.12265767318655</v>
      </c>
      <c r="F46" s="3">
        <f>SUMIF($M$5:$M$292,"Car",X$5:X$292)</f>
        <v>18426.400626962753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3.5186919610898872</v>
      </c>
      <c r="Q46" s="104">
        <f>'[1]INPUTS-Incidence'!E46</f>
        <v>173.88883515079635</v>
      </c>
      <c r="R46" s="97">
        <f t="shared" si="0"/>
        <v>0</v>
      </c>
      <c r="S46" s="101">
        <f t="shared" si="1"/>
        <v>3.5186919610898872</v>
      </c>
      <c r="T46" s="101">
        <f t="shared" si="2"/>
        <v>0</v>
      </c>
      <c r="U46" s="108">
        <f t="shared" si="3"/>
        <v>3.5186919610898872</v>
      </c>
      <c r="V46" s="102">
        <f t="shared" si="4"/>
        <v>173.88883515079635</v>
      </c>
      <c r="W46" s="101">
        <f t="shared" si="5"/>
        <v>0</v>
      </c>
      <c r="X46" s="108">
        <f t="shared" si="6"/>
        <v>173.88883515079635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4.4812973155484581</v>
      </c>
      <c r="Q47" s="104">
        <f>'[1]INPUTS-Incidence'!E47</f>
        <v>126.8199517667118</v>
      </c>
      <c r="R47" s="97">
        <f t="shared" si="0"/>
        <v>0</v>
      </c>
      <c r="S47" s="101">
        <f t="shared" si="1"/>
        <v>4.4812973155484581</v>
      </c>
      <c r="T47" s="101">
        <f t="shared" si="2"/>
        <v>0</v>
      </c>
      <c r="U47" s="108">
        <f t="shared" si="3"/>
        <v>4.4812973155484581</v>
      </c>
      <c r="V47" s="102">
        <f t="shared" si="4"/>
        <v>126.8199517667118</v>
      </c>
      <c r="W47" s="101">
        <f t="shared" si="5"/>
        <v>0</v>
      </c>
      <c r="X47" s="108">
        <f t="shared" si="6"/>
        <v>126.8199517667118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3.3314545294327886</v>
      </c>
      <c r="Q48" s="104">
        <f>'[1]INPUTS-Incidence'!E48</f>
        <v>87.846907173493108</v>
      </c>
      <c r="R48" s="97">
        <f t="shared" si="0"/>
        <v>0</v>
      </c>
      <c r="S48" s="101">
        <f t="shared" si="1"/>
        <v>3.3314545294327886</v>
      </c>
      <c r="T48" s="101">
        <f t="shared" si="2"/>
        <v>0</v>
      </c>
      <c r="U48" s="108">
        <f t="shared" si="3"/>
        <v>3.3314545294327886</v>
      </c>
      <c r="V48" s="102">
        <f t="shared" si="4"/>
        <v>87.846907173493108</v>
      </c>
      <c r="W48" s="101">
        <f t="shared" si="5"/>
        <v>0</v>
      </c>
      <c r="X48" s="108">
        <f t="shared" si="6"/>
        <v>87.846907173493108</v>
      </c>
    </row>
    <row r="49" spans="2:24" x14ac:dyDescent="0.4">
      <c r="B49" s="119" t="s">
        <v>1</v>
      </c>
      <c r="C49" s="3">
        <f>SUMIF($M$5:$M$292,"Other",P$5:P$292)</f>
        <v>17.711504758312696</v>
      </c>
      <c r="D49" s="3">
        <f>SUMIF($M$5:$M$292,"Other",Q$5:Q$292)</f>
        <v>0</v>
      </c>
      <c r="E49" s="3">
        <f>SUMIF($M$5:$M$292,"Other",U$5:U$292)</f>
        <v>17.711504758312696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2.802764005050427</v>
      </c>
      <c r="Q49" s="104">
        <f>'[1]INPUTS-Incidence'!E49</f>
        <v>66.805071480052931</v>
      </c>
      <c r="R49" s="97">
        <f t="shared" si="0"/>
        <v>0</v>
      </c>
      <c r="S49" s="101">
        <f t="shared" si="1"/>
        <v>2.802764005050427</v>
      </c>
      <c r="T49" s="101">
        <f t="shared" si="2"/>
        <v>0</v>
      </c>
      <c r="U49" s="108">
        <f t="shared" si="3"/>
        <v>2.802764005050427</v>
      </c>
      <c r="V49" s="102">
        <f t="shared" si="4"/>
        <v>66.805071480052931</v>
      </c>
      <c r="W49" s="101">
        <f t="shared" si="5"/>
        <v>0</v>
      </c>
      <c r="X49" s="108">
        <f t="shared" si="6"/>
        <v>66.805071480052931</v>
      </c>
    </row>
    <row r="50" spans="2:24" x14ac:dyDescent="0.4">
      <c r="B50" s="119" t="s">
        <v>0</v>
      </c>
      <c r="C50" s="3">
        <f>SUM(C42:C49)</f>
        <v>1079.8618053559069</v>
      </c>
      <c r="D50" s="3">
        <f>SUM(D42:D49)</f>
        <v>66545.325485600362</v>
      </c>
      <c r="E50" s="3">
        <f>U293</f>
        <v>1022.8541413803604</v>
      </c>
      <c r="F50" s="3">
        <f>X293</f>
        <v>65008.128466882983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5.1071166742638114</v>
      </c>
      <c r="Q50" s="104">
        <f>'[1]INPUTS-Incidence'!E50</f>
        <v>57.377451173780152</v>
      </c>
      <c r="R50" s="97">
        <f t="shared" si="0"/>
        <v>0</v>
      </c>
      <c r="S50" s="101">
        <f t="shared" si="1"/>
        <v>5.1071166742638114</v>
      </c>
      <c r="T50" s="101">
        <f t="shared" si="2"/>
        <v>0</v>
      </c>
      <c r="U50" s="108">
        <f t="shared" si="3"/>
        <v>5.1071166742638114</v>
      </c>
      <c r="V50" s="102">
        <f t="shared" si="4"/>
        <v>57.377451173780152</v>
      </c>
      <c r="W50" s="101">
        <f t="shared" si="5"/>
        <v>0</v>
      </c>
      <c r="X50" s="108">
        <f t="shared" si="6"/>
        <v>57.377451173780152</v>
      </c>
    </row>
    <row r="51" spans="2:24" x14ac:dyDescent="0.4">
      <c r="B51" s="118"/>
      <c r="D51" s="119" t="s">
        <v>149</v>
      </c>
      <c r="E51" s="110">
        <f>1-(E50/C50)</f>
        <v>5.2791629162916465E-2</v>
      </c>
      <c r="F51" s="4">
        <f>1-(F50/D50)</f>
        <v>2.310000000000012E-2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5.1779398882641638</v>
      </c>
      <c r="Q51" s="104">
        <f>'[1]INPUTS-Incidence'!E51</f>
        <v>44.117398256512693</v>
      </c>
      <c r="R51" s="97">
        <f t="shared" si="0"/>
        <v>0</v>
      </c>
      <c r="S51" s="101">
        <f t="shared" si="1"/>
        <v>5.1779398882641638</v>
      </c>
      <c r="T51" s="101">
        <f t="shared" si="2"/>
        <v>0</v>
      </c>
      <c r="U51" s="108">
        <f t="shared" si="3"/>
        <v>5.1779398882641638</v>
      </c>
      <c r="V51" s="102">
        <f t="shared" si="4"/>
        <v>44.117398256512693</v>
      </c>
      <c r="W51" s="101">
        <f t="shared" si="5"/>
        <v>0</v>
      </c>
      <c r="X51" s="108">
        <f t="shared" si="6"/>
        <v>44.117398256512693</v>
      </c>
    </row>
    <row r="52" spans="2:24" x14ac:dyDescent="0.4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4.939450180014056</v>
      </c>
      <c r="Q52" s="104">
        <f>'[1]INPUTS-Incidence'!E52</f>
        <v>32.081307541384504</v>
      </c>
      <c r="R52" s="97">
        <f t="shared" si="0"/>
        <v>0</v>
      </c>
      <c r="S52" s="101">
        <f t="shared" si="1"/>
        <v>4.939450180014056</v>
      </c>
      <c r="T52" s="101">
        <f t="shared" si="2"/>
        <v>0</v>
      </c>
      <c r="U52" s="108">
        <f t="shared" si="3"/>
        <v>4.939450180014056</v>
      </c>
      <c r="V52" s="102">
        <f t="shared" si="4"/>
        <v>32.081307541384504</v>
      </c>
      <c r="W52" s="101">
        <f t="shared" si="5"/>
        <v>0</v>
      </c>
      <c r="X52" s="108">
        <f t="shared" si="6"/>
        <v>32.081307541384504</v>
      </c>
    </row>
    <row r="53" spans="2:24" x14ac:dyDescent="0.4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4.5722924443664397</v>
      </c>
      <c r="Q53" s="104">
        <f>'[1]INPUTS-Incidence'!E53</f>
        <v>20.107318754018603</v>
      </c>
      <c r="R53" s="97">
        <f t="shared" si="0"/>
        <v>0</v>
      </c>
      <c r="S53" s="101">
        <f t="shared" si="1"/>
        <v>4.5722924443664397</v>
      </c>
      <c r="T53" s="101">
        <f t="shared" si="2"/>
        <v>0</v>
      </c>
      <c r="U53" s="108">
        <f t="shared" si="3"/>
        <v>4.5722924443664397</v>
      </c>
      <c r="V53" s="102">
        <f t="shared" si="4"/>
        <v>20.107318754018603</v>
      </c>
      <c r="W53" s="101">
        <f t="shared" si="5"/>
        <v>0</v>
      </c>
      <c r="X53" s="108">
        <f t="shared" si="6"/>
        <v>20.107318754018603</v>
      </c>
    </row>
    <row r="54" spans="2:24" x14ac:dyDescent="0.4">
      <c r="B54" s="119" t="s">
        <v>5</v>
      </c>
      <c r="C54" s="3">
        <f t="shared" ref="C54:F55" si="7">C42</f>
        <v>299.15163524711096</v>
      </c>
      <c r="D54" s="3">
        <f t="shared" si="7"/>
        <v>5323.6260388480332</v>
      </c>
      <c r="E54" s="3">
        <f t="shared" si="7"/>
        <v>299.15163524711096</v>
      </c>
      <c r="F54" s="3">
        <f t="shared" si="7"/>
        <v>5323.6260388480332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3.3777316977847831</v>
      </c>
      <c r="Q54" s="104">
        <f>'[1]INPUTS-Incidence'!E54</f>
        <v>10.630493784948699</v>
      </c>
      <c r="R54" s="97">
        <f t="shared" si="0"/>
        <v>0</v>
      </c>
      <c r="S54" s="101">
        <f t="shared" si="1"/>
        <v>3.3777316977847831</v>
      </c>
      <c r="T54" s="101">
        <f t="shared" si="2"/>
        <v>0</v>
      </c>
      <c r="U54" s="108">
        <f t="shared" si="3"/>
        <v>3.3777316977847831</v>
      </c>
      <c r="V54" s="102">
        <f t="shared" si="4"/>
        <v>10.630493784948699</v>
      </c>
      <c r="W54" s="101">
        <f t="shared" si="5"/>
        <v>0</v>
      </c>
      <c r="X54" s="108">
        <f t="shared" si="6"/>
        <v>10.630493784948699</v>
      </c>
    </row>
    <row r="55" spans="2:24" x14ac:dyDescent="0.4">
      <c r="B55" s="119" t="s">
        <v>4</v>
      </c>
      <c r="C55" s="3">
        <f t="shared" si="7"/>
        <v>69.442058290213808</v>
      </c>
      <c r="D55" s="3">
        <f t="shared" si="7"/>
        <v>1996.3597645680115</v>
      </c>
      <c r="E55" s="3">
        <f t="shared" si="7"/>
        <v>69.442058290213808</v>
      </c>
      <c r="F55" s="3">
        <f t="shared" si="7"/>
        <v>1996.3597645680115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2.2260857284698243</v>
      </c>
      <c r="Q55" s="104">
        <f>'[1]INPUTS-Incidence'!E55</f>
        <v>5.3688271219753663</v>
      </c>
      <c r="R55" s="97">
        <f t="shared" si="0"/>
        <v>0</v>
      </c>
      <c r="S55" s="101">
        <f t="shared" si="1"/>
        <v>2.2260857284698243</v>
      </c>
      <c r="T55" s="101">
        <f t="shared" si="2"/>
        <v>0</v>
      </c>
      <c r="U55" s="108">
        <f t="shared" si="3"/>
        <v>2.2260857284698243</v>
      </c>
      <c r="V55" s="102">
        <f t="shared" si="4"/>
        <v>5.3688271219753663</v>
      </c>
      <c r="W55" s="101">
        <f t="shared" si="5"/>
        <v>0</v>
      </c>
      <c r="X55" s="108">
        <f t="shared" si="6"/>
        <v>5.3688271219753663</v>
      </c>
    </row>
    <row r="56" spans="2:24" x14ac:dyDescent="0.4">
      <c r="B56" s="119" t="s">
        <v>3</v>
      </c>
      <c r="C56" s="3">
        <f>C44+C45</f>
        <v>347.42628541153641</v>
      </c>
      <c r="D56" s="3">
        <f>D44+D45</f>
        <v>39261.742036504198</v>
      </c>
      <c r="E56" s="3">
        <f>E44+E45</f>
        <v>347.42628541153641</v>
      </c>
      <c r="F56" s="3">
        <f>F44+F45</f>
        <v>39261.742036504198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0.25307013535367612</v>
      </c>
      <c r="Q56" s="104">
        <f>'[1]INPUTS-Incidence'!E56</f>
        <v>2.5188322084718573</v>
      </c>
      <c r="R56" s="97">
        <f t="shared" si="0"/>
        <v>0</v>
      </c>
      <c r="S56" s="101">
        <f t="shared" si="1"/>
        <v>0.25307013535367612</v>
      </c>
      <c r="T56" s="101">
        <f t="shared" si="2"/>
        <v>0</v>
      </c>
      <c r="U56" s="108">
        <f t="shared" si="3"/>
        <v>0.25307013535367612</v>
      </c>
      <c r="V56" s="102">
        <f t="shared" si="4"/>
        <v>2.5188322084718573</v>
      </c>
      <c r="W56" s="101">
        <f t="shared" si="5"/>
        <v>0</v>
      </c>
      <c r="X56" s="108">
        <f t="shared" si="6"/>
        <v>2.5188322084718573</v>
      </c>
    </row>
    <row r="57" spans="2:24" x14ac:dyDescent="0.4">
      <c r="B57" s="119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289.12265767318655</v>
      </c>
      <c r="F57" s="3">
        <f>SUM(F46:F48)</f>
        <v>18426.400626962753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0.18666764332391497</v>
      </c>
      <c r="Q57" s="104">
        <f>'[1]INPUTS-Incidence'!E57</f>
        <v>1.2376906076034762</v>
      </c>
      <c r="R57" s="97">
        <f t="shared" si="0"/>
        <v>0</v>
      </c>
      <c r="S57" s="101">
        <f t="shared" si="1"/>
        <v>0.18666764332391497</v>
      </c>
      <c r="T57" s="101">
        <f t="shared" si="2"/>
        <v>0</v>
      </c>
      <c r="U57" s="108">
        <f t="shared" si="3"/>
        <v>0.18666764332391497</v>
      </c>
      <c r="V57" s="102">
        <f t="shared" si="4"/>
        <v>1.2376906076034762</v>
      </c>
      <c r="W57" s="101">
        <f t="shared" si="5"/>
        <v>0</v>
      </c>
      <c r="X57" s="108">
        <f t="shared" si="6"/>
        <v>1.2376906076034762</v>
      </c>
    </row>
    <row r="58" spans="2:24" x14ac:dyDescent="0.4">
      <c r="B58" s="119" t="s">
        <v>1</v>
      </c>
      <c r="C58" s="3">
        <f t="shared" ref="C58:F59" si="8">C49</f>
        <v>17.711504758312696</v>
      </c>
      <c r="D58" s="3">
        <f t="shared" si="8"/>
        <v>0</v>
      </c>
      <c r="E58" s="3">
        <f t="shared" si="8"/>
        <v>17.711504758312696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0.25624779567403133</v>
      </c>
      <c r="Q58" s="104">
        <f>'[1]INPUTS-Incidence'!E58</f>
        <v>0.68630181505251442</v>
      </c>
      <c r="R58" s="97">
        <f t="shared" si="0"/>
        <v>0</v>
      </c>
      <c r="S58" s="101">
        <f t="shared" si="1"/>
        <v>0.25624779567403133</v>
      </c>
      <c r="T58" s="101">
        <f t="shared" si="2"/>
        <v>0</v>
      </c>
      <c r="U58" s="108">
        <f t="shared" si="3"/>
        <v>0.25624779567403133</v>
      </c>
      <c r="V58" s="102">
        <f t="shared" si="4"/>
        <v>0.68630181505251442</v>
      </c>
      <c r="W58" s="101">
        <f t="shared" si="5"/>
        <v>0</v>
      </c>
      <c r="X58" s="108">
        <f t="shared" si="6"/>
        <v>0.68630181505251442</v>
      </c>
    </row>
    <row r="59" spans="2:24" x14ac:dyDescent="0.4">
      <c r="B59" s="119" t="s">
        <v>0</v>
      </c>
      <c r="C59" s="3">
        <f t="shared" si="8"/>
        <v>1079.8618053559069</v>
      </c>
      <c r="D59" s="3">
        <f t="shared" si="8"/>
        <v>66545.325485600362</v>
      </c>
      <c r="E59" s="3">
        <f t="shared" si="8"/>
        <v>1022.8541413803604</v>
      </c>
      <c r="F59" s="3">
        <f t="shared" si="8"/>
        <v>65008.128466882983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0.47070149880159012</v>
      </c>
      <c r="Q59" s="104">
        <f>'[1]INPUTS-Incidence'!E59</f>
        <v>18.046268519281721</v>
      </c>
      <c r="R59" s="97">
        <f t="shared" si="0"/>
        <v>0</v>
      </c>
      <c r="S59" s="101">
        <f t="shared" si="1"/>
        <v>0.47070149880159012</v>
      </c>
      <c r="T59" s="101">
        <f t="shared" si="2"/>
        <v>0</v>
      </c>
      <c r="U59" s="108">
        <f t="shared" si="3"/>
        <v>0.47070149880159012</v>
      </c>
      <c r="V59" s="102">
        <f t="shared" si="4"/>
        <v>18.046268519281721</v>
      </c>
      <c r="W59" s="101">
        <f t="shared" si="5"/>
        <v>0</v>
      </c>
      <c r="X59" s="108">
        <f t="shared" si="6"/>
        <v>18.046268519281721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0.81404081699706532</v>
      </c>
      <c r="Q60" s="104">
        <f>'[1]INPUTS-Incidence'!E60</f>
        <v>52.714022589401118</v>
      </c>
      <c r="R60" s="97">
        <f t="shared" si="0"/>
        <v>0</v>
      </c>
      <c r="S60" s="101">
        <f t="shared" si="1"/>
        <v>0.81404081699706532</v>
      </c>
      <c r="T60" s="101">
        <f t="shared" si="2"/>
        <v>0</v>
      </c>
      <c r="U60" s="108">
        <f t="shared" si="3"/>
        <v>0.81404081699706532</v>
      </c>
      <c r="V60" s="102">
        <f t="shared" si="4"/>
        <v>52.714022589401118</v>
      </c>
      <c r="W60" s="101">
        <f t="shared" si="5"/>
        <v>0</v>
      </c>
      <c r="X60" s="108">
        <f t="shared" si="6"/>
        <v>52.714022589401118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0.64257584391523692</v>
      </c>
      <c r="Q61" s="104">
        <f>'[1]INPUTS-Incidence'!E61</f>
        <v>77.523913342130726</v>
      </c>
      <c r="R61" s="97">
        <f t="shared" si="0"/>
        <v>0</v>
      </c>
      <c r="S61" s="101">
        <f t="shared" si="1"/>
        <v>0.64257584391523692</v>
      </c>
      <c r="T61" s="101">
        <f t="shared" si="2"/>
        <v>0</v>
      </c>
      <c r="U61" s="108">
        <f t="shared" si="3"/>
        <v>0.64257584391523692</v>
      </c>
      <c r="V61" s="102">
        <f t="shared" si="4"/>
        <v>77.523913342130726</v>
      </c>
      <c r="W61" s="101">
        <f t="shared" si="5"/>
        <v>0</v>
      </c>
      <c r="X61" s="108">
        <f t="shared" si="6"/>
        <v>77.523913342130726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0.9644983856608742</v>
      </c>
      <c r="Q62" s="104">
        <f>'[1]INPUTS-Incidence'!E62</f>
        <v>111.84126180047015</v>
      </c>
      <c r="R62" s="97">
        <f t="shared" si="0"/>
        <v>0</v>
      </c>
      <c r="S62" s="101">
        <f t="shared" si="1"/>
        <v>0.9644983856608742</v>
      </c>
      <c r="T62" s="101">
        <f t="shared" si="2"/>
        <v>0</v>
      </c>
      <c r="U62" s="108">
        <f t="shared" si="3"/>
        <v>0.9644983856608742</v>
      </c>
      <c r="V62" s="102">
        <f t="shared" si="4"/>
        <v>111.84126180047015</v>
      </c>
      <c r="W62" s="101">
        <f t="shared" si="5"/>
        <v>0</v>
      </c>
      <c r="X62" s="108">
        <f t="shared" si="6"/>
        <v>111.84126180047015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1.0028837737474079</v>
      </c>
      <c r="Q63" s="104">
        <f>'[1]INPUTS-Incidence'!E63</f>
        <v>100.69295907545249</v>
      </c>
      <c r="R63" s="97">
        <f t="shared" si="0"/>
        <v>0</v>
      </c>
      <c r="S63" s="101">
        <f t="shared" si="1"/>
        <v>1.0028837737474079</v>
      </c>
      <c r="T63" s="101">
        <f t="shared" si="2"/>
        <v>0</v>
      </c>
      <c r="U63" s="108">
        <f t="shared" si="3"/>
        <v>1.0028837737474079</v>
      </c>
      <c r="V63" s="102">
        <f t="shared" si="4"/>
        <v>100.69295907545249</v>
      </c>
      <c r="W63" s="101">
        <f t="shared" si="5"/>
        <v>0</v>
      </c>
      <c r="X63" s="108">
        <f t="shared" si="6"/>
        <v>100.69295907545249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0.85881181163573028</v>
      </c>
      <c r="Q64" s="104">
        <f>'[1]INPUTS-Incidence'!E64</f>
        <v>66.590910052646905</v>
      </c>
      <c r="R64" s="97">
        <f t="shared" si="0"/>
        <v>0</v>
      </c>
      <c r="S64" s="101">
        <f t="shared" si="1"/>
        <v>0.85881181163573028</v>
      </c>
      <c r="T64" s="101">
        <f t="shared" si="2"/>
        <v>0</v>
      </c>
      <c r="U64" s="108">
        <f t="shared" si="3"/>
        <v>0.85881181163573028</v>
      </c>
      <c r="V64" s="102">
        <f t="shared" si="4"/>
        <v>66.590910052646905</v>
      </c>
      <c r="W64" s="101">
        <f t="shared" si="5"/>
        <v>0</v>
      </c>
      <c r="X64" s="108">
        <f t="shared" si="6"/>
        <v>66.590910052646905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1.1814575851360629</v>
      </c>
      <c r="Q65" s="104">
        <f>'[1]INPUTS-Incidence'!E65</f>
        <v>56.645369064478558</v>
      </c>
      <c r="R65" s="97">
        <f t="shared" si="0"/>
        <v>0</v>
      </c>
      <c r="S65" s="101">
        <f t="shared" si="1"/>
        <v>1.1814575851360629</v>
      </c>
      <c r="T65" s="101">
        <f t="shared" si="2"/>
        <v>0</v>
      </c>
      <c r="U65" s="108">
        <f t="shared" si="3"/>
        <v>1.1814575851360629</v>
      </c>
      <c r="V65" s="102">
        <f t="shared" si="4"/>
        <v>56.645369064478558</v>
      </c>
      <c r="W65" s="101">
        <f t="shared" si="5"/>
        <v>0</v>
      </c>
      <c r="X65" s="108">
        <f t="shared" si="6"/>
        <v>56.645369064478558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0.93919901798566885</v>
      </c>
      <c r="Q66" s="104">
        <f>'[1]INPUTS-Incidence'!E66</f>
        <v>50.870799543932606</v>
      </c>
      <c r="R66" s="97">
        <f t="shared" si="0"/>
        <v>0</v>
      </c>
      <c r="S66" s="101">
        <f t="shared" si="1"/>
        <v>0.93919901798566885</v>
      </c>
      <c r="T66" s="101">
        <f t="shared" si="2"/>
        <v>0</v>
      </c>
      <c r="U66" s="108">
        <f t="shared" si="3"/>
        <v>0.93919901798566885</v>
      </c>
      <c r="V66" s="102">
        <f t="shared" si="4"/>
        <v>50.870799543932606</v>
      </c>
      <c r="W66" s="101">
        <f t="shared" si="5"/>
        <v>0</v>
      </c>
      <c r="X66" s="108">
        <f t="shared" si="6"/>
        <v>50.870799543932606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1.0665458450089833</v>
      </c>
      <c r="Q67" s="104">
        <f>'[1]INPUTS-Incidence'!E67</f>
        <v>38.729655987994498</v>
      </c>
      <c r="R67" s="97">
        <f t="shared" si="0"/>
        <v>0</v>
      </c>
      <c r="S67" s="101">
        <f t="shared" si="1"/>
        <v>1.0665458450089833</v>
      </c>
      <c r="T67" s="101">
        <f t="shared" si="2"/>
        <v>0</v>
      </c>
      <c r="U67" s="108">
        <f t="shared" si="3"/>
        <v>1.0665458450089833</v>
      </c>
      <c r="V67" s="102">
        <f t="shared" si="4"/>
        <v>38.729655987994498</v>
      </c>
      <c r="W67" s="101">
        <f t="shared" si="5"/>
        <v>0</v>
      </c>
      <c r="X67" s="108">
        <f t="shared" si="6"/>
        <v>38.729655987994498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1.051040867294099</v>
      </c>
      <c r="Q68" s="104">
        <f>'[1]INPUTS-Incidence'!E68</f>
        <v>29.784217696995704</v>
      </c>
      <c r="R68" s="97">
        <f t="shared" si="0"/>
        <v>0</v>
      </c>
      <c r="S68" s="101">
        <f t="shared" si="1"/>
        <v>1.051040867294099</v>
      </c>
      <c r="T68" s="101">
        <f t="shared" si="2"/>
        <v>0</v>
      </c>
      <c r="U68" s="108">
        <f t="shared" si="3"/>
        <v>1.051040867294099</v>
      </c>
      <c r="V68" s="102">
        <f t="shared" si="4"/>
        <v>29.784217696995704</v>
      </c>
      <c r="W68" s="101">
        <f t="shared" si="5"/>
        <v>0</v>
      </c>
      <c r="X68" s="108">
        <f t="shared" si="6"/>
        <v>29.784217696995704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1.1069690722038863</v>
      </c>
      <c r="Q69" s="104">
        <f>'[1]INPUTS-Incidence'!E69</f>
        <v>23.606727087446838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1.1069690722038863</v>
      </c>
      <c r="T69" s="101">
        <f t="shared" ref="T69:T132" si="11">P69-S69</f>
        <v>0</v>
      </c>
      <c r="U69" s="108">
        <f t="shared" ref="U69:U132" si="12">IF($R69=0, P69, S69*(1-$G$3*(1-$I$3))/(1-$E$3*(1-$I$3)))+T69</f>
        <v>1.1069690722038863</v>
      </c>
      <c r="V69" s="102">
        <f t="shared" ref="V69:V132" si="13">IF($R69=1,Q69*$L$3,Q69)</f>
        <v>23.606727087446838</v>
      </c>
      <c r="W69" s="101">
        <f t="shared" ref="W69:W132" si="14">Q69-V69</f>
        <v>0</v>
      </c>
      <c r="X69" s="108">
        <f t="shared" ref="X69:X132" si="15">IF($R69=0, V69, V69*(1-$G$3*(1-$J$3))/(1-$E$3*(1-$J$3)))+W69</f>
        <v>23.606727087446838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1.1031794088668343</v>
      </c>
      <c r="Q70" s="104">
        <f>'[1]INPUTS-Incidence'!E70</f>
        <v>17.636979258067807</v>
      </c>
      <c r="R70" s="97">
        <f t="shared" si="9"/>
        <v>0</v>
      </c>
      <c r="S70" s="101">
        <f t="shared" si="10"/>
        <v>1.1031794088668343</v>
      </c>
      <c r="T70" s="101">
        <f t="shared" si="11"/>
        <v>0</v>
      </c>
      <c r="U70" s="108">
        <f t="shared" si="12"/>
        <v>1.1031794088668343</v>
      </c>
      <c r="V70" s="102">
        <f t="shared" si="13"/>
        <v>17.636979258067807</v>
      </c>
      <c r="W70" s="101">
        <f t="shared" si="14"/>
        <v>0</v>
      </c>
      <c r="X70" s="108">
        <f t="shared" si="15"/>
        <v>17.636979258067807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0.95105778695409182</v>
      </c>
      <c r="Q71" s="104">
        <f>'[1]INPUTS-Incidence'!E71</f>
        <v>13.561609077381314</v>
      </c>
      <c r="R71" s="97">
        <f t="shared" si="9"/>
        <v>0</v>
      </c>
      <c r="S71" s="101">
        <f t="shared" si="10"/>
        <v>0.95105778695409182</v>
      </c>
      <c r="T71" s="101">
        <f t="shared" si="11"/>
        <v>0</v>
      </c>
      <c r="U71" s="108">
        <f t="shared" si="12"/>
        <v>0.95105778695409182</v>
      </c>
      <c r="V71" s="102">
        <f t="shared" si="13"/>
        <v>13.561609077381314</v>
      </c>
      <c r="W71" s="101">
        <f t="shared" si="14"/>
        <v>0</v>
      </c>
      <c r="X71" s="108">
        <f t="shared" si="15"/>
        <v>13.561609077381314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0.92767831166007608</v>
      </c>
      <c r="Q72" s="104">
        <f>'[1]INPUTS-Incidence'!E72</f>
        <v>10.815252635107047</v>
      </c>
      <c r="R72" s="97">
        <f t="shared" si="9"/>
        <v>0</v>
      </c>
      <c r="S72" s="101">
        <f t="shared" si="10"/>
        <v>0.92767831166007608</v>
      </c>
      <c r="T72" s="101">
        <f t="shared" si="11"/>
        <v>0</v>
      </c>
      <c r="U72" s="108">
        <f t="shared" si="12"/>
        <v>0.92767831166007608</v>
      </c>
      <c r="V72" s="102">
        <f t="shared" si="13"/>
        <v>10.815252635107047</v>
      </c>
      <c r="W72" s="101">
        <f t="shared" si="14"/>
        <v>0</v>
      </c>
      <c r="X72" s="108">
        <f t="shared" si="15"/>
        <v>10.815252635107047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0.64826457708735696</v>
      </c>
      <c r="Q73" s="104">
        <f>'[1]INPUTS-Incidence'!E73</f>
        <v>5.8109251642119535</v>
      </c>
      <c r="R73" s="97">
        <f t="shared" si="9"/>
        <v>0</v>
      </c>
      <c r="S73" s="101">
        <f t="shared" si="10"/>
        <v>0.64826457708735696</v>
      </c>
      <c r="T73" s="101">
        <f t="shared" si="11"/>
        <v>0</v>
      </c>
      <c r="U73" s="108">
        <f t="shared" si="12"/>
        <v>0.64826457708735696</v>
      </c>
      <c r="V73" s="102">
        <f t="shared" si="13"/>
        <v>5.8109251642119535</v>
      </c>
      <c r="W73" s="101">
        <f t="shared" si="14"/>
        <v>0</v>
      </c>
      <c r="X73" s="108">
        <f t="shared" si="15"/>
        <v>5.8109251642119535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0.11697067245181145</v>
      </c>
      <c r="Q74" s="104">
        <f>'[1]INPUTS-Incidence'!E74</f>
        <v>3.7538241957822791</v>
      </c>
      <c r="R74" s="97">
        <f t="shared" si="9"/>
        <v>0</v>
      </c>
      <c r="S74" s="101">
        <f t="shared" si="10"/>
        <v>0.11697067245181145</v>
      </c>
      <c r="T74" s="101">
        <f t="shared" si="11"/>
        <v>0</v>
      </c>
      <c r="U74" s="108">
        <f t="shared" si="12"/>
        <v>0.11697067245181145</v>
      </c>
      <c r="V74" s="102">
        <f t="shared" si="13"/>
        <v>3.7538241957822791</v>
      </c>
      <c r="W74" s="101">
        <f t="shared" si="14"/>
        <v>0</v>
      </c>
      <c r="X74" s="108">
        <f t="shared" si="15"/>
        <v>3.7538241957822791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0.10912795995122346</v>
      </c>
      <c r="Q75" s="104">
        <f>'[1]INPUTS-Incidence'!E75</f>
        <v>1.9043480533922994</v>
      </c>
      <c r="R75" s="97">
        <f t="shared" si="9"/>
        <v>0</v>
      </c>
      <c r="S75" s="101">
        <f t="shared" si="10"/>
        <v>0.10912795995122346</v>
      </c>
      <c r="T75" s="101">
        <f t="shared" si="11"/>
        <v>0</v>
      </c>
      <c r="U75" s="108">
        <f t="shared" si="12"/>
        <v>0.10912795995122346</v>
      </c>
      <c r="V75" s="102">
        <f t="shared" si="13"/>
        <v>1.9043480533922994</v>
      </c>
      <c r="W75" s="101">
        <f t="shared" si="14"/>
        <v>0</v>
      </c>
      <c r="X75" s="108">
        <f t="shared" si="15"/>
        <v>1.9043480533922994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0.18003810983112264</v>
      </c>
      <c r="Q76" s="104">
        <f>'[1]INPUTS-Incidence'!E76</f>
        <v>0.8746157824275268</v>
      </c>
      <c r="R76" s="97">
        <f t="shared" si="9"/>
        <v>0</v>
      </c>
      <c r="S76" s="101">
        <f t="shared" si="10"/>
        <v>0.18003810983112264</v>
      </c>
      <c r="T76" s="101">
        <f t="shared" si="11"/>
        <v>0</v>
      </c>
      <c r="U76" s="108">
        <f t="shared" si="12"/>
        <v>0.18003810983112264</v>
      </c>
      <c r="V76" s="102">
        <f t="shared" si="13"/>
        <v>0.8746157824275268</v>
      </c>
      <c r="W76" s="101">
        <f t="shared" si="14"/>
        <v>0</v>
      </c>
      <c r="X76" s="108">
        <f t="shared" si="15"/>
        <v>0.8746157824275268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2.4622543435159061</v>
      </c>
      <c r="Q77" s="104">
        <f>'[1]INPUTS-Incidence'!E77</f>
        <v>288.42474508829463</v>
      </c>
      <c r="R77" s="97">
        <f t="shared" si="9"/>
        <v>0</v>
      </c>
      <c r="S77" s="101">
        <f t="shared" si="10"/>
        <v>2.4622543435159061</v>
      </c>
      <c r="T77" s="101">
        <f t="shared" si="11"/>
        <v>0</v>
      </c>
      <c r="U77" s="108">
        <f t="shared" si="12"/>
        <v>2.4622543435159061</v>
      </c>
      <c r="V77" s="102">
        <f t="shared" si="13"/>
        <v>288.42474508829463</v>
      </c>
      <c r="W77" s="101">
        <f t="shared" si="14"/>
        <v>0</v>
      </c>
      <c r="X77" s="108">
        <f t="shared" si="15"/>
        <v>288.42474508829463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5.1991747026200361</v>
      </c>
      <c r="Q78" s="104">
        <f>'[1]INPUTS-Incidence'!E78</f>
        <v>701.08349248591423</v>
      </c>
      <c r="R78" s="97">
        <f t="shared" si="9"/>
        <v>0</v>
      </c>
      <c r="S78" s="101">
        <f t="shared" si="10"/>
        <v>5.1991747026200361</v>
      </c>
      <c r="T78" s="101">
        <f t="shared" si="11"/>
        <v>0</v>
      </c>
      <c r="U78" s="108">
        <f t="shared" si="12"/>
        <v>5.1991747026200361</v>
      </c>
      <c r="V78" s="102">
        <f t="shared" si="13"/>
        <v>701.08349248591423</v>
      </c>
      <c r="W78" s="101">
        <f t="shared" si="14"/>
        <v>0</v>
      </c>
      <c r="X78" s="108">
        <f t="shared" si="15"/>
        <v>701.08349248591423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7.357509056791657</v>
      </c>
      <c r="Q79" s="104">
        <f>'[1]INPUTS-Incidence'!E79</f>
        <v>1164.7149366898288</v>
      </c>
      <c r="R79" s="97">
        <f t="shared" si="9"/>
        <v>0</v>
      </c>
      <c r="S79" s="101">
        <f t="shared" si="10"/>
        <v>7.357509056791657</v>
      </c>
      <c r="T79" s="101">
        <f t="shared" si="11"/>
        <v>0</v>
      </c>
      <c r="U79" s="108">
        <f t="shared" si="12"/>
        <v>7.357509056791657</v>
      </c>
      <c r="V79" s="102">
        <f t="shared" si="13"/>
        <v>1164.7149366898288</v>
      </c>
      <c r="W79" s="101">
        <f t="shared" si="14"/>
        <v>0</v>
      </c>
      <c r="X79" s="108">
        <f t="shared" si="15"/>
        <v>1164.7149366898288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48.324683515878029</v>
      </c>
      <c r="Q80" s="104">
        <f>'[1]INPUTS-Incidence'!E80</f>
        <v>3886.3739541262835</v>
      </c>
      <c r="R80" s="97">
        <f t="shared" si="9"/>
        <v>0</v>
      </c>
      <c r="S80" s="101">
        <f t="shared" si="10"/>
        <v>48.324683515878029</v>
      </c>
      <c r="T80" s="101">
        <f t="shared" si="11"/>
        <v>0</v>
      </c>
      <c r="U80" s="108">
        <f t="shared" si="12"/>
        <v>48.324683515878029</v>
      </c>
      <c r="V80" s="102">
        <f t="shared" si="13"/>
        <v>3886.3739541262835</v>
      </c>
      <c r="W80" s="101">
        <f t="shared" si="14"/>
        <v>0</v>
      </c>
      <c r="X80" s="108">
        <f t="shared" si="15"/>
        <v>3886.3739541262835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69.739575683307564</v>
      </c>
      <c r="Q81" s="104">
        <f>'[1]INPUTS-Incidence'!E81</f>
        <v>5933.4428626855579</v>
      </c>
      <c r="R81" s="97">
        <f t="shared" si="9"/>
        <v>0</v>
      </c>
      <c r="S81" s="101">
        <f t="shared" si="10"/>
        <v>69.739575683307564</v>
      </c>
      <c r="T81" s="101">
        <f t="shared" si="11"/>
        <v>0</v>
      </c>
      <c r="U81" s="108">
        <f t="shared" si="12"/>
        <v>69.739575683307564</v>
      </c>
      <c r="V81" s="102">
        <f t="shared" si="13"/>
        <v>5933.4428626855579</v>
      </c>
      <c r="W81" s="101">
        <f t="shared" si="14"/>
        <v>0</v>
      </c>
      <c r="X81" s="108">
        <f t="shared" si="15"/>
        <v>5933.4428626855579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49.274680771219643</v>
      </c>
      <c r="Q82" s="104">
        <f>'[1]INPUTS-Incidence'!E82</f>
        <v>4757.5794181637884</v>
      </c>
      <c r="R82" s="97">
        <f t="shared" si="9"/>
        <v>0</v>
      </c>
      <c r="S82" s="101">
        <f t="shared" si="10"/>
        <v>49.274680771219643</v>
      </c>
      <c r="T82" s="101">
        <f t="shared" si="11"/>
        <v>0</v>
      </c>
      <c r="U82" s="108">
        <f t="shared" si="12"/>
        <v>49.274680771219643</v>
      </c>
      <c r="V82" s="102">
        <f t="shared" si="13"/>
        <v>4757.5794181637884</v>
      </c>
      <c r="W82" s="101">
        <f t="shared" si="14"/>
        <v>0</v>
      </c>
      <c r="X82" s="108">
        <f t="shared" si="15"/>
        <v>4757.5794181637884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30.013960334197993</v>
      </c>
      <c r="Q83" s="104">
        <f>'[1]INPUTS-Incidence'!E83</f>
        <v>3104.2935166377024</v>
      </c>
      <c r="R83" s="97">
        <f t="shared" si="9"/>
        <v>0</v>
      </c>
      <c r="S83" s="101">
        <f t="shared" si="10"/>
        <v>30.013960334197993</v>
      </c>
      <c r="T83" s="101">
        <f t="shared" si="11"/>
        <v>0</v>
      </c>
      <c r="U83" s="108">
        <f t="shared" si="12"/>
        <v>30.013960334197993</v>
      </c>
      <c r="V83" s="102">
        <f t="shared" si="13"/>
        <v>3104.2935166377024</v>
      </c>
      <c r="W83" s="101">
        <f t="shared" si="14"/>
        <v>0</v>
      </c>
      <c r="X83" s="108">
        <f t="shared" si="15"/>
        <v>3104.2935166377024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22.171465593942074</v>
      </c>
      <c r="Q84" s="104">
        <f>'[1]INPUTS-Incidence'!E84</f>
        <v>2125.8172000553745</v>
      </c>
      <c r="R84" s="97">
        <f t="shared" si="9"/>
        <v>0</v>
      </c>
      <c r="S84" s="101">
        <f t="shared" si="10"/>
        <v>22.171465593942074</v>
      </c>
      <c r="T84" s="101">
        <f t="shared" si="11"/>
        <v>0</v>
      </c>
      <c r="U84" s="108">
        <f t="shared" si="12"/>
        <v>22.171465593942074</v>
      </c>
      <c r="V84" s="102">
        <f t="shared" si="13"/>
        <v>2125.8172000553745</v>
      </c>
      <c r="W84" s="101">
        <f t="shared" si="14"/>
        <v>0</v>
      </c>
      <c r="X84" s="108">
        <f t="shared" si="15"/>
        <v>2125.8172000553745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19.456110859833579</v>
      </c>
      <c r="Q85" s="104">
        <f>'[1]INPUTS-Incidence'!E85</f>
        <v>1630.8537477530028</v>
      </c>
      <c r="R85" s="97">
        <f t="shared" si="9"/>
        <v>0</v>
      </c>
      <c r="S85" s="101">
        <f t="shared" si="10"/>
        <v>19.456110859833579</v>
      </c>
      <c r="T85" s="101">
        <f t="shared" si="11"/>
        <v>0</v>
      </c>
      <c r="U85" s="108">
        <f t="shared" si="12"/>
        <v>19.456110859833579</v>
      </c>
      <c r="V85" s="102">
        <f t="shared" si="13"/>
        <v>1630.8537477530028</v>
      </c>
      <c r="W85" s="101">
        <f t="shared" si="14"/>
        <v>0</v>
      </c>
      <c r="X85" s="108">
        <f t="shared" si="15"/>
        <v>1630.8537477530028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15.113134686667339</v>
      </c>
      <c r="Q86" s="104">
        <f>'[1]INPUTS-Incidence'!E86</f>
        <v>1305.193233258502</v>
      </c>
      <c r="R86" s="97">
        <f t="shared" si="9"/>
        <v>0</v>
      </c>
      <c r="S86" s="101">
        <f t="shared" si="10"/>
        <v>15.113134686667339</v>
      </c>
      <c r="T86" s="101">
        <f t="shared" si="11"/>
        <v>0</v>
      </c>
      <c r="U86" s="108">
        <f t="shared" si="12"/>
        <v>15.113134686667339</v>
      </c>
      <c r="V86" s="102">
        <f t="shared" si="13"/>
        <v>1305.193233258502</v>
      </c>
      <c r="W86" s="101">
        <f t="shared" si="14"/>
        <v>0</v>
      </c>
      <c r="X86" s="108">
        <f t="shared" si="15"/>
        <v>1305.193233258502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12.553099776704553</v>
      </c>
      <c r="Q87" s="104">
        <f>'[1]INPUTS-Incidence'!E87</f>
        <v>1239.821851642695</v>
      </c>
      <c r="R87" s="97">
        <f t="shared" si="9"/>
        <v>0</v>
      </c>
      <c r="S87" s="101">
        <f t="shared" si="10"/>
        <v>12.553099776704553</v>
      </c>
      <c r="T87" s="101">
        <f t="shared" si="11"/>
        <v>0</v>
      </c>
      <c r="U87" s="108">
        <f t="shared" si="12"/>
        <v>12.553099776704553</v>
      </c>
      <c r="V87" s="102">
        <f t="shared" si="13"/>
        <v>1239.821851642695</v>
      </c>
      <c r="W87" s="101">
        <f t="shared" si="14"/>
        <v>0</v>
      </c>
      <c r="X87" s="108">
        <f t="shared" si="15"/>
        <v>1239.821851642695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10.576180297911222</v>
      </c>
      <c r="Q88" s="104">
        <f>'[1]INPUTS-Incidence'!E88</f>
        <v>1078.7310391591216</v>
      </c>
      <c r="R88" s="97">
        <f t="shared" si="9"/>
        <v>0</v>
      </c>
      <c r="S88" s="101">
        <f t="shared" si="10"/>
        <v>10.576180297911222</v>
      </c>
      <c r="T88" s="101">
        <f t="shared" si="11"/>
        <v>0</v>
      </c>
      <c r="U88" s="108">
        <f t="shared" si="12"/>
        <v>10.576180297911222</v>
      </c>
      <c r="V88" s="102">
        <f t="shared" si="13"/>
        <v>1078.7310391591216</v>
      </c>
      <c r="W88" s="101">
        <f t="shared" si="14"/>
        <v>0</v>
      </c>
      <c r="X88" s="108">
        <f t="shared" si="15"/>
        <v>1078.7310391591216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4.4541580020432807</v>
      </c>
      <c r="Q89" s="104">
        <f>'[1]INPUTS-Incidence'!E89</f>
        <v>625.55478010158834</v>
      </c>
      <c r="R89" s="97">
        <f t="shared" si="9"/>
        <v>0</v>
      </c>
      <c r="S89" s="101">
        <f t="shared" si="10"/>
        <v>4.4541580020432807</v>
      </c>
      <c r="T89" s="101">
        <f t="shared" si="11"/>
        <v>0</v>
      </c>
      <c r="U89" s="108">
        <f t="shared" si="12"/>
        <v>4.4541580020432807</v>
      </c>
      <c r="V89" s="102">
        <f t="shared" si="13"/>
        <v>625.55478010158834</v>
      </c>
      <c r="W89" s="101">
        <f t="shared" si="14"/>
        <v>0</v>
      </c>
      <c r="X89" s="108">
        <f t="shared" si="15"/>
        <v>625.55478010158834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2.9733264361073646</v>
      </c>
      <c r="Q90" s="104">
        <f>'[1]INPUTS-Incidence'!E90</f>
        <v>333.26136668989199</v>
      </c>
      <c r="R90" s="97">
        <f t="shared" si="9"/>
        <v>0</v>
      </c>
      <c r="S90" s="101">
        <f t="shared" si="10"/>
        <v>2.9733264361073646</v>
      </c>
      <c r="T90" s="101">
        <f t="shared" si="11"/>
        <v>0</v>
      </c>
      <c r="U90" s="108">
        <f t="shared" si="12"/>
        <v>2.9733264361073646</v>
      </c>
      <c r="V90" s="102">
        <f t="shared" si="13"/>
        <v>333.26136668989199</v>
      </c>
      <c r="W90" s="101">
        <f t="shared" si="14"/>
        <v>0</v>
      </c>
      <c r="X90" s="108">
        <f t="shared" si="15"/>
        <v>333.26136668989199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1.6596816420361429</v>
      </c>
      <c r="Q91" s="104">
        <f>'[1]INPUTS-Incidence'!E91</f>
        <v>218.12686407331651</v>
      </c>
      <c r="R91" s="97">
        <f t="shared" si="9"/>
        <v>0</v>
      </c>
      <c r="S91" s="101">
        <f t="shared" si="10"/>
        <v>1.6596816420361429</v>
      </c>
      <c r="T91" s="101">
        <f t="shared" si="11"/>
        <v>0</v>
      </c>
      <c r="U91" s="108">
        <f t="shared" si="12"/>
        <v>1.6596816420361429</v>
      </c>
      <c r="V91" s="102">
        <f t="shared" si="13"/>
        <v>218.12686407331651</v>
      </c>
      <c r="W91" s="101">
        <f t="shared" si="14"/>
        <v>0</v>
      </c>
      <c r="X91" s="108">
        <f t="shared" si="15"/>
        <v>218.12686407331651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0.54060192171161237</v>
      </c>
      <c r="Q92" s="104">
        <f>'[1]INPUTS-Incidence'!E92</f>
        <v>151.32457224759818</v>
      </c>
      <c r="R92" s="97">
        <f t="shared" si="9"/>
        <v>0</v>
      </c>
      <c r="S92" s="101">
        <f t="shared" si="10"/>
        <v>0.54060192171161237</v>
      </c>
      <c r="T92" s="101">
        <f t="shared" si="11"/>
        <v>0</v>
      </c>
      <c r="U92" s="108">
        <f t="shared" si="12"/>
        <v>0.54060192171161237</v>
      </c>
      <c r="V92" s="102">
        <f t="shared" si="13"/>
        <v>151.32457224759818</v>
      </c>
      <c r="W92" s="101">
        <f t="shared" si="14"/>
        <v>0</v>
      </c>
      <c r="X92" s="108">
        <f t="shared" si="15"/>
        <v>151.32457224759818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0.36902308728513605</v>
      </c>
      <c r="Q93" s="104">
        <f>'[1]INPUTS-Incidence'!E93</f>
        <v>75.26442485798934</v>
      </c>
      <c r="R93" s="97">
        <f t="shared" si="9"/>
        <v>0</v>
      </c>
      <c r="S93" s="101">
        <f t="shared" si="10"/>
        <v>0.36902308728513605</v>
      </c>
      <c r="T93" s="101">
        <f t="shared" si="11"/>
        <v>0</v>
      </c>
      <c r="U93" s="108">
        <f t="shared" si="12"/>
        <v>0.36902308728513605</v>
      </c>
      <c r="V93" s="102">
        <f t="shared" si="13"/>
        <v>75.26442485798934</v>
      </c>
      <c r="W93" s="101">
        <f t="shared" si="14"/>
        <v>0</v>
      </c>
      <c r="X93" s="108">
        <f t="shared" si="15"/>
        <v>75.26442485798934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0.28880833005561035</v>
      </c>
      <c r="Q94" s="104">
        <f>'[1]INPUTS-Incidence'!E94</f>
        <v>35.171674518853784</v>
      </c>
      <c r="R94" s="97">
        <f t="shared" si="9"/>
        <v>0</v>
      </c>
      <c r="S94" s="101">
        <f t="shared" si="10"/>
        <v>0.28880833005561035</v>
      </c>
      <c r="T94" s="101">
        <f t="shared" si="11"/>
        <v>0</v>
      </c>
      <c r="U94" s="108">
        <f t="shared" si="12"/>
        <v>0.28880833005561035</v>
      </c>
      <c r="V94" s="102">
        <f t="shared" si="13"/>
        <v>35.171674518853784</v>
      </c>
      <c r="W94" s="101">
        <f t="shared" si="14"/>
        <v>0</v>
      </c>
      <c r="X94" s="108">
        <f t="shared" si="15"/>
        <v>35.171674518853784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1.0686915990396972</v>
      </c>
      <c r="Q95" s="104">
        <f>'[1]INPUTS-Incidence'!E95</f>
        <v>218.08982454161526</v>
      </c>
      <c r="R95" s="97">
        <f t="shared" si="9"/>
        <v>0</v>
      </c>
      <c r="S95" s="101">
        <f t="shared" si="10"/>
        <v>1.0686915990396972</v>
      </c>
      <c r="T95" s="101">
        <f t="shared" si="11"/>
        <v>0</v>
      </c>
      <c r="U95" s="108">
        <f t="shared" si="12"/>
        <v>1.0686915990396972</v>
      </c>
      <c r="V95" s="102">
        <f t="shared" si="13"/>
        <v>218.08982454161526</v>
      </c>
      <c r="W95" s="101">
        <f t="shared" si="14"/>
        <v>0</v>
      </c>
      <c r="X95" s="108">
        <f t="shared" si="15"/>
        <v>218.08982454161526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2.0480217432619772</v>
      </c>
      <c r="Q96" s="104">
        <f>'[1]INPUTS-Incidence'!E96</f>
        <v>471.92446737148322</v>
      </c>
      <c r="R96" s="97">
        <f t="shared" si="9"/>
        <v>0</v>
      </c>
      <c r="S96" s="101">
        <f t="shared" si="10"/>
        <v>2.0480217432619772</v>
      </c>
      <c r="T96" s="101">
        <f t="shared" si="11"/>
        <v>0</v>
      </c>
      <c r="U96" s="108">
        <f t="shared" si="12"/>
        <v>2.0480217432619772</v>
      </c>
      <c r="V96" s="102">
        <f t="shared" si="13"/>
        <v>471.92446737148322</v>
      </c>
      <c r="W96" s="101">
        <f t="shared" si="14"/>
        <v>0</v>
      </c>
      <c r="X96" s="108">
        <f t="shared" si="15"/>
        <v>471.92446737148322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1.9729641503924398</v>
      </c>
      <c r="Q97" s="104">
        <f>'[1]INPUTS-Incidence'!E97</f>
        <v>709.13449908701807</v>
      </c>
      <c r="R97" s="97">
        <f t="shared" si="9"/>
        <v>0</v>
      </c>
      <c r="S97" s="101">
        <f t="shared" si="10"/>
        <v>1.9729641503924398</v>
      </c>
      <c r="T97" s="101">
        <f t="shared" si="11"/>
        <v>0</v>
      </c>
      <c r="U97" s="108">
        <f t="shared" si="12"/>
        <v>1.9729641503924398</v>
      </c>
      <c r="V97" s="102">
        <f t="shared" si="13"/>
        <v>709.13449908701807</v>
      </c>
      <c r="W97" s="101">
        <f t="shared" si="14"/>
        <v>0</v>
      </c>
      <c r="X97" s="108">
        <f t="shared" si="15"/>
        <v>709.13449908701807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6.848745052171215</v>
      </c>
      <c r="Q98" s="104">
        <f>'[1]INPUTS-Incidence'!E98</f>
        <v>1442.6494378029049</v>
      </c>
      <c r="R98" s="97">
        <f t="shared" si="9"/>
        <v>0</v>
      </c>
      <c r="S98" s="101">
        <f t="shared" si="10"/>
        <v>6.848745052171215</v>
      </c>
      <c r="T98" s="101">
        <f t="shared" si="11"/>
        <v>0</v>
      </c>
      <c r="U98" s="108">
        <f t="shared" si="12"/>
        <v>6.848745052171215</v>
      </c>
      <c r="V98" s="102">
        <f t="shared" si="13"/>
        <v>1442.6494378029049</v>
      </c>
      <c r="W98" s="101">
        <f t="shared" si="14"/>
        <v>0</v>
      </c>
      <c r="X98" s="108">
        <f t="shared" si="15"/>
        <v>1442.6494378029049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6.8824939710969559</v>
      </c>
      <c r="Q99" s="104">
        <f>'[1]INPUTS-Incidence'!E99</f>
        <v>1709.3014151549341</v>
      </c>
      <c r="R99" s="97">
        <f t="shared" si="9"/>
        <v>0</v>
      </c>
      <c r="S99" s="101">
        <f t="shared" si="10"/>
        <v>6.8824939710969559</v>
      </c>
      <c r="T99" s="101">
        <f t="shared" si="11"/>
        <v>0</v>
      </c>
      <c r="U99" s="108">
        <f t="shared" si="12"/>
        <v>6.8824939710969559</v>
      </c>
      <c r="V99" s="102">
        <f t="shared" si="13"/>
        <v>1709.3014151549341</v>
      </c>
      <c r="W99" s="101">
        <f t="shared" si="14"/>
        <v>0</v>
      </c>
      <c r="X99" s="108">
        <f t="shared" si="15"/>
        <v>1709.3014151549341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4.9707017392971169</v>
      </c>
      <c r="Q100" s="104">
        <f>'[1]INPUTS-Incidence'!E100</f>
        <v>1204.6232992452287</v>
      </c>
      <c r="R100" s="97">
        <f t="shared" si="9"/>
        <v>0</v>
      </c>
      <c r="S100" s="101">
        <f t="shared" si="10"/>
        <v>4.9707017392971169</v>
      </c>
      <c r="T100" s="101">
        <f t="shared" si="11"/>
        <v>0</v>
      </c>
      <c r="U100" s="108">
        <f t="shared" si="12"/>
        <v>4.9707017392971169</v>
      </c>
      <c r="V100" s="102">
        <f t="shared" si="13"/>
        <v>1204.6232992452287</v>
      </c>
      <c r="W100" s="101">
        <f t="shared" si="14"/>
        <v>0</v>
      </c>
      <c r="X100" s="108">
        <f t="shared" si="15"/>
        <v>1204.6232992452287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3.5852976413735269</v>
      </c>
      <c r="Q101" s="104">
        <f>'[1]INPUTS-Incidence'!E101</f>
        <v>971.46368752323099</v>
      </c>
      <c r="R101" s="97">
        <f t="shared" si="9"/>
        <v>0</v>
      </c>
      <c r="S101" s="101">
        <f t="shared" si="10"/>
        <v>3.5852976413735269</v>
      </c>
      <c r="T101" s="101">
        <f t="shared" si="11"/>
        <v>0</v>
      </c>
      <c r="U101" s="108">
        <f t="shared" si="12"/>
        <v>3.5852976413735269</v>
      </c>
      <c r="V101" s="102">
        <f t="shared" si="13"/>
        <v>971.46368752323099</v>
      </c>
      <c r="W101" s="101">
        <f t="shared" si="14"/>
        <v>0</v>
      </c>
      <c r="X101" s="108">
        <f t="shared" si="15"/>
        <v>971.46368752323099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2.8229712795906243</v>
      </c>
      <c r="Q102" s="104">
        <f>'[1]INPUTS-Incidence'!E102</f>
        <v>775.82749785178714</v>
      </c>
      <c r="R102" s="97">
        <f t="shared" si="9"/>
        <v>0</v>
      </c>
      <c r="S102" s="101">
        <f t="shared" si="10"/>
        <v>2.8229712795906243</v>
      </c>
      <c r="T102" s="101">
        <f t="shared" si="11"/>
        <v>0</v>
      </c>
      <c r="U102" s="108">
        <f t="shared" si="12"/>
        <v>2.8229712795906243</v>
      </c>
      <c r="V102" s="102">
        <f t="shared" si="13"/>
        <v>775.82749785178714</v>
      </c>
      <c r="W102" s="101">
        <f t="shared" si="14"/>
        <v>0</v>
      </c>
      <c r="X102" s="108">
        <f t="shared" si="15"/>
        <v>775.82749785178714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3.2120028194797543</v>
      </c>
      <c r="Q103" s="104">
        <f>'[1]INPUTS-Incidence'!E103</f>
        <v>579.15468806352351</v>
      </c>
      <c r="R103" s="97">
        <f t="shared" si="9"/>
        <v>0</v>
      </c>
      <c r="S103" s="101">
        <f t="shared" si="10"/>
        <v>3.2120028194797543</v>
      </c>
      <c r="T103" s="101">
        <f t="shared" si="11"/>
        <v>0</v>
      </c>
      <c r="U103" s="108">
        <f t="shared" si="12"/>
        <v>3.2120028194797543</v>
      </c>
      <c r="V103" s="102">
        <f t="shared" si="13"/>
        <v>579.15468806352351</v>
      </c>
      <c r="W103" s="101">
        <f t="shared" si="14"/>
        <v>0</v>
      </c>
      <c r="X103" s="108">
        <f t="shared" si="15"/>
        <v>579.15468806352351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3.3835640559507718</v>
      </c>
      <c r="Q104" s="104">
        <f>'[1]INPUTS-Incidence'!E104</f>
        <v>495.28653209699354</v>
      </c>
      <c r="R104" s="97">
        <f t="shared" si="9"/>
        <v>0</v>
      </c>
      <c r="S104" s="101">
        <f t="shared" si="10"/>
        <v>3.3835640559507718</v>
      </c>
      <c r="T104" s="101">
        <f t="shared" si="11"/>
        <v>0</v>
      </c>
      <c r="U104" s="108">
        <f t="shared" si="12"/>
        <v>3.3835640559507718</v>
      </c>
      <c r="V104" s="102">
        <f t="shared" si="13"/>
        <v>495.28653209699354</v>
      </c>
      <c r="W104" s="101">
        <f t="shared" si="14"/>
        <v>0</v>
      </c>
      <c r="X104" s="108">
        <f t="shared" si="15"/>
        <v>495.28653209699354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2.8406501531909258</v>
      </c>
      <c r="Q105" s="104">
        <f>'[1]INPUTS-Incidence'!E105</f>
        <v>509.73879311254819</v>
      </c>
      <c r="R105" s="97">
        <f t="shared" si="9"/>
        <v>0</v>
      </c>
      <c r="S105" s="101">
        <f t="shared" si="10"/>
        <v>2.8406501531909258</v>
      </c>
      <c r="T105" s="101">
        <f t="shared" si="11"/>
        <v>0</v>
      </c>
      <c r="U105" s="108">
        <f t="shared" si="12"/>
        <v>2.8406501531909258</v>
      </c>
      <c r="V105" s="102">
        <f t="shared" si="13"/>
        <v>509.73879311254819</v>
      </c>
      <c r="W105" s="101">
        <f t="shared" si="14"/>
        <v>0</v>
      </c>
      <c r="X105" s="108">
        <f t="shared" si="15"/>
        <v>509.73879311254819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2.6397870046356831</v>
      </c>
      <c r="Q106" s="104">
        <f>'[1]INPUTS-Incidence'!E106</f>
        <v>462.38377208810078</v>
      </c>
      <c r="R106" s="97">
        <f t="shared" si="9"/>
        <v>0</v>
      </c>
      <c r="S106" s="101">
        <f t="shared" si="10"/>
        <v>2.6397870046356831</v>
      </c>
      <c r="T106" s="101">
        <f t="shared" si="11"/>
        <v>0</v>
      </c>
      <c r="U106" s="108">
        <f t="shared" si="12"/>
        <v>2.6397870046356831</v>
      </c>
      <c r="V106" s="102">
        <f t="shared" si="13"/>
        <v>462.38377208810078</v>
      </c>
      <c r="W106" s="101">
        <f t="shared" si="14"/>
        <v>0</v>
      </c>
      <c r="X106" s="108">
        <f t="shared" si="15"/>
        <v>462.38377208810078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0.84352718014954098</v>
      </c>
      <c r="Q107" s="104">
        <f>'[1]INPUTS-Incidence'!E107</f>
        <v>359.23826226018974</v>
      </c>
      <c r="R107" s="97">
        <f t="shared" si="9"/>
        <v>0</v>
      </c>
      <c r="S107" s="101">
        <f t="shared" si="10"/>
        <v>0.84352718014954098</v>
      </c>
      <c r="T107" s="101">
        <f t="shared" si="11"/>
        <v>0</v>
      </c>
      <c r="U107" s="108">
        <f t="shared" si="12"/>
        <v>0.84352718014954098</v>
      </c>
      <c r="V107" s="102">
        <f t="shared" si="13"/>
        <v>359.23826226018974</v>
      </c>
      <c r="W107" s="101">
        <f t="shared" si="14"/>
        <v>0</v>
      </c>
      <c r="X107" s="108">
        <f t="shared" si="15"/>
        <v>359.23826226018974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0.72537452280033032</v>
      </c>
      <c r="Q108" s="104">
        <f>'[1]INPUTS-Incidence'!E108</f>
        <v>278.08584139627817</v>
      </c>
      <c r="R108" s="97">
        <f t="shared" si="9"/>
        <v>0</v>
      </c>
      <c r="S108" s="101">
        <f t="shared" si="10"/>
        <v>0.72537452280033032</v>
      </c>
      <c r="T108" s="101">
        <f t="shared" si="11"/>
        <v>0</v>
      </c>
      <c r="U108" s="108">
        <f t="shared" si="12"/>
        <v>0.72537452280033032</v>
      </c>
      <c r="V108" s="102">
        <f t="shared" si="13"/>
        <v>278.08584139627817</v>
      </c>
      <c r="W108" s="101">
        <f t="shared" si="14"/>
        <v>0</v>
      </c>
      <c r="X108" s="108">
        <f t="shared" si="15"/>
        <v>278.08584139627817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0.48785358918193222</v>
      </c>
      <c r="Q109" s="104">
        <f>'[1]INPUTS-Incidence'!E109</f>
        <v>163.52252563219395</v>
      </c>
      <c r="R109" s="97">
        <f t="shared" si="9"/>
        <v>0</v>
      </c>
      <c r="S109" s="101">
        <f t="shared" si="10"/>
        <v>0.48785358918193222</v>
      </c>
      <c r="T109" s="101">
        <f t="shared" si="11"/>
        <v>0</v>
      </c>
      <c r="U109" s="108">
        <f t="shared" si="12"/>
        <v>0.48785358918193222</v>
      </c>
      <c r="V109" s="102">
        <f t="shared" si="13"/>
        <v>163.52252563219395</v>
      </c>
      <c r="W109" s="101">
        <f t="shared" si="14"/>
        <v>0</v>
      </c>
      <c r="X109" s="108">
        <f t="shared" si="15"/>
        <v>163.52252563219395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0.19395804958036267</v>
      </c>
      <c r="Q110" s="104">
        <f>'[1]INPUTS-Incidence'!E110</f>
        <v>135.13971472190417</v>
      </c>
      <c r="R110" s="97">
        <f t="shared" si="9"/>
        <v>0</v>
      </c>
      <c r="S110" s="101">
        <f t="shared" si="10"/>
        <v>0.19395804958036267</v>
      </c>
      <c r="T110" s="101">
        <f t="shared" si="11"/>
        <v>0</v>
      </c>
      <c r="U110" s="108">
        <f t="shared" si="12"/>
        <v>0.19395804958036267</v>
      </c>
      <c r="V110" s="102">
        <f t="shared" si="13"/>
        <v>135.13971472190417</v>
      </c>
      <c r="W110" s="101">
        <f t="shared" si="14"/>
        <v>0</v>
      </c>
      <c r="X110" s="108">
        <f t="shared" si="15"/>
        <v>135.13971472190417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0.13659135406175676</v>
      </c>
      <c r="Q111" s="104">
        <f>'[1]INPUTS-Incidence'!E111</f>
        <v>77.885816768557291</v>
      </c>
      <c r="R111" s="97">
        <f t="shared" si="9"/>
        <v>0</v>
      </c>
      <c r="S111" s="101">
        <f t="shared" si="10"/>
        <v>0.13659135406175676</v>
      </c>
      <c r="T111" s="101">
        <f t="shared" si="11"/>
        <v>0</v>
      </c>
      <c r="U111" s="108">
        <f t="shared" si="12"/>
        <v>0.13659135406175676</v>
      </c>
      <c r="V111" s="102">
        <f t="shared" si="13"/>
        <v>77.885816768557291</v>
      </c>
      <c r="W111" s="101">
        <f t="shared" si="14"/>
        <v>0</v>
      </c>
      <c r="X111" s="108">
        <f t="shared" si="15"/>
        <v>77.885816768557291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0.23566046445295769</v>
      </c>
      <c r="Q112" s="104">
        <f>'[1]INPUTS-Incidence'!E112</f>
        <v>43.258281550412143</v>
      </c>
      <c r="R112" s="97">
        <f t="shared" si="9"/>
        <v>0</v>
      </c>
      <c r="S112" s="101">
        <f t="shared" si="10"/>
        <v>0.23566046445295769</v>
      </c>
      <c r="T112" s="101">
        <f t="shared" si="11"/>
        <v>0</v>
      </c>
      <c r="U112" s="108">
        <f t="shared" si="12"/>
        <v>0.23566046445295769</v>
      </c>
      <c r="V112" s="102">
        <f t="shared" si="13"/>
        <v>43.258281550412143</v>
      </c>
      <c r="W112" s="101">
        <f t="shared" si="14"/>
        <v>0</v>
      </c>
      <c r="X112" s="108">
        <f t="shared" si="15"/>
        <v>43.258281550412143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2.6810870315114026</v>
      </c>
      <c r="Q149" s="104">
        <f>'[1]INPUTS-Incidence'!E149</f>
        <v>45.045349358969077</v>
      </c>
      <c r="R149" s="97">
        <f t="shared" si="16"/>
        <v>1</v>
      </c>
      <c r="S149" s="101">
        <f t="shared" si="17"/>
        <v>1.4477869970161574</v>
      </c>
      <c r="T149" s="101">
        <f t="shared" si="18"/>
        <v>1.2333000344952452</v>
      </c>
      <c r="U149" s="108">
        <f t="shared" si="19"/>
        <v>2.2395119974214746</v>
      </c>
      <c r="V149" s="102">
        <f t="shared" si="20"/>
        <v>12.612697820511343</v>
      </c>
      <c r="W149" s="101">
        <f t="shared" si="21"/>
        <v>32.432651538457733</v>
      </c>
      <c r="X149" s="108">
        <f t="shared" si="22"/>
        <v>41.576857458328455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6.8520198586124277</v>
      </c>
      <c r="Q150" s="104">
        <f>'[1]INPUTS-Incidence'!E150</f>
        <v>245.54225371180351</v>
      </c>
      <c r="R150" s="97">
        <f t="shared" si="16"/>
        <v>1</v>
      </c>
      <c r="S150" s="101">
        <f t="shared" si="17"/>
        <v>3.7000907236507112</v>
      </c>
      <c r="T150" s="101">
        <f t="shared" si="18"/>
        <v>3.1519291349617164</v>
      </c>
      <c r="U150" s="108">
        <f t="shared" si="19"/>
        <v>5.7234921878989606</v>
      </c>
      <c r="V150" s="102">
        <f t="shared" si="20"/>
        <v>68.751831039304989</v>
      </c>
      <c r="W150" s="101">
        <f t="shared" si="21"/>
        <v>176.79042267249852</v>
      </c>
      <c r="X150" s="108">
        <f t="shared" si="22"/>
        <v>226.63550017599465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7.0217476762226356</v>
      </c>
      <c r="Q151" s="104">
        <f>'[1]INPUTS-Incidence'!E151</f>
        <v>569.25480522695727</v>
      </c>
      <c r="R151" s="97">
        <f t="shared" si="16"/>
        <v>1</v>
      </c>
      <c r="S151" s="101">
        <f t="shared" si="17"/>
        <v>3.7917437451602236</v>
      </c>
      <c r="T151" s="101">
        <f t="shared" si="18"/>
        <v>3.230003931062412</v>
      </c>
      <c r="U151" s="108">
        <f t="shared" si="19"/>
        <v>5.8652658339487669</v>
      </c>
      <c r="V151" s="102">
        <f t="shared" si="20"/>
        <v>159.39134546354805</v>
      </c>
      <c r="W151" s="101">
        <f t="shared" si="21"/>
        <v>409.8634597634092</v>
      </c>
      <c r="X151" s="108">
        <f t="shared" si="22"/>
        <v>525.4221852244815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30.071584440661677</v>
      </c>
      <c r="Q152" s="104">
        <f>'[1]INPUTS-Incidence'!E152</f>
        <v>1676.7020100209866</v>
      </c>
      <c r="R152" s="97">
        <f t="shared" si="16"/>
        <v>1</v>
      </c>
      <c r="S152" s="101">
        <f t="shared" si="17"/>
        <v>16.238655597957308</v>
      </c>
      <c r="T152" s="101">
        <f t="shared" si="18"/>
        <v>13.832928842704369</v>
      </c>
      <c r="U152" s="108">
        <f t="shared" si="19"/>
        <v>25.118794483284695</v>
      </c>
      <c r="V152" s="102">
        <f t="shared" si="20"/>
        <v>469.47656280587626</v>
      </c>
      <c r="W152" s="101">
        <f t="shared" si="21"/>
        <v>1207.2254472151103</v>
      </c>
      <c r="X152" s="108">
        <f t="shared" si="22"/>
        <v>1547.5959552493705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41.302098703596201</v>
      </c>
      <c r="Q153" s="104">
        <f>'[1]INPUTS-Incidence'!E153</f>
        <v>2342.2840165155662</v>
      </c>
      <c r="R153" s="97">
        <f t="shared" si="16"/>
        <v>1</v>
      </c>
      <c r="S153" s="101">
        <f t="shared" si="17"/>
        <v>22.303133299941951</v>
      </c>
      <c r="T153" s="101">
        <f t="shared" si="18"/>
        <v>18.99896540365425</v>
      </c>
      <c r="U153" s="108">
        <f t="shared" si="19"/>
        <v>34.499643047113906</v>
      </c>
      <c r="V153" s="102">
        <f t="shared" si="20"/>
        <v>655.83952462435866</v>
      </c>
      <c r="W153" s="101">
        <f t="shared" si="21"/>
        <v>1686.4444918912077</v>
      </c>
      <c r="X153" s="108">
        <f t="shared" si="22"/>
        <v>2161.9281472438679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32.727461238598245</v>
      </c>
      <c r="Q154" s="104">
        <f>'[1]INPUTS-Incidence'!E154</f>
        <v>1860.9349199628325</v>
      </c>
      <c r="R154" s="97">
        <f t="shared" si="16"/>
        <v>1</v>
      </c>
      <c r="S154" s="101">
        <f t="shared" si="17"/>
        <v>17.672829068843054</v>
      </c>
      <c r="T154" s="101">
        <f t="shared" si="18"/>
        <v>15.054632169755191</v>
      </c>
      <c r="U154" s="108">
        <f t="shared" si="19"/>
        <v>27.337248372601113</v>
      </c>
      <c r="V154" s="102">
        <f t="shared" si="20"/>
        <v>521.06177758959313</v>
      </c>
      <c r="W154" s="101">
        <f t="shared" si="21"/>
        <v>1339.8731423732393</v>
      </c>
      <c r="X154" s="108">
        <f t="shared" si="22"/>
        <v>1717.6429311256943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25.482869877047957</v>
      </c>
      <c r="Q155" s="104">
        <f>'[1]INPUTS-Incidence'!E155</f>
        <v>1509.1008162502537</v>
      </c>
      <c r="R155" s="97">
        <f t="shared" si="16"/>
        <v>1</v>
      </c>
      <c r="S155" s="101">
        <f t="shared" si="17"/>
        <v>13.760749733605898</v>
      </c>
      <c r="T155" s="101">
        <f t="shared" si="18"/>
        <v>11.722120143442059</v>
      </c>
      <c r="U155" s="108">
        <f t="shared" si="19"/>
        <v>21.285841208298159</v>
      </c>
      <c r="V155" s="102">
        <f t="shared" si="20"/>
        <v>422.54822855007109</v>
      </c>
      <c r="W155" s="101">
        <f t="shared" si="21"/>
        <v>1086.5525877001826</v>
      </c>
      <c r="X155" s="108">
        <f t="shared" si="22"/>
        <v>1392.9000533989843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20.199515069400249</v>
      </c>
      <c r="Q156" s="104">
        <f>'[1]INPUTS-Incidence'!E156</f>
        <v>1328.5711155065978</v>
      </c>
      <c r="R156" s="97">
        <f t="shared" si="16"/>
        <v>1</v>
      </c>
      <c r="S156" s="101">
        <f t="shared" si="17"/>
        <v>10.907738137476136</v>
      </c>
      <c r="T156" s="101">
        <f t="shared" si="18"/>
        <v>9.2917769319241135</v>
      </c>
      <c r="U156" s="108">
        <f t="shared" si="19"/>
        <v>16.872654937470028</v>
      </c>
      <c r="V156" s="102">
        <f t="shared" si="20"/>
        <v>371.99991234184745</v>
      </c>
      <c r="W156" s="101">
        <f t="shared" si="21"/>
        <v>956.57120316475039</v>
      </c>
      <c r="X156" s="108">
        <f t="shared" si="22"/>
        <v>1226.2711396125896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17.932879970189017</v>
      </c>
      <c r="Q157" s="104">
        <f>'[1]INPUTS-Incidence'!E157</f>
        <v>1134.8158843451213</v>
      </c>
      <c r="R157" s="97">
        <f t="shared" si="16"/>
        <v>1</v>
      </c>
      <c r="S157" s="101">
        <f t="shared" si="17"/>
        <v>9.6837551839020701</v>
      </c>
      <c r="T157" s="101">
        <f t="shared" si="18"/>
        <v>8.2491247862869468</v>
      </c>
      <c r="U157" s="108">
        <f t="shared" si="19"/>
        <v>14.979334639098884</v>
      </c>
      <c r="V157" s="102">
        <f t="shared" si="20"/>
        <v>317.748447616634</v>
      </c>
      <c r="W157" s="101">
        <f t="shared" si="21"/>
        <v>817.06743672848734</v>
      </c>
      <c r="X157" s="108">
        <f t="shared" si="22"/>
        <v>1047.4350612505471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15.62975700232294</v>
      </c>
      <c r="Q158" s="104">
        <f>'[1]INPUTS-Incidence'!E158</f>
        <v>827.85256406177439</v>
      </c>
      <c r="R158" s="97">
        <f t="shared" si="16"/>
        <v>1</v>
      </c>
      <c r="S158" s="101">
        <f t="shared" si="17"/>
        <v>8.4400687812543875</v>
      </c>
      <c r="T158" s="101">
        <f t="shared" si="18"/>
        <v>7.1896882210685522</v>
      </c>
      <c r="U158" s="108">
        <f t="shared" si="19"/>
        <v>13.05553602404035</v>
      </c>
      <c r="V158" s="102">
        <f t="shared" si="20"/>
        <v>231.79871793729686</v>
      </c>
      <c r="W158" s="101">
        <f t="shared" si="21"/>
        <v>596.05384612447756</v>
      </c>
      <c r="X158" s="108">
        <f t="shared" si="22"/>
        <v>764.10791662901784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14.479759449602231</v>
      </c>
      <c r="Q159" s="104">
        <f>'[1]INPUTS-Incidence'!E159</f>
        <v>547.38513579924938</v>
      </c>
      <c r="R159" s="97">
        <f t="shared" si="16"/>
        <v>1</v>
      </c>
      <c r="S159" s="101">
        <f t="shared" si="17"/>
        <v>7.8190701027852052</v>
      </c>
      <c r="T159" s="101">
        <f t="shared" si="18"/>
        <v>6.6606893468170254</v>
      </c>
      <c r="U159" s="108">
        <f t="shared" si="19"/>
        <v>12.094943068252743</v>
      </c>
      <c r="V159" s="102">
        <f t="shared" si="20"/>
        <v>153.26783802378984</v>
      </c>
      <c r="W159" s="101">
        <f t="shared" si="21"/>
        <v>394.11729777545952</v>
      </c>
      <c r="X159" s="108">
        <f t="shared" si="22"/>
        <v>505.23648034270718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13.26754560595074</v>
      </c>
      <c r="Q160" s="104">
        <f>'[1]INPUTS-Incidence'!E160</f>
        <v>397.57830579609191</v>
      </c>
      <c r="R160" s="97">
        <f t="shared" si="16"/>
        <v>1</v>
      </c>
      <c r="S160" s="101">
        <f t="shared" si="17"/>
        <v>7.1644746272134006</v>
      </c>
      <c r="T160" s="101">
        <f t="shared" si="18"/>
        <v>6.1030709787373398</v>
      </c>
      <c r="U160" s="108">
        <f t="shared" si="19"/>
        <v>11.082380844650654</v>
      </c>
      <c r="V160" s="102">
        <f t="shared" si="20"/>
        <v>111.32192562290575</v>
      </c>
      <c r="W160" s="101">
        <f t="shared" si="21"/>
        <v>286.25638017318613</v>
      </c>
      <c r="X160" s="108">
        <f t="shared" si="22"/>
        <v>366.96477624979281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10.475324489399126</v>
      </c>
      <c r="Q161" s="104">
        <f>'[1]INPUTS-Incidence'!E161</f>
        <v>239.7452990723996</v>
      </c>
      <c r="R161" s="97">
        <f t="shared" si="16"/>
        <v>1</v>
      </c>
      <c r="S161" s="101">
        <f t="shared" si="17"/>
        <v>5.6566752242755287</v>
      </c>
      <c r="T161" s="101">
        <f t="shared" si="18"/>
        <v>4.8186492651235975</v>
      </c>
      <c r="U161" s="108">
        <f t="shared" si="19"/>
        <v>8.7500385459950891</v>
      </c>
      <c r="V161" s="102">
        <f t="shared" si="20"/>
        <v>67.128683740271896</v>
      </c>
      <c r="W161" s="101">
        <f t="shared" si="21"/>
        <v>172.61661533212771</v>
      </c>
      <c r="X161" s="108">
        <f t="shared" si="22"/>
        <v>221.28491104382482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8.2073624144323425</v>
      </c>
      <c r="Q162" s="104">
        <f>'[1]INPUTS-Incidence'!E162</f>
        <v>107.98791360399638</v>
      </c>
      <c r="R162" s="97">
        <f t="shared" si="16"/>
        <v>1</v>
      </c>
      <c r="S162" s="101">
        <f t="shared" si="17"/>
        <v>4.4319757037934648</v>
      </c>
      <c r="T162" s="101">
        <f t="shared" si="18"/>
        <v>3.7753867106388777</v>
      </c>
      <c r="U162" s="108">
        <f t="shared" si="19"/>
        <v>6.8556098247753354</v>
      </c>
      <c r="V162" s="102">
        <f t="shared" si="20"/>
        <v>30.236615809118987</v>
      </c>
      <c r="W162" s="101">
        <f t="shared" si="21"/>
        <v>77.751297794877388</v>
      </c>
      <c r="X162" s="108">
        <f t="shared" si="22"/>
        <v>99.672844256488645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6.2332754330804576</v>
      </c>
      <c r="Q163" s="104">
        <f>'[1]INPUTS-Incidence'!E163</f>
        <v>58.659016229593725</v>
      </c>
      <c r="R163" s="97">
        <f t="shared" si="16"/>
        <v>1</v>
      </c>
      <c r="S163" s="101">
        <f t="shared" si="17"/>
        <v>3.3659687338634474</v>
      </c>
      <c r="T163" s="101">
        <f t="shared" si="18"/>
        <v>2.8673066992170102</v>
      </c>
      <c r="U163" s="108">
        <f t="shared" si="19"/>
        <v>5.2066549692521065</v>
      </c>
      <c r="V163" s="102">
        <f t="shared" si="20"/>
        <v>16.424524544286246</v>
      </c>
      <c r="W163" s="101">
        <f t="shared" si="21"/>
        <v>42.234491685307475</v>
      </c>
      <c r="X163" s="108">
        <f t="shared" si="22"/>
        <v>54.142271979915002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4.2371384434994788</v>
      </c>
      <c r="Q164" s="104">
        <f>'[1]INPUTS-Incidence'!E164</f>
        <v>39.082578092550229</v>
      </c>
      <c r="R164" s="97">
        <f t="shared" si="16"/>
        <v>1</v>
      </c>
      <c r="S164" s="101">
        <f t="shared" si="17"/>
        <v>2.2880547594897185</v>
      </c>
      <c r="T164" s="101">
        <f t="shared" si="18"/>
        <v>1.9490836840097603</v>
      </c>
      <c r="U164" s="108">
        <f t="shared" si="19"/>
        <v>3.5392817418551146</v>
      </c>
      <c r="V164" s="102">
        <f t="shared" si="20"/>
        <v>10.943121865914065</v>
      </c>
      <c r="W164" s="101">
        <f t="shared" si="21"/>
        <v>28.139456226636163</v>
      </c>
      <c r="X164" s="108">
        <f t="shared" si="22"/>
        <v>36.073219579423863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2.7048300416734268</v>
      </c>
      <c r="Q165" s="104">
        <f>'[1]INPUTS-Incidence'!E165</f>
        <v>18.640610749147111</v>
      </c>
      <c r="R165" s="97">
        <f t="shared" si="16"/>
        <v>1</v>
      </c>
      <c r="S165" s="101">
        <f t="shared" si="17"/>
        <v>1.4606082225036505</v>
      </c>
      <c r="T165" s="101">
        <f t="shared" si="18"/>
        <v>1.2442218191697763</v>
      </c>
      <c r="U165" s="108">
        <f t="shared" si="19"/>
        <v>2.2593445338098133</v>
      </c>
      <c r="V165" s="102">
        <f t="shared" si="20"/>
        <v>5.2193710097611916</v>
      </c>
      <c r="W165" s="101">
        <f t="shared" si="21"/>
        <v>13.42123973938592</v>
      </c>
      <c r="X165" s="108">
        <f t="shared" si="22"/>
        <v>17.205283721462784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1.6716277114094857</v>
      </c>
      <c r="Q166" s="104">
        <f>'[1]INPUTS-Incidence'!E166</f>
        <v>7.8375976038872075</v>
      </c>
      <c r="R166" s="97">
        <f t="shared" si="16"/>
        <v>1</v>
      </c>
      <c r="S166" s="101">
        <f t="shared" si="17"/>
        <v>0.90267896416112237</v>
      </c>
      <c r="T166" s="101">
        <f t="shared" si="18"/>
        <v>0.76894874724836337</v>
      </c>
      <c r="U166" s="108">
        <f t="shared" si="19"/>
        <v>1.3963106273403434</v>
      </c>
      <c r="V166" s="102">
        <f t="shared" si="20"/>
        <v>2.1945273290884182</v>
      </c>
      <c r="W166" s="101">
        <f t="shared" si="21"/>
        <v>5.6430702747987898</v>
      </c>
      <c r="X166" s="108">
        <f t="shared" si="22"/>
        <v>7.2341025883878931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2.1933711100192195</v>
      </c>
      <c r="Q167" s="104">
        <f>'[1]INPUTS-Incidence'!E167</f>
        <v>59.063618433490845</v>
      </c>
      <c r="R167" s="97">
        <f t="shared" si="16"/>
        <v>1</v>
      </c>
      <c r="S167" s="101">
        <f t="shared" si="17"/>
        <v>1.1844203994103786</v>
      </c>
      <c r="T167" s="101">
        <f t="shared" si="18"/>
        <v>1.0089507106088409</v>
      </c>
      <c r="U167" s="108">
        <f t="shared" si="19"/>
        <v>1.8321228881990539</v>
      </c>
      <c r="V167" s="102">
        <f t="shared" si="20"/>
        <v>16.537813161377439</v>
      </c>
      <c r="W167" s="101">
        <f t="shared" si="21"/>
        <v>42.525805272113402</v>
      </c>
      <c r="X167" s="108">
        <f t="shared" si="22"/>
        <v>54.515719814112046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3.9312840563071481</v>
      </c>
      <c r="Q168" s="104">
        <f>'[1]INPUTS-Incidence'!E168</f>
        <v>246.29426984707092</v>
      </c>
      <c r="R168" s="97">
        <f t="shared" si="16"/>
        <v>1</v>
      </c>
      <c r="S168" s="101">
        <f t="shared" si="17"/>
        <v>2.12289339040586</v>
      </c>
      <c r="T168" s="101">
        <f t="shared" si="18"/>
        <v>1.8083906659012881</v>
      </c>
      <c r="U168" s="108">
        <f t="shared" si="19"/>
        <v>3.2838015722333607</v>
      </c>
      <c r="V168" s="102">
        <f t="shared" si="20"/>
        <v>68.96239555717986</v>
      </c>
      <c r="W168" s="101">
        <f t="shared" si="21"/>
        <v>177.33187428989106</v>
      </c>
      <c r="X168" s="108">
        <f t="shared" si="22"/>
        <v>227.32961106884648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3.0403910045550253</v>
      </c>
      <c r="Q169" s="104">
        <f>'[1]INPUTS-Incidence'!E169</f>
        <v>487.87069127281097</v>
      </c>
      <c r="R169" s="97">
        <f t="shared" si="16"/>
        <v>1</v>
      </c>
      <c r="S169" s="101">
        <f t="shared" si="17"/>
        <v>1.6418111424597137</v>
      </c>
      <c r="T169" s="101">
        <f t="shared" si="18"/>
        <v>1.3985798620953116</v>
      </c>
      <c r="U169" s="108">
        <f t="shared" si="19"/>
        <v>2.5396386061048126</v>
      </c>
      <c r="V169" s="102">
        <f t="shared" si="20"/>
        <v>136.60379355638707</v>
      </c>
      <c r="W169" s="101">
        <f t="shared" si="21"/>
        <v>351.2668977164239</v>
      </c>
      <c r="X169" s="108">
        <f t="shared" si="22"/>
        <v>450.30464804480454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9.3880373114696773</v>
      </c>
      <c r="Q170" s="104">
        <f>'[1]INPUTS-Incidence'!E170</f>
        <v>937.5693317740795</v>
      </c>
      <c r="R170" s="97">
        <f t="shared" si="16"/>
        <v>1</v>
      </c>
      <c r="S170" s="101">
        <f t="shared" si="17"/>
        <v>5.0695401481936262</v>
      </c>
      <c r="T170" s="101">
        <f t="shared" si="18"/>
        <v>4.3184971632760512</v>
      </c>
      <c r="U170" s="108">
        <f t="shared" si="19"/>
        <v>7.8418275662706209</v>
      </c>
      <c r="V170" s="102">
        <f t="shared" si="20"/>
        <v>262.51941289674227</v>
      </c>
      <c r="W170" s="101">
        <f t="shared" si="21"/>
        <v>675.04991887733718</v>
      </c>
      <c r="X170" s="108">
        <f t="shared" si="22"/>
        <v>865.37649322747529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9.50886551381363</v>
      </c>
      <c r="Q171" s="104">
        <f>'[1]INPUTS-Incidence'!E171</f>
        <v>1012.9786579723005</v>
      </c>
      <c r="R171" s="97">
        <f t="shared" si="16"/>
        <v>1</v>
      </c>
      <c r="S171" s="101">
        <f t="shared" si="17"/>
        <v>5.1347873774593609</v>
      </c>
      <c r="T171" s="101">
        <f t="shared" si="18"/>
        <v>4.3740781363542691</v>
      </c>
      <c r="U171" s="108">
        <f t="shared" si="19"/>
        <v>7.9427553636885246</v>
      </c>
      <c r="V171" s="102">
        <f t="shared" si="20"/>
        <v>283.6340242322442</v>
      </c>
      <c r="W171" s="101">
        <f t="shared" si="21"/>
        <v>729.34463374005634</v>
      </c>
      <c r="X171" s="108">
        <f t="shared" si="22"/>
        <v>934.97930130843338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8.3517362205401966</v>
      </c>
      <c r="Q172" s="104">
        <f>'[1]INPUTS-Incidence'!E172</f>
        <v>742.61853341021174</v>
      </c>
      <c r="R172" s="97">
        <f t="shared" si="16"/>
        <v>1</v>
      </c>
      <c r="S172" s="101">
        <f t="shared" si="17"/>
        <v>4.5099375590917061</v>
      </c>
      <c r="T172" s="101">
        <f t="shared" si="18"/>
        <v>3.8417986614484905</v>
      </c>
      <c r="U172" s="108">
        <f t="shared" si="19"/>
        <v>6.9762052650172262</v>
      </c>
      <c r="V172" s="102">
        <f t="shared" si="20"/>
        <v>207.93318935485931</v>
      </c>
      <c r="W172" s="101">
        <f t="shared" si="21"/>
        <v>534.6853440553524</v>
      </c>
      <c r="X172" s="108">
        <f t="shared" si="22"/>
        <v>685.43690633762537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6.9998939657677566</v>
      </c>
      <c r="Q173" s="104">
        <f>'[1]INPUTS-Incidence'!E173</f>
        <v>714.6111522573683</v>
      </c>
      <c r="R173" s="97">
        <f t="shared" si="16"/>
        <v>1</v>
      </c>
      <c r="S173" s="101">
        <f t="shared" si="17"/>
        <v>3.779942741514589</v>
      </c>
      <c r="T173" s="101">
        <f t="shared" si="18"/>
        <v>3.2199512242531676</v>
      </c>
      <c r="U173" s="108">
        <f t="shared" si="19"/>
        <v>5.8470114296058071</v>
      </c>
      <c r="V173" s="102">
        <f t="shared" si="20"/>
        <v>200.09112263206313</v>
      </c>
      <c r="W173" s="101">
        <f t="shared" si="21"/>
        <v>514.52002962530514</v>
      </c>
      <c r="X173" s="108">
        <f t="shared" si="22"/>
        <v>659.58609353355087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5.5219672651253102</v>
      </c>
      <c r="Q174" s="104">
        <f>'[1]INPUTS-Incidence'!E174</f>
        <v>693.41569885604667</v>
      </c>
      <c r="R174" s="97">
        <f t="shared" si="16"/>
        <v>1</v>
      </c>
      <c r="S174" s="101">
        <f t="shared" si="17"/>
        <v>2.9818623231676677</v>
      </c>
      <c r="T174" s="101">
        <f t="shared" si="18"/>
        <v>2.5401049419576425</v>
      </c>
      <c r="U174" s="108">
        <f t="shared" si="19"/>
        <v>4.6124992565591718</v>
      </c>
      <c r="V174" s="102">
        <f t="shared" si="20"/>
        <v>194.15639567969308</v>
      </c>
      <c r="W174" s="101">
        <f t="shared" si="21"/>
        <v>499.25930317635357</v>
      </c>
      <c r="X174" s="108">
        <f t="shared" si="22"/>
        <v>640.02269004413108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6.816676632095815</v>
      </c>
      <c r="Q175" s="104">
        <f>'[1]INPUTS-Incidence'!E175</f>
        <v>592.21150427687212</v>
      </c>
      <c r="R175" s="97">
        <f t="shared" si="16"/>
        <v>1</v>
      </c>
      <c r="S175" s="101">
        <f t="shared" si="17"/>
        <v>3.6810053813317403</v>
      </c>
      <c r="T175" s="101">
        <f t="shared" si="18"/>
        <v>3.1356712507640747</v>
      </c>
      <c r="U175" s="108">
        <f t="shared" si="19"/>
        <v>5.6939699907896344</v>
      </c>
      <c r="V175" s="102">
        <f t="shared" si="20"/>
        <v>165.8192211975242</v>
      </c>
      <c r="W175" s="101">
        <f t="shared" si="21"/>
        <v>426.39228307934792</v>
      </c>
      <c r="X175" s="108">
        <f t="shared" si="22"/>
        <v>546.61121844755291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5.8831738172559396</v>
      </c>
      <c r="Q176" s="104">
        <f>'[1]INPUTS-Incidence'!E176</f>
        <v>453.1015582535457</v>
      </c>
      <c r="R176" s="97">
        <f t="shared" si="16"/>
        <v>1</v>
      </c>
      <c r="S176" s="101">
        <f t="shared" si="17"/>
        <v>3.1769138613182077</v>
      </c>
      <c r="T176" s="101">
        <f t="shared" si="18"/>
        <v>2.7062599559377318</v>
      </c>
      <c r="U176" s="108">
        <f t="shared" si="19"/>
        <v>4.9142150895538865</v>
      </c>
      <c r="V176" s="102">
        <f t="shared" si="20"/>
        <v>126.86843631099281</v>
      </c>
      <c r="W176" s="101">
        <f t="shared" si="21"/>
        <v>326.23312194255288</v>
      </c>
      <c r="X176" s="108">
        <f t="shared" si="22"/>
        <v>418.21273826802269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5.0533750787981448</v>
      </c>
      <c r="Q177" s="104">
        <f>'[1]INPUTS-Incidence'!E177</f>
        <v>340.05091116928782</v>
      </c>
      <c r="R177" s="97">
        <f t="shared" si="16"/>
        <v>1</v>
      </c>
      <c r="S177" s="101">
        <f t="shared" si="17"/>
        <v>2.7288225425509984</v>
      </c>
      <c r="T177" s="101">
        <f t="shared" si="18"/>
        <v>2.3245525362471464</v>
      </c>
      <c r="U177" s="108">
        <f t="shared" si="19"/>
        <v>4.2210842033200899</v>
      </c>
      <c r="V177" s="102">
        <f t="shared" si="20"/>
        <v>95.214255127400591</v>
      </c>
      <c r="W177" s="101">
        <f t="shared" si="21"/>
        <v>244.83665604188724</v>
      </c>
      <c r="X177" s="108">
        <f t="shared" si="22"/>
        <v>313.86699100925267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4.7823818748237752</v>
      </c>
      <c r="Q178" s="104">
        <f>'[1]INPUTS-Incidence'!E178</f>
        <v>268.33974229822587</v>
      </c>
      <c r="R178" s="97">
        <f t="shared" si="16"/>
        <v>1</v>
      </c>
      <c r="S178" s="101">
        <f t="shared" si="17"/>
        <v>2.5824862124048389</v>
      </c>
      <c r="T178" s="101">
        <f t="shared" si="18"/>
        <v>2.1998956624189363</v>
      </c>
      <c r="U178" s="108">
        <f t="shared" si="19"/>
        <v>3.9947235800402989</v>
      </c>
      <c r="V178" s="102">
        <f t="shared" si="20"/>
        <v>75.135127843503255</v>
      </c>
      <c r="W178" s="101">
        <f t="shared" si="21"/>
        <v>193.20461445472262</v>
      </c>
      <c r="X178" s="108">
        <f t="shared" si="22"/>
        <v>247.67758214126246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3.4083503858390696</v>
      </c>
      <c r="Q179" s="104">
        <f>'[1]INPUTS-Incidence'!E179</f>
        <v>189.93517215856585</v>
      </c>
      <c r="R179" s="97">
        <f t="shared" si="16"/>
        <v>1</v>
      </c>
      <c r="S179" s="101">
        <f t="shared" si="17"/>
        <v>1.8405092083530976</v>
      </c>
      <c r="T179" s="101">
        <f t="shared" si="18"/>
        <v>1.567841177485972</v>
      </c>
      <c r="U179" s="108">
        <f t="shared" si="19"/>
        <v>2.8469950772913748</v>
      </c>
      <c r="V179" s="102">
        <f t="shared" si="20"/>
        <v>53.181848204398442</v>
      </c>
      <c r="W179" s="101">
        <f t="shared" si="21"/>
        <v>136.7533239541674</v>
      </c>
      <c r="X179" s="108">
        <f t="shared" si="22"/>
        <v>175.31016390235627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3.0516011866989556</v>
      </c>
      <c r="Q180" s="104">
        <f>'[1]INPUTS-Incidence'!E180</f>
        <v>123.90173437226285</v>
      </c>
      <c r="R180" s="97">
        <f t="shared" si="16"/>
        <v>1</v>
      </c>
      <c r="S180" s="101">
        <f t="shared" si="17"/>
        <v>1.6478646408174362</v>
      </c>
      <c r="T180" s="101">
        <f t="shared" si="18"/>
        <v>1.4037365458815194</v>
      </c>
      <c r="U180" s="108">
        <f t="shared" si="19"/>
        <v>2.5490024712496373</v>
      </c>
      <c r="V180" s="102">
        <f t="shared" si="20"/>
        <v>34.692485624233605</v>
      </c>
      <c r="W180" s="101">
        <f t="shared" si="21"/>
        <v>89.209248748029239</v>
      </c>
      <c r="X180" s="108">
        <f t="shared" si="22"/>
        <v>114.3613008255986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2.7619883439029809</v>
      </c>
      <c r="Q181" s="104">
        <f>'[1]INPUTS-Incidence'!E181</f>
        <v>74.492700721697361</v>
      </c>
      <c r="R181" s="97">
        <f t="shared" si="16"/>
        <v>1</v>
      </c>
      <c r="S181" s="101">
        <f t="shared" si="17"/>
        <v>1.4914737057076097</v>
      </c>
      <c r="T181" s="101">
        <f t="shared" si="18"/>
        <v>1.2705146381953711</v>
      </c>
      <c r="U181" s="108">
        <f t="shared" si="19"/>
        <v>2.3070888636621598</v>
      </c>
      <c r="V181" s="102">
        <f t="shared" si="20"/>
        <v>20.857956202075265</v>
      </c>
      <c r="W181" s="101">
        <f t="shared" si="21"/>
        <v>53.634744519622096</v>
      </c>
      <c r="X181" s="108">
        <f t="shared" si="22"/>
        <v>68.756762766126656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1.9761635121094667</v>
      </c>
      <c r="Q182" s="104">
        <f>'[1]INPUTS-Incidence'!E182</f>
        <v>45.651952326829914</v>
      </c>
      <c r="R182" s="97">
        <f t="shared" si="16"/>
        <v>1</v>
      </c>
      <c r="S182" s="101">
        <f t="shared" si="17"/>
        <v>1.067128296539112</v>
      </c>
      <c r="T182" s="101">
        <f t="shared" si="18"/>
        <v>0.90903521557035472</v>
      </c>
      <c r="U182" s="108">
        <f t="shared" si="19"/>
        <v>1.6506893816650376</v>
      </c>
      <c r="V182" s="102">
        <f t="shared" si="20"/>
        <v>12.782546651512376</v>
      </c>
      <c r="W182" s="101">
        <f t="shared" si="21"/>
        <v>32.869405675317537</v>
      </c>
      <c r="X182" s="108">
        <f t="shared" si="22"/>
        <v>42.136751997664007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1.1989248350219353</v>
      </c>
      <c r="Q183" s="104">
        <f>'[1]INPUTS-Incidence'!E183</f>
        <v>17.517576901483341</v>
      </c>
      <c r="R183" s="97">
        <f t="shared" si="16"/>
        <v>1</v>
      </c>
      <c r="S183" s="101">
        <f t="shared" si="17"/>
        <v>0.64741941091184507</v>
      </c>
      <c r="T183" s="101">
        <f t="shared" si="18"/>
        <v>0.55150542411009018</v>
      </c>
      <c r="U183" s="108">
        <f t="shared" si="19"/>
        <v>1.0014619146938224</v>
      </c>
      <c r="V183" s="102">
        <f t="shared" si="20"/>
        <v>4.9049215324153357</v>
      </c>
      <c r="W183" s="101">
        <f t="shared" si="21"/>
        <v>12.612655369068005</v>
      </c>
      <c r="X183" s="108">
        <f t="shared" si="22"/>
        <v>16.168723480069122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1.0842550773788606</v>
      </c>
      <c r="Q184" s="104">
        <f>'[1]INPUTS-Incidence'!E184</f>
        <v>6.9526474701895635</v>
      </c>
      <c r="R184" s="97">
        <f t="shared" si="16"/>
        <v>1</v>
      </c>
      <c r="S184" s="101">
        <f t="shared" si="17"/>
        <v>0.5854977417845848</v>
      </c>
      <c r="T184" s="101">
        <f t="shared" si="18"/>
        <v>0.49875733559427582</v>
      </c>
      <c r="U184" s="108">
        <f t="shared" si="19"/>
        <v>0.90567826613456215</v>
      </c>
      <c r="V184" s="102">
        <f t="shared" si="20"/>
        <v>1.946741291653078</v>
      </c>
      <c r="W184" s="101">
        <f t="shared" si="21"/>
        <v>5.0059061785364856</v>
      </c>
      <c r="X184" s="108">
        <f t="shared" si="22"/>
        <v>6.4172936149849669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0.17894773685653712</v>
      </c>
      <c r="Q257" s="104">
        <f>'[1]INPUTS-Incidence'!E257</f>
        <v>0</v>
      </c>
      <c r="R257" s="97">
        <f t="shared" si="23"/>
        <v>0</v>
      </c>
      <c r="S257" s="101">
        <f t="shared" si="24"/>
        <v>0.17894773685653712</v>
      </c>
      <c r="T257" s="101">
        <f t="shared" si="25"/>
        <v>0</v>
      </c>
      <c r="U257" s="108">
        <f t="shared" si="26"/>
        <v>0.17894773685653712</v>
      </c>
      <c r="V257" s="102">
        <f t="shared" si="27"/>
        <v>0</v>
      </c>
      <c r="W257" s="101">
        <f t="shared" si="28"/>
        <v>0</v>
      </c>
      <c r="X257" s="108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0.32033249691201804</v>
      </c>
      <c r="Q258" s="104">
        <f>'[1]INPUTS-Incidence'!E258</f>
        <v>0</v>
      </c>
      <c r="R258" s="97">
        <f t="shared" si="23"/>
        <v>0</v>
      </c>
      <c r="S258" s="101">
        <f t="shared" si="24"/>
        <v>0.32033249691201804</v>
      </c>
      <c r="T258" s="101">
        <f t="shared" si="25"/>
        <v>0</v>
      </c>
      <c r="U258" s="108">
        <f t="shared" si="26"/>
        <v>0.32033249691201804</v>
      </c>
      <c r="V258" s="102">
        <f t="shared" si="27"/>
        <v>0</v>
      </c>
      <c r="W258" s="101">
        <f t="shared" si="28"/>
        <v>0</v>
      </c>
      <c r="X258" s="108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0.37232392337723413</v>
      </c>
      <c r="Q259" s="104">
        <f>'[1]INPUTS-Incidence'!E259</f>
        <v>0</v>
      </c>
      <c r="R259" s="97">
        <f t="shared" si="23"/>
        <v>0</v>
      </c>
      <c r="S259" s="101">
        <f t="shared" si="24"/>
        <v>0.37232392337723413</v>
      </c>
      <c r="T259" s="101">
        <f t="shared" si="25"/>
        <v>0</v>
      </c>
      <c r="U259" s="108">
        <f t="shared" si="26"/>
        <v>0.37232392337723413</v>
      </c>
      <c r="V259" s="102">
        <f t="shared" si="27"/>
        <v>0</v>
      </c>
      <c r="W259" s="101">
        <f t="shared" si="28"/>
        <v>0</v>
      </c>
      <c r="X259" s="108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1.380016717135357</v>
      </c>
      <c r="Q260" s="104">
        <f>'[1]INPUTS-Incidence'!E260</f>
        <v>0</v>
      </c>
      <c r="R260" s="97">
        <f t="shared" si="23"/>
        <v>0</v>
      </c>
      <c r="S260" s="101">
        <f t="shared" si="24"/>
        <v>1.380016717135357</v>
      </c>
      <c r="T260" s="101">
        <f t="shared" si="25"/>
        <v>0</v>
      </c>
      <c r="U260" s="108">
        <f t="shared" si="26"/>
        <v>1.380016717135357</v>
      </c>
      <c r="V260" s="102">
        <f t="shared" si="27"/>
        <v>0</v>
      </c>
      <c r="W260" s="101">
        <f t="shared" si="28"/>
        <v>0</v>
      </c>
      <c r="X260" s="108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1.8908104872920113</v>
      </c>
      <c r="Q261" s="104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1.8908104872920113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1.8908104872920113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1.5254409956765971</v>
      </c>
      <c r="Q262" s="104">
        <f>'[1]INPUTS-Incidence'!E262</f>
        <v>0</v>
      </c>
      <c r="R262" s="97">
        <f t="shared" si="30"/>
        <v>0</v>
      </c>
      <c r="S262" s="101">
        <f t="shared" si="31"/>
        <v>1.5254409956765971</v>
      </c>
      <c r="T262" s="101">
        <f t="shared" si="32"/>
        <v>0</v>
      </c>
      <c r="U262" s="108">
        <f t="shared" si="33"/>
        <v>1.5254409956765971</v>
      </c>
      <c r="V262" s="102">
        <f t="shared" si="34"/>
        <v>0</v>
      </c>
      <c r="W262" s="101">
        <f t="shared" si="35"/>
        <v>0</v>
      </c>
      <c r="X262" s="108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1.319511831810906</v>
      </c>
      <c r="Q263" s="104">
        <f>'[1]INPUTS-Incidence'!E263</f>
        <v>0</v>
      </c>
      <c r="R263" s="97">
        <f t="shared" si="30"/>
        <v>0</v>
      </c>
      <c r="S263" s="101">
        <f t="shared" si="31"/>
        <v>1.319511831810906</v>
      </c>
      <c r="T263" s="101">
        <f t="shared" si="32"/>
        <v>0</v>
      </c>
      <c r="U263" s="108">
        <f t="shared" si="33"/>
        <v>1.319511831810906</v>
      </c>
      <c r="V263" s="102">
        <f t="shared" si="34"/>
        <v>0</v>
      </c>
      <c r="W263" s="101">
        <f t="shared" si="35"/>
        <v>0</v>
      </c>
      <c r="X263" s="108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1.0198234965601241</v>
      </c>
      <c r="Q264" s="104">
        <f>'[1]INPUTS-Incidence'!E264</f>
        <v>0</v>
      </c>
      <c r="R264" s="97">
        <f t="shared" si="30"/>
        <v>0</v>
      </c>
      <c r="S264" s="101">
        <f t="shared" si="31"/>
        <v>1.0198234965601241</v>
      </c>
      <c r="T264" s="101">
        <f t="shared" si="32"/>
        <v>0</v>
      </c>
      <c r="U264" s="108">
        <f t="shared" si="33"/>
        <v>1.0198234965601241</v>
      </c>
      <c r="V264" s="102">
        <f t="shared" si="34"/>
        <v>0</v>
      </c>
      <c r="W264" s="101">
        <f t="shared" si="35"/>
        <v>0</v>
      </c>
      <c r="X264" s="108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0.96498256790304293</v>
      </c>
      <c r="Q265" s="104">
        <f>'[1]INPUTS-Incidence'!E265</f>
        <v>0</v>
      </c>
      <c r="R265" s="97">
        <f t="shared" si="30"/>
        <v>0</v>
      </c>
      <c r="S265" s="101">
        <f t="shared" si="31"/>
        <v>0.96498256790304293</v>
      </c>
      <c r="T265" s="101">
        <f t="shared" si="32"/>
        <v>0</v>
      </c>
      <c r="U265" s="108">
        <f t="shared" si="33"/>
        <v>0.96498256790304293</v>
      </c>
      <c r="V265" s="102">
        <f t="shared" si="34"/>
        <v>0</v>
      </c>
      <c r="W265" s="101">
        <f t="shared" si="35"/>
        <v>0</v>
      </c>
      <c r="X265" s="108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0.88711021871515205</v>
      </c>
      <c r="Q266" s="104">
        <f>'[1]INPUTS-Incidence'!E266</f>
        <v>0</v>
      </c>
      <c r="R266" s="97">
        <f t="shared" si="30"/>
        <v>0</v>
      </c>
      <c r="S266" s="101">
        <f t="shared" si="31"/>
        <v>0.88711021871515205</v>
      </c>
      <c r="T266" s="101">
        <f t="shared" si="32"/>
        <v>0</v>
      </c>
      <c r="U266" s="108">
        <f t="shared" si="33"/>
        <v>0.88711021871515205</v>
      </c>
      <c r="V266" s="102">
        <f t="shared" si="34"/>
        <v>0</v>
      </c>
      <c r="W266" s="101">
        <f t="shared" si="35"/>
        <v>0</v>
      </c>
      <c r="X266" s="108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1.0423305846765991</v>
      </c>
      <c r="Q267" s="104">
        <f>'[1]INPUTS-Incidence'!E267</f>
        <v>0</v>
      </c>
      <c r="R267" s="97">
        <f t="shared" si="30"/>
        <v>0</v>
      </c>
      <c r="S267" s="101">
        <f t="shared" si="31"/>
        <v>1.0423305846765991</v>
      </c>
      <c r="T267" s="101">
        <f t="shared" si="32"/>
        <v>0</v>
      </c>
      <c r="U267" s="108">
        <f t="shared" si="33"/>
        <v>1.0423305846765991</v>
      </c>
      <c r="V267" s="102">
        <f t="shared" si="34"/>
        <v>0</v>
      </c>
      <c r="W267" s="101">
        <f t="shared" si="35"/>
        <v>0</v>
      </c>
      <c r="X267" s="108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0.78496624125648906</v>
      </c>
      <c r="Q268" s="104">
        <f>'[1]INPUTS-Incidence'!E268</f>
        <v>0</v>
      </c>
      <c r="R268" s="97">
        <f t="shared" si="30"/>
        <v>0</v>
      </c>
      <c r="S268" s="101">
        <f t="shared" si="31"/>
        <v>0.78496624125648906</v>
      </c>
      <c r="T268" s="101">
        <f t="shared" si="32"/>
        <v>0</v>
      </c>
      <c r="U268" s="108">
        <f t="shared" si="33"/>
        <v>0.78496624125648906</v>
      </c>
      <c r="V268" s="102">
        <f t="shared" si="34"/>
        <v>0</v>
      </c>
      <c r="W268" s="101">
        <f t="shared" si="35"/>
        <v>0</v>
      </c>
      <c r="X268" s="108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0.66317413046904494</v>
      </c>
      <c r="Q269" s="104">
        <f>'[1]INPUTS-Incidence'!E269</f>
        <v>0</v>
      </c>
      <c r="R269" s="97">
        <f t="shared" si="30"/>
        <v>0</v>
      </c>
      <c r="S269" s="101">
        <f t="shared" si="31"/>
        <v>0.66317413046904494</v>
      </c>
      <c r="T269" s="101">
        <f t="shared" si="32"/>
        <v>0</v>
      </c>
      <c r="U269" s="108">
        <f t="shared" si="33"/>
        <v>0.66317413046904494</v>
      </c>
      <c r="V269" s="102">
        <f t="shared" si="34"/>
        <v>0</v>
      </c>
      <c r="W269" s="101">
        <f t="shared" si="35"/>
        <v>0</v>
      </c>
      <c r="X269" s="108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0.5225899016053428</v>
      </c>
      <c r="Q270" s="104">
        <f>'[1]INPUTS-Incidence'!E270</f>
        <v>0</v>
      </c>
      <c r="R270" s="97">
        <f t="shared" si="30"/>
        <v>0</v>
      </c>
      <c r="S270" s="101">
        <f t="shared" si="31"/>
        <v>0.5225899016053428</v>
      </c>
      <c r="T270" s="101">
        <f t="shared" si="32"/>
        <v>0</v>
      </c>
      <c r="U270" s="108">
        <f t="shared" si="33"/>
        <v>0.5225899016053428</v>
      </c>
      <c r="V270" s="102">
        <f t="shared" si="34"/>
        <v>0</v>
      </c>
      <c r="W270" s="101">
        <f t="shared" si="35"/>
        <v>0</v>
      </c>
      <c r="X270" s="108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0.39178017620201472</v>
      </c>
      <c r="Q271" s="104">
        <f>'[1]INPUTS-Incidence'!E271</f>
        <v>0</v>
      </c>
      <c r="R271" s="97">
        <f t="shared" si="30"/>
        <v>0</v>
      </c>
      <c r="S271" s="101">
        <f t="shared" si="31"/>
        <v>0.39178017620201472</v>
      </c>
      <c r="T271" s="101">
        <f t="shared" si="32"/>
        <v>0</v>
      </c>
      <c r="U271" s="108">
        <f t="shared" si="33"/>
        <v>0.39178017620201472</v>
      </c>
      <c r="V271" s="102">
        <f t="shared" si="34"/>
        <v>0</v>
      </c>
      <c r="W271" s="101">
        <f t="shared" si="35"/>
        <v>0</v>
      </c>
      <c r="X271" s="108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0.39627679721222769</v>
      </c>
      <c r="Q272" s="104">
        <f>'[1]INPUTS-Incidence'!E272</f>
        <v>0</v>
      </c>
      <c r="R272" s="97">
        <f t="shared" si="30"/>
        <v>0</v>
      </c>
      <c r="S272" s="101">
        <f t="shared" si="31"/>
        <v>0.39627679721222769</v>
      </c>
      <c r="T272" s="101">
        <f t="shared" si="32"/>
        <v>0</v>
      </c>
      <c r="U272" s="108">
        <f t="shared" si="33"/>
        <v>0.39627679721222769</v>
      </c>
      <c r="V272" s="102">
        <f t="shared" si="34"/>
        <v>0</v>
      </c>
      <c r="W272" s="101">
        <f t="shared" si="35"/>
        <v>0</v>
      </c>
      <c r="X272" s="108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0.26946110517060501</v>
      </c>
      <c r="Q273" s="104">
        <f>'[1]INPUTS-Incidence'!E273</f>
        <v>0</v>
      </c>
      <c r="R273" s="97">
        <f t="shared" si="30"/>
        <v>0</v>
      </c>
      <c r="S273" s="101">
        <f t="shared" si="31"/>
        <v>0.26946110517060501</v>
      </c>
      <c r="T273" s="101">
        <f t="shared" si="32"/>
        <v>0</v>
      </c>
      <c r="U273" s="108">
        <f t="shared" si="33"/>
        <v>0.26946110517060501</v>
      </c>
      <c r="V273" s="102">
        <f t="shared" si="34"/>
        <v>0</v>
      </c>
      <c r="W273" s="101">
        <f t="shared" si="35"/>
        <v>0</v>
      </c>
      <c r="X273" s="108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0.1618813797201161</v>
      </c>
      <c r="Q274" s="104">
        <f>'[1]INPUTS-Incidence'!E274</f>
        <v>0</v>
      </c>
      <c r="R274" s="97">
        <f t="shared" si="30"/>
        <v>0</v>
      </c>
      <c r="S274" s="101">
        <f t="shared" si="31"/>
        <v>0.1618813797201161</v>
      </c>
      <c r="T274" s="101">
        <f t="shared" si="32"/>
        <v>0</v>
      </c>
      <c r="U274" s="108">
        <f t="shared" si="33"/>
        <v>0.1618813797201161</v>
      </c>
      <c r="V274" s="102">
        <f t="shared" si="34"/>
        <v>0</v>
      </c>
      <c r="W274" s="101">
        <f t="shared" si="35"/>
        <v>0</v>
      </c>
      <c r="X274" s="108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0.10929396491769855</v>
      </c>
      <c r="Q275" s="104">
        <f>'[1]INPUTS-Incidence'!E275</f>
        <v>0</v>
      </c>
      <c r="R275" s="97">
        <f t="shared" si="30"/>
        <v>0</v>
      </c>
      <c r="S275" s="101">
        <f t="shared" si="31"/>
        <v>0.10929396491769855</v>
      </c>
      <c r="T275" s="101">
        <f t="shared" si="32"/>
        <v>0</v>
      </c>
      <c r="U275" s="108">
        <f t="shared" si="33"/>
        <v>0.10929396491769855</v>
      </c>
      <c r="V275" s="102">
        <f t="shared" si="34"/>
        <v>0</v>
      </c>
      <c r="W275" s="101">
        <f t="shared" si="35"/>
        <v>0</v>
      </c>
      <c r="X275" s="108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0.18338660384654912</v>
      </c>
      <c r="Q276" s="104">
        <f>'[1]INPUTS-Incidence'!E276</f>
        <v>0</v>
      </c>
      <c r="R276" s="97">
        <f t="shared" si="30"/>
        <v>0</v>
      </c>
      <c r="S276" s="101">
        <f t="shared" si="31"/>
        <v>0.18338660384654912</v>
      </c>
      <c r="T276" s="101">
        <f t="shared" si="32"/>
        <v>0</v>
      </c>
      <c r="U276" s="108">
        <f t="shared" si="33"/>
        <v>0.18338660384654912</v>
      </c>
      <c r="V276" s="102">
        <f t="shared" si="34"/>
        <v>0</v>
      </c>
      <c r="W276" s="101">
        <f t="shared" si="35"/>
        <v>0</v>
      </c>
      <c r="X276" s="108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0.11691808948632522</v>
      </c>
      <c r="Q277" s="104">
        <f>'[1]INPUTS-Incidence'!E277</f>
        <v>0</v>
      </c>
      <c r="R277" s="97">
        <f t="shared" si="30"/>
        <v>0</v>
      </c>
      <c r="S277" s="101">
        <f t="shared" si="31"/>
        <v>0.11691808948632522</v>
      </c>
      <c r="T277" s="101">
        <f t="shared" si="32"/>
        <v>0</v>
      </c>
      <c r="U277" s="108">
        <f t="shared" si="33"/>
        <v>0.11691808948632522</v>
      </c>
      <c r="V277" s="102">
        <f t="shared" si="34"/>
        <v>0</v>
      </c>
      <c r="W277" s="101">
        <f t="shared" si="35"/>
        <v>0</v>
      </c>
      <c r="X277" s="108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0.38169572892787923</v>
      </c>
      <c r="Q278" s="104">
        <f>'[1]INPUTS-Incidence'!E278</f>
        <v>0</v>
      </c>
      <c r="R278" s="97">
        <f t="shared" si="30"/>
        <v>0</v>
      </c>
      <c r="S278" s="101">
        <f t="shared" si="31"/>
        <v>0.38169572892787923</v>
      </c>
      <c r="T278" s="101">
        <f t="shared" si="32"/>
        <v>0</v>
      </c>
      <c r="U278" s="108">
        <f t="shared" si="33"/>
        <v>0.38169572892787923</v>
      </c>
      <c r="V278" s="102">
        <f t="shared" si="34"/>
        <v>0</v>
      </c>
      <c r="W278" s="101">
        <f t="shared" si="35"/>
        <v>0</v>
      </c>
      <c r="X278" s="108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0.43372463940966371</v>
      </c>
      <c r="Q279" s="104">
        <f>'[1]INPUTS-Incidence'!E279</f>
        <v>0</v>
      </c>
      <c r="R279" s="97">
        <f t="shared" si="30"/>
        <v>0</v>
      </c>
      <c r="S279" s="101">
        <f t="shared" si="31"/>
        <v>0.43372463940966371</v>
      </c>
      <c r="T279" s="101">
        <f t="shared" si="32"/>
        <v>0</v>
      </c>
      <c r="U279" s="108">
        <f t="shared" si="33"/>
        <v>0.43372463940966371</v>
      </c>
      <c r="V279" s="102">
        <f t="shared" si="34"/>
        <v>0</v>
      </c>
      <c r="W279" s="101">
        <f t="shared" si="35"/>
        <v>0</v>
      </c>
      <c r="X279" s="108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0.29312954764219573</v>
      </c>
      <c r="Q280" s="104">
        <f>'[1]INPUTS-Incidence'!E280</f>
        <v>0</v>
      </c>
      <c r="R280" s="97">
        <f t="shared" si="30"/>
        <v>0</v>
      </c>
      <c r="S280" s="101">
        <f t="shared" si="31"/>
        <v>0.29312954764219573</v>
      </c>
      <c r="T280" s="101">
        <f t="shared" si="32"/>
        <v>0</v>
      </c>
      <c r="U280" s="108">
        <f t="shared" si="33"/>
        <v>0.29312954764219573</v>
      </c>
      <c r="V280" s="102">
        <f t="shared" si="34"/>
        <v>0</v>
      </c>
      <c r="W280" s="101">
        <f t="shared" si="35"/>
        <v>0</v>
      </c>
      <c r="X280" s="108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0.34073093295765167</v>
      </c>
      <c r="Q281" s="104">
        <f>'[1]INPUTS-Incidence'!E281</f>
        <v>0</v>
      </c>
      <c r="R281" s="97">
        <f t="shared" si="30"/>
        <v>0</v>
      </c>
      <c r="S281" s="101">
        <f t="shared" si="31"/>
        <v>0.34073093295765167</v>
      </c>
      <c r="T281" s="101">
        <f t="shared" si="32"/>
        <v>0</v>
      </c>
      <c r="U281" s="108">
        <f t="shared" si="33"/>
        <v>0.34073093295765167</v>
      </c>
      <c r="V281" s="102">
        <f t="shared" si="34"/>
        <v>0</v>
      </c>
      <c r="W281" s="101">
        <f t="shared" si="35"/>
        <v>0</v>
      </c>
      <c r="X281" s="108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0.25757111180393799</v>
      </c>
      <c r="Q282" s="104">
        <f>'[1]INPUTS-Incidence'!E282</f>
        <v>0</v>
      </c>
      <c r="R282" s="97">
        <f t="shared" si="30"/>
        <v>0</v>
      </c>
      <c r="S282" s="101">
        <f t="shared" si="31"/>
        <v>0.25757111180393799</v>
      </c>
      <c r="T282" s="101">
        <f t="shared" si="32"/>
        <v>0</v>
      </c>
      <c r="U282" s="108">
        <f t="shared" si="33"/>
        <v>0.25757111180393799</v>
      </c>
      <c r="V282" s="102">
        <f t="shared" si="34"/>
        <v>0</v>
      </c>
      <c r="W282" s="101">
        <f t="shared" si="35"/>
        <v>0</v>
      </c>
      <c r="X282" s="108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0.27756725101085988</v>
      </c>
      <c r="Q283" s="104">
        <f>'[1]INPUTS-Incidence'!E283</f>
        <v>0</v>
      </c>
      <c r="R283" s="97">
        <f t="shared" si="30"/>
        <v>0</v>
      </c>
      <c r="S283" s="101">
        <f t="shared" si="31"/>
        <v>0.27756725101085988</v>
      </c>
      <c r="T283" s="101">
        <f t="shared" si="32"/>
        <v>0</v>
      </c>
      <c r="U283" s="108">
        <f t="shared" si="33"/>
        <v>0.27756725101085988</v>
      </c>
      <c r="V283" s="102">
        <f t="shared" si="34"/>
        <v>0</v>
      </c>
      <c r="W283" s="101">
        <f t="shared" si="35"/>
        <v>0</v>
      </c>
      <c r="X283" s="108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0.28356019011095707</v>
      </c>
      <c r="Q284" s="104">
        <f>'[1]INPUTS-Incidence'!E284</f>
        <v>0</v>
      </c>
      <c r="R284" s="97">
        <f t="shared" si="30"/>
        <v>0</v>
      </c>
      <c r="S284" s="101">
        <f t="shared" si="31"/>
        <v>0.28356019011095707</v>
      </c>
      <c r="T284" s="101">
        <f t="shared" si="32"/>
        <v>0</v>
      </c>
      <c r="U284" s="108">
        <f t="shared" si="33"/>
        <v>0.28356019011095707</v>
      </c>
      <c r="V284" s="102">
        <f t="shared" si="34"/>
        <v>0</v>
      </c>
      <c r="W284" s="101">
        <f t="shared" si="35"/>
        <v>0</v>
      </c>
      <c r="X284" s="108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0.28289171066708718</v>
      </c>
      <c r="Q285" s="104">
        <f>'[1]INPUTS-Incidence'!E285</f>
        <v>0</v>
      </c>
      <c r="R285" s="97">
        <f t="shared" si="30"/>
        <v>0</v>
      </c>
      <c r="S285" s="101">
        <f t="shared" si="31"/>
        <v>0.28289171066708718</v>
      </c>
      <c r="T285" s="101">
        <f t="shared" si="32"/>
        <v>0</v>
      </c>
      <c r="U285" s="108">
        <f t="shared" si="33"/>
        <v>0.28289171066708718</v>
      </c>
      <c r="V285" s="102">
        <f t="shared" si="34"/>
        <v>0</v>
      </c>
      <c r="W285" s="101">
        <f t="shared" si="35"/>
        <v>0</v>
      </c>
      <c r="X285" s="108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0.25974254275447239</v>
      </c>
      <c r="Q286" s="104">
        <f>'[1]INPUTS-Incidence'!E286</f>
        <v>0</v>
      </c>
      <c r="R286" s="97">
        <f t="shared" si="30"/>
        <v>0</v>
      </c>
      <c r="S286" s="101">
        <f t="shared" si="31"/>
        <v>0.25974254275447239</v>
      </c>
      <c r="T286" s="101">
        <f t="shared" si="32"/>
        <v>0</v>
      </c>
      <c r="U286" s="108">
        <f t="shared" si="33"/>
        <v>0.25974254275447239</v>
      </c>
      <c r="V286" s="102">
        <f t="shared" si="34"/>
        <v>0</v>
      </c>
      <c r="W286" s="101">
        <f t="shared" si="35"/>
        <v>0</v>
      </c>
      <c r="X286" s="108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2.5962071601422301E-2</v>
      </c>
      <c r="Q287" s="104">
        <f>'[1]INPUTS-Incidence'!E287</f>
        <v>0</v>
      </c>
      <c r="R287" s="97">
        <f t="shared" si="30"/>
        <v>0</v>
      </c>
      <c r="S287" s="101">
        <f t="shared" si="31"/>
        <v>2.5962071601422301E-2</v>
      </c>
      <c r="T287" s="101">
        <f t="shared" si="32"/>
        <v>0</v>
      </c>
      <c r="U287" s="108">
        <f t="shared" si="33"/>
        <v>2.5962071601422301E-2</v>
      </c>
      <c r="V287" s="102">
        <f t="shared" si="34"/>
        <v>0</v>
      </c>
      <c r="W287" s="101">
        <f t="shared" si="35"/>
        <v>0</v>
      </c>
      <c r="X287" s="108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2.8796866352468982E-2</v>
      </c>
      <c r="Q288" s="104">
        <f>'[1]INPUTS-Incidence'!E288</f>
        <v>0</v>
      </c>
      <c r="R288" s="97">
        <f t="shared" si="30"/>
        <v>0</v>
      </c>
      <c r="S288" s="101">
        <f t="shared" si="31"/>
        <v>2.8796866352468982E-2</v>
      </c>
      <c r="T288" s="101">
        <f t="shared" si="32"/>
        <v>0</v>
      </c>
      <c r="U288" s="108">
        <f t="shared" si="33"/>
        <v>2.8796866352468982E-2</v>
      </c>
      <c r="V288" s="102">
        <f t="shared" si="34"/>
        <v>0</v>
      </c>
      <c r="W288" s="101">
        <f t="shared" si="35"/>
        <v>0</v>
      </c>
      <c r="X288" s="108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1.328673880217794E-2</v>
      </c>
      <c r="Q289" s="104">
        <f>'[1]INPUTS-Incidence'!E289</f>
        <v>0</v>
      </c>
      <c r="R289" s="97">
        <f t="shared" si="30"/>
        <v>0</v>
      </c>
      <c r="S289" s="101">
        <f t="shared" si="31"/>
        <v>1.328673880217794E-2</v>
      </c>
      <c r="T289" s="101">
        <f t="shared" si="32"/>
        <v>0</v>
      </c>
      <c r="U289" s="108">
        <f t="shared" si="33"/>
        <v>1.328673880217794E-2</v>
      </c>
      <c r="V289" s="102">
        <f t="shared" si="34"/>
        <v>0</v>
      </c>
      <c r="W289" s="101">
        <f t="shared" si="35"/>
        <v>0</v>
      </c>
      <c r="X289" s="108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0.14197525044605763</v>
      </c>
      <c r="Q290" s="104">
        <f>'[1]INPUTS-Incidence'!E290</f>
        <v>0</v>
      </c>
      <c r="R290" s="97">
        <f t="shared" si="30"/>
        <v>0</v>
      </c>
      <c r="S290" s="101">
        <f t="shared" si="31"/>
        <v>0.14197525044605763</v>
      </c>
      <c r="T290" s="101">
        <f t="shared" si="32"/>
        <v>0</v>
      </c>
      <c r="U290" s="108">
        <f t="shared" si="33"/>
        <v>0.14197525044605763</v>
      </c>
      <c r="V290" s="102">
        <f t="shared" si="34"/>
        <v>0</v>
      </c>
      <c r="W290" s="101">
        <f t="shared" si="35"/>
        <v>0</v>
      </c>
      <c r="X290" s="108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0.10641634463953346</v>
      </c>
      <c r="Q291" s="104">
        <f>'[1]INPUTS-Incidence'!E291</f>
        <v>0</v>
      </c>
      <c r="R291" s="97">
        <f t="shared" si="30"/>
        <v>0</v>
      </c>
      <c r="S291" s="101">
        <f t="shared" si="31"/>
        <v>0.10641634463953346</v>
      </c>
      <c r="T291" s="101">
        <f t="shared" si="32"/>
        <v>0</v>
      </c>
      <c r="U291" s="108">
        <f t="shared" si="33"/>
        <v>0.10641634463953346</v>
      </c>
      <c r="V291" s="102">
        <f t="shared" si="34"/>
        <v>0</v>
      </c>
      <c r="W291" s="101">
        <f t="shared" si="35"/>
        <v>0</v>
      </c>
      <c r="X291" s="108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8.3094384384333184E-2</v>
      </c>
      <c r="Q292" s="104">
        <f>'[1]INPUTS-Incidence'!E292</f>
        <v>0</v>
      </c>
      <c r="R292" s="97">
        <f t="shared" si="30"/>
        <v>0</v>
      </c>
      <c r="S292" s="101">
        <f t="shared" si="31"/>
        <v>8.3094384384333184E-2</v>
      </c>
      <c r="T292" s="101">
        <f t="shared" si="32"/>
        <v>0</v>
      </c>
      <c r="U292" s="108">
        <f t="shared" si="33"/>
        <v>8.3094384384333184E-2</v>
      </c>
      <c r="V292" s="102">
        <f t="shared" si="34"/>
        <v>0</v>
      </c>
      <c r="W292" s="101">
        <f t="shared" si="35"/>
        <v>0</v>
      </c>
      <c r="X292" s="108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4">
        <f>SUM(P5:P292)</f>
        <v>1079.8618053559069</v>
      </c>
      <c r="Q293" s="104"/>
      <c r="R293" s="97" t="s">
        <v>0</v>
      </c>
      <c r="S293" s="97"/>
      <c r="T293" s="97"/>
      <c r="U293" s="108">
        <f>SUM(U5:U292)</f>
        <v>1022.8541413803604</v>
      </c>
      <c r="V293" s="3"/>
      <c r="W293" s="3"/>
      <c r="X293" s="108">
        <f>SUM(X5:X292)</f>
        <v>65008.128466882983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88671875" defaultRowHeight="19.5" x14ac:dyDescent="0.4"/>
  <cols>
    <col min="4" max="4" width="9.33203125" bestFit="1" customWidth="1"/>
    <col min="5" max="5" width="9.88671875" style="109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405070.60139999999</v>
      </c>
      <c r="E5" s="124">
        <f>AirBF!U5</f>
        <v>3.3138325953743708</v>
      </c>
      <c r="F5" s="24">
        <f t="shared" ref="F5:F68" si="0">100000*E5/D5</f>
        <v>0.81808765778635717</v>
      </c>
      <c r="G5" s="23">
        <f>'[1]INTERNAL PARAMETERS-1'!M5</f>
        <v>85.012</v>
      </c>
      <c r="H5" s="22">
        <f t="shared" ref="H5:H68" si="1">G5*E5</f>
        <v>281.71553659796604</v>
      </c>
      <c r="I5" s="21">
        <f t="shared" ref="I5:I68" si="2">100000*H5/D5</f>
        <v>69.547267963733802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392581.97424000001</v>
      </c>
      <c r="E6" s="124">
        <f>AirBF!U6</f>
        <v>8.7486418227116758</v>
      </c>
      <c r="F6" s="24">
        <f t="shared" si="0"/>
        <v>2.2284879074359396</v>
      </c>
      <c r="G6" s="23">
        <f>'[1]INTERNAL PARAMETERS-1'!M6</f>
        <v>78.760000000000005</v>
      </c>
      <c r="H6" s="22">
        <f t="shared" si="1"/>
        <v>689.04302995677165</v>
      </c>
      <c r="I6" s="21">
        <f t="shared" si="2"/>
        <v>175.5157075896546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381676.91940000001</v>
      </c>
      <c r="E7" s="124">
        <f>AirBF!U7</f>
        <v>8.0779664660070942</v>
      </c>
      <c r="F7" s="24">
        <f t="shared" si="0"/>
        <v>2.1164409099470145</v>
      </c>
      <c r="G7" s="23">
        <f>'[1]INTERNAL PARAMETERS-1'!M7</f>
        <v>73.784999999999997</v>
      </c>
      <c r="H7" s="22">
        <f t="shared" si="1"/>
        <v>596.03275569433345</v>
      </c>
      <c r="I7" s="21">
        <f t="shared" si="2"/>
        <v>156.16159254044049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357131.54843999998</v>
      </c>
      <c r="E8" s="124">
        <f>AirBF!U8</f>
        <v>10.602985411938171</v>
      </c>
      <c r="F8" s="24">
        <f t="shared" si="0"/>
        <v>2.9689299246323877</v>
      </c>
      <c r="G8" s="23">
        <f>'[1]INTERNAL PARAMETERS-1'!M8</f>
        <v>68.824999999999989</v>
      </c>
      <c r="H8" s="22">
        <f t="shared" si="1"/>
        <v>729.75047097664446</v>
      </c>
      <c r="I8" s="21">
        <f t="shared" si="2"/>
        <v>204.33660206282406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349933.49244</v>
      </c>
      <c r="E9" s="124">
        <f>AirBF!U9</f>
        <v>14.95144766827932</v>
      </c>
      <c r="F9" s="24">
        <f t="shared" si="0"/>
        <v>4.2726540875029029</v>
      </c>
      <c r="G9" s="23">
        <f>'[1]INTERNAL PARAMETERS-1'!M9</f>
        <v>63.875</v>
      </c>
      <c r="H9" s="22">
        <f t="shared" si="1"/>
        <v>955.02371981134161</v>
      </c>
      <c r="I9" s="21">
        <f t="shared" si="2"/>
        <v>272.91577983924793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333737.86644000001</v>
      </c>
      <c r="E10" s="124">
        <f>AirBF!U10</f>
        <v>11.17676322242834</v>
      </c>
      <c r="F10" s="24">
        <f t="shared" si="0"/>
        <v>3.3489646654877618</v>
      </c>
      <c r="G10" s="23">
        <f>'[1]INTERNAL PARAMETERS-1'!M10</f>
        <v>58.935000000000002</v>
      </c>
      <c r="H10" s="22">
        <f t="shared" si="1"/>
        <v>658.70254051381426</v>
      </c>
      <c r="I10" s="21">
        <f t="shared" si="2"/>
        <v>197.37123256052126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289937.69568</v>
      </c>
      <c r="E11" s="124">
        <f>AirBF!U11</f>
        <v>11.794948059273727</v>
      </c>
      <c r="F11" s="24">
        <f t="shared" si="0"/>
        <v>4.0680974688753961</v>
      </c>
      <c r="G11" s="23">
        <f>'[1]INTERNAL PARAMETERS-1'!M11</f>
        <v>53.995000000000005</v>
      </c>
      <c r="H11" s="22">
        <f t="shared" si="1"/>
        <v>636.86822046048496</v>
      </c>
      <c r="I11" s="21">
        <f t="shared" si="2"/>
        <v>219.65692283192701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239263.38144</v>
      </c>
      <c r="E12" s="124">
        <f>AirBF!U12</f>
        <v>9.4050586905167197</v>
      </c>
      <c r="F12" s="24">
        <f t="shared" si="0"/>
        <v>3.9308391588853402</v>
      </c>
      <c r="G12" s="23">
        <f>'[1]INTERNAL PARAMETERS-1'!M12</f>
        <v>49.09</v>
      </c>
      <c r="H12" s="22">
        <f t="shared" si="1"/>
        <v>461.69433111746582</v>
      </c>
      <c r="I12" s="21">
        <f t="shared" si="2"/>
        <v>192.96489430968137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202445.32500000001</v>
      </c>
      <c r="E13" s="124">
        <f>AirBF!U13</f>
        <v>9.1054922833464165</v>
      </c>
      <c r="F13" s="24">
        <f t="shared" si="0"/>
        <v>4.4977537927074467</v>
      </c>
      <c r="G13" s="23">
        <f>'[1]INTERNAL PARAMETERS-1'!M13</f>
        <v>44.225000000000001</v>
      </c>
      <c r="H13" s="22">
        <f t="shared" si="1"/>
        <v>402.6903962309953</v>
      </c>
      <c r="I13" s="21">
        <f t="shared" si="2"/>
        <v>198.91316148248683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172717.35372000001</v>
      </c>
      <c r="E14" s="124">
        <f>AirBF!U14</f>
        <v>10.621454604301304</v>
      </c>
      <c r="F14" s="24">
        <f t="shared" si="0"/>
        <v>6.1496163387960587</v>
      </c>
      <c r="G14" s="23">
        <f>'[1]INTERNAL PARAMETERS-1'!M14</f>
        <v>39.424999999999997</v>
      </c>
      <c r="H14" s="22">
        <f t="shared" si="1"/>
        <v>418.75084777457886</v>
      </c>
      <c r="I14" s="21">
        <f t="shared" si="2"/>
        <v>242.4486241570346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138922.48079999999</v>
      </c>
      <c r="E15" s="124">
        <f>AirBF!U15</f>
        <v>11.951856842411416</v>
      </c>
      <c r="F15" s="24">
        <f t="shared" si="0"/>
        <v>8.6032561278674038</v>
      </c>
      <c r="G15" s="23">
        <f>'[1]INTERNAL PARAMETERS-1'!M15</f>
        <v>34.72</v>
      </c>
      <c r="H15" s="22">
        <f t="shared" si="1"/>
        <v>414.96846956852437</v>
      </c>
      <c r="I15" s="21">
        <f t="shared" si="2"/>
        <v>298.70505275955622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115204.88628000001</v>
      </c>
      <c r="E16" s="124">
        <f>AirBF!U16</f>
        <v>11.092233475076155</v>
      </c>
      <c r="F16" s="24">
        <f t="shared" si="0"/>
        <v>9.6282665026177874</v>
      </c>
      <c r="G16" s="23">
        <f>'[1]INTERNAL PARAMETERS-1'!M16</f>
        <v>30.094999999999999</v>
      </c>
      <c r="H16" s="22">
        <f t="shared" si="1"/>
        <v>333.82076643241686</v>
      </c>
      <c r="I16" s="21">
        <f t="shared" si="2"/>
        <v>289.76268039628224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88248.166559999998</v>
      </c>
      <c r="E17" s="124">
        <f>AirBF!U17</f>
        <v>11.490551033597551</v>
      </c>
      <c r="F17" s="24">
        <f t="shared" si="0"/>
        <v>13.020724941390274</v>
      </c>
      <c r="G17" s="23">
        <f>'[1]INTERNAL PARAMETERS-1'!M17</f>
        <v>25.55</v>
      </c>
      <c r="H17" s="22">
        <f t="shared" si="1"/>
        <v>293.58357890841745</v>
      </c>
      <c r="I17" s="21">
        <f t="shared" si="2"/>
        <v>332.67952225252151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60427.680119999997</v>
      </c>
      <c r="E18" s="124">
        <f>AirBF!U18</f>
        <v>9.0677582064880138</v>
      </c>
      <c r="F18" s="24">
        <f t="shared" si="0"/>
        <v>15.005967775828648</v>
      </c>
      <c r="G18" s="23">
        <f>'[1]INTERNAL PARAMETERS-1'!M18</f>
        <v>21.115000000000002</v>
      </c>
      <c r="H18" s="22">
        <f t="shared" si="1"/>
        <v>191.46571452999444</v>
      </c>
      <c r="I18" s="21">
        <f t="shared" si="2"/>
        <v>316.85100958662196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34298.736839999998</v>
      </c>
      <c r="E19" s="124">
        <f>AirBF!U19</f>
        <v>7.2899807074001997</v>
      </c>
      <c r="F19" s="24">
        <f t="shared" si="0"/>
        <v>21.254370799155648</v>
      </c>
      <c r="G19" s="23">
        <f>'[1]INTERNAL PARAMETERS-1'!M19</f>
        <v>16.865000000000002</v>
      </c>
      <c r="H19" s="22">
        <f t="shared" si="1"/>
        <v>122.94552463030438</v>
      </c>
      <c r="I19" s="21">
        <f t="shared" si="2"/>
        <v>358.45496352776001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21306.245760000002</v>
      </c>
      <c r="E20" s="124">
        <f>AirBF!U20</f>
        <v>7.6438025261571125</v>
      </c>
      <c r="F20" s="24">
        <f t="shared" si="0"/>
        <v>35.875877018688406</v>
      </c>
      <c r="G20" s="23">
        <f>'[1]INTERNAL PARAMETERS-1'!M20</f>
        <v>12.89</v>
      </c>
      <c r="H20" s="22">
        <f t="shared" si="1"/>
        <v>98.528614562165188</v>
      </c>
      <c r="I20" s="21">
        <f t="shared" si="2"/>
        <v>462.4400547708936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AirBF!U21</f>
        <v>4.765635060731273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44.391890590711817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16195.626</v>
      </c>
      <c r="E22" s="124">
        <f>AirBF!U22</f>
        <v>2.7636714286435531</v>
      </c>
      <c r="F22" s="24">
        <f t="shared" si="0"/>
        <v>17.064307539847814</v>
      </c>
      <c r="G22" s="23">
        <f>'[1]INTERNAL PARAMETERS-1'!M22</f>
        <v>5.05</v>
      </c>
      <c r="H22" s="22">
        <f t="shared" si="1"/>
        <v>13.956540714649943</v>
      </c>
      <c r="I22" s="21">
        <f t="shared" si="2"/>
        <v>86.174753076231454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389212.35628000001</v>
      </c>
      <c r="E23" s="124">
        <f>AirBF!U23</f>
        <v>3.8287794477245507</v>
      </c>
      <c r="F23" s="24">
        <f t="shared" si="0"/>
        <v>0.98372505033476398</v>
      </c>
      <c r="G23" s="23">
        <f>'[1]INTERNAL PARAMETERS-1'!M5</f>
        <v>85.012</v>
      </c>
      <c r="H23" s="22">
        <f t="shared" si="1"/>
        <v>325.49219840995949</v>
      </c>
      <c r="I23" s="21">
        <f t="shared" si="2"/>
        <v>83.62843397905894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378251.14231999998</v>
      </c>
      <c r="E24" s="124">
        <f>AirBF!U24</f>
        <v>8.099624326535185</v>
      </c>
      <c r="F24" s="24">
        <f t="shared" si="0"/>
        <v>2.141335060313688</v>
      </c>
      <c r="G24" s="23">
        <f>'[1]INTERNAL PARAMETERS-1'!M6</f>
        <v>78.760000000000005</v>
      </c>
      <c r="H24" s="22">
        <f t="shared" si="1"/>
        <v>637.92641195791123</v>
      </c>
      <c r="I24" s="21">
        <f t="shared" si="2"/>
        <v>168.65154935030608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369146.55092000001</v>
      </c>
      <c r="E25" s="124">
        <f>AirBF!U25</f>
        <v>6.1964195902718329</v>
      </c>
      <c r="F25" s="24">
        <f t="shared" si="0"/>
        <v>1.6785798417536064</v>
      </c>
      <c r="G25" s="23">
        <f>'[1]INTERNAL PARAMETERS-1'!M7</f>
        <v>73.784999999999997</v>
      </c>
      <c r="H25" s="22">
        <f t="shared" si="1"/>
        <v>457.20281946820717</v>
      </c>
      <c r="I25" s="21">
        <f t="shared" si="2"/>
        <v>123.85401362378985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348188.13855999999</v>
      </c>
      <c r="E26" s="124">
        <f>AirBF!U26</f>
        <v>8.7051968060552518</v>
      </c>
      <c r="F26" s="24">
        <f t="shared" si="0"/>
        <v>2.5001416883577057</v>
      </c>
      <c r="G26" s="23">
        <f>'[1]INTERNAL PARAMETERS-1'!M8</f>
        <v>68.824999999999989</v>
      </c>
      <c r="H26" s="22">
        <f t="shared" si="1"/>
        <v>599.13517017675258</v>
      </c>
      <c r="I26" s="21">
        <f t="shared" si="2"/>
        <v>172.07225170121907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344546.30200000003</v>
      </c>
      <c r="E27" s="124">
        <f>AirBF!U27</f>
        <v>10.288738143023393</v>
      </c>
      <c r="F27" s="24">
        <f t="shared" si="0"/>
        <v>2.9861699525724097</v>
      </c>
      <c r="G27" s="23">
        <f>'[1]INTERNAL PARAMETERS-1'!M9</f>
        <v>63.875</v>
      </c>
      <c r="H27" s="22">
        <f t="shared" si="1"/>
        <v>657.19314888561917</v>
      </c>
      <c r="I27" s="21">
        <f t="shared" si="2"/>
        <v>190.74160572056266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330121.77288</v>
      </c>
      <c r="E28" s="124">
        <f>AirBF!U28</f>
        <v>8.2511707877368874</v>
      </c>
      <c r="F28" s="24">
        <f t="shared" si="0"/>
        <v>2.4994324717673821</v>
      </c>
      <c r="G28" s="23">
        <f>'[1]INTERNAL PARAMETERS-1'!M10</f>
        <v>58.935000000000002</v>
      </c>
      <c r="H28" s="22">
        <f t="shared" si="1"/>
        <v>486.28275037527345</v>
      </c>
      <c r="I28" s="21">
        <f t="shared" si="2"/>
        <v>147.30405272361065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285170.08435999998</v>
      </c>
      <c r="E29" s="124">
        <f>AirBF!U29</f>
        <v>8.3043927039537131</v>
      </c>
      <c r="F29" s="24">
        <f t="shared" si="0"/>
        <v>2.9120841067852727</v>
      </c>
      <c r="G29" s="23">
        <f>'[1]INTERNAL PARAMETERS-1'!M11</f>
        <v>53.995000000000005</v>
      </c>
      <c r="H29" s="22">
        <f t="shared" si="1"/>
        <v>448.39568404998079</v>
      </c>
      <c r="I29" s="21">
        <f t="shared" si="2"/>
        <v>157.23798134587079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240611.14292000001</v>
      </c>
      <c r="E30" s="124">
        <f>AirBF!U30</f>
        <v>7.490288545901997</v>
      </c>
      <c r="F30" s="24">
        <f t="shared" si="0"/>
        <v>3.1130264604546669</v>
      </c>
      <c r="G30" s="23">
        <f>'[1]INTERNAL PARAMETERS-1'!M12</f>
        <v>49.09</v>
      </c>
      <c r="H30" s="22">
        <f t="shared" si="1"/>
        <v>367.69826471832909</v>
      </c>
      <c r="I30" s="21">
        <f t="shared" si="2"/>
        <v>152.81846894371964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202514.67616</v>
      </c>
      <c r="E31" s="124">
        <f>AirBF!U31</f>
        <v>6.8802327255617817</v>
      </c>
      <c r="F31" s="24">
        <f t="shared" si="0"/>
        <v>3.3973995643288304</v>
      </c>
      <c r="G31" s="23">
        <f>'[1]INTERNAL PARAMETERS-1'!M13</f>
        <v>44.225000000000001</v>
      </c>
      <c r="H31" s="22">
        <f t="shared" si="1"/>
        <v>304.2782922879698</v>
      </c>
      <c r="I31" s="21">
        <f t="shared" si="2"/>
        <v>150.24999573244253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172023.22104</v>
      </c>
      <c r="E32" s="124">
        <f>AirBF!U32</f>
        <v>7.9871730151744167</v>
      </c>
      <c r="F32" s="24">
        <f t="shared" si="0"/>
        <v>4.6430783977223546</v>
      </c>
      <c r="G32" s="23">
        <f>'[1]INTERNAL PARAMETERS-1'!M14</f>
        <v>39.424999999999997</v>
      </c>
      <c r="H32" s="22">
        <f t="shared" si="1"/>
        <v>314.89429612325137</v>
      </c>
      <c r="I32" s="21">
        <f t="shared" si="2"/>
        <v>183.05336583020383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140674.86319999999</v>
      </c>
      <c r="E33" s="124">
        <f>AirBF!U33</f>
        <v>9.481433486708017</v>
      </c>
      <c r="F33" s="24">
        <f t="shared" si="0"/>
        <v>6.7399628270674716</v>
      </c>
      <c r="G33" s="23">
        <f>'[1]INTERNAL PARAMETERS-1'!M15</f>
        <v>34.72</v>
      </c>
      <c r="H33" s="22">
        <f t="shared" si="1"/>
        <v>329.19537065850233</v>
      </c>
      <c r="I33" s="21">
        <f t="shared" si="2"/>
        <v>234.01150935578258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114717.85163999999</v>
      </c>
      <c r="E34" s="124">
        <f>AirBF!U34</f>
        <v>9.2719668482401421</v>
      </c>
      <c r="F34" s="24">
        <f t="shared" si="0"/>
        <v>8.0824097694374704</v>
      </c>
      <c r="G34" s="23">
        <f>'[1]INTERNAL PARAMETERS-1'!M16</f>
        <v>30.094999999999999</v>
      </c>
      <c r="H34" s="22">
        <f t="shared" si="1"/>
        <v>279.03984229778706</v>
      </c>
      <c r="I34" s="21">
        <f t="shared" si="2"/>
        <v>243.24012201122065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88939.361480000007</v>
      </c>
      <c r="E35" s="124">
        <f>AirBF!U35</f>
        <v>10.382777023554013</v>
      </c>
      <c r="F35" s="24">
        <f t="shared" si="0"/>
        <v>11.67399546250263</v>
      </c>
      <c r="G35" s="23">
        <f>'[1]INTERNAL PARAMETERS-1'!M17</f>
        <v>25.55</v>
      </c>
      <c r="H35" s="22">
        <f t="shared" si="1"/>
        <v>265.27995295180506</v>
      </c>
      <c r="I35" s="21">
        <f t="shared" si="2"/>
        <v>298.27058406694226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66802.707880000002</v>
      </c>
      <c r="E36" s="124">
        <f>AirBF!U36</f>
        <v>8.6059223398582905</v>
      </c>
      <c r="F36" s="24">
        <f t="shared" si="0"/>
        <v>12.882595051861378</v>
      </c>
      <c r="G36" s="23">
        <f>'[1]INTERNAL PARAMETERS-1'!M18</f>
        <v>21.115000000000002</v>
      </c>
      <c r="H36" s="22">
        <f t="shared" si="1"/>
        <v>181.71405020610783</v>
      </c>
      <c r="I36" s="21">
        <f t="shared" si="2"/>
        <v>272.01599452005303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46308.451159999997</v>
      </c>
      <c r="E37" s="124">
        <f>AirBF!U37</f>
        <v>7.8363676538761613</v>
      </c>
      <c r="F37" s="24">
        <f t="shared" si="0"/>
        <v>16.92211131570949</v>
      </c>
      <c r="G37" s="23">
        <f>'[1]INTERNAL PARAMETERS-1'!M19</f>
        <v>16.865000000000002</v>
      </c>
      <c r="H37" s="22">
        <f t="shared" si="1"/>
        <v>132.16034048262148</v>
      </c>
      <c r="I37" s="21">
        <f t="shared" si="2"/>
        <v>285.39140733944055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28920.466799999998</v>
      </c>
      <c r="E38" s="124">
        <f>AirBF!U38</f>
        <v>7.1859217110734583</v>
      </c>
      <c r="F38" s="24">
        <f t="shared" si="0"/>
        <v>24.847184385950019</v>
      </c>
      <c r="G38" s="23">
        <f>'[1]INTERNAL PARAMETERS-1'!M20</f>
        <v>12.89</v>
      </c>
      <c r="H38" s="22">
        <f t="shared" si="1"/>
        <v>92.626530855736888</v>
      </c>
      <c r="I38" s="21">
        <f t="shared" si="2"/>
        <v>320.28020673489573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AirBF!U39</f>
        <v>4.0742225567816881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37.951383116421432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24243.206119999999</v>
      </c>
      <c r="E40" s="124">
        <f>AirBF!U40</f>
        <v>2.416927430397759</v>
      </c>
      <c r="F40" s="24">
        <f t="shared" si="0"/>
        <v>9.969504109457942</v>
      </c>
      <c r="G40" s="23">
        <f>'[1]INTERNAL PARAMETERS-1'!M22</f>
        <v>5.05</v>
      </c>
      <c r="H40" s="22">
        <f t="shared" si="1"/>
        <v>12.205483523508683</v>
      </c>
      <c r="I40" s="21">
        <f t="shared" si="2"/>
        <v>50.345995752762605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405070.60139999999</v>
      </c>
      <c r="E41" s="124">
        <f>AirBF!U41</f>
        <v>0.94465014482827814</v>
      </c>
      <c r="F41" s="24">
        <f t="shared" si="0"/>
        <v>0.23320629578236238</v>
      </c>
      <c r="G41" s="23">
        <f>'[1]INTERNAL PARAMETERS-1'!M5</f>
        <v>85.012</v>
      </c>
      <c r="H41" s="22">
        <f t="shared" si="1"/>
        <v>80.306598112141586</v>
      </c>
      <c r="I41" s="21">
        <f t="shared" si="2"/>
        <v>19.825333617050191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392581.97424000001</v>
      </c>
      <c r="E42" s="124">
        <f>AirBF!U42</f>
        <v>2.7568162882606861</v>
      </c>
      <c r="F42" s="24">
        <f t="shared" si="0"/>
        <v>0.70222691543533311</v>
      </c>
      <c r="G42" s="23">
        <f>'[1]INTERNAL PARAMETERS-1'!M6</f>
        <v>78.760000000000005</v>
      </c>
      <c r="H42" s="22">
        <f t="shared" si="1"/>
        <v>217.12685086341165</v>
      </c>
      <c r="I42" s="21">
        <f t="shared" si="2"/>
        <v>55.307391859686838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381676.91940000001</v>
      </c>
      <c r="E43" s="124">
        <f>AirBF!U43</f>
        <v>2.8281869494042522</v>
      </c>
      <c r="F43" s="24">
        <f t="shared" si="0"/>
        <v>0.74098977581620362</v>
      </c>
      <c r="G43" s="23">
        <f>'[1]INTERNAL PARAMETERS-1'!M7</f>
        <v>73.784999999999997</v>
      </c>
      <c r="H43" s="22">
        <f t="shared" si="1"/>
        <v>208.67777406179275</v>
      </c>
      <c r="I43" s="21">
        <f t="shared" si="2"/>
        <v>54.673930608598582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357131.54843999998</v>
      </c>
      <c r="E44" s="124">
        <f>AirBF!U44</f>
        <v>3.8484323130198383</v>
      </c>
      <c r="F44" s="24">
        <f t="shared" si="0"/>
        <v>1.0775951690155414</v>
      </c>
      <c r="G44" s="23">
        <f>'[1]INTERNAL PARAMETERS-1'!M8</f>
        <v>68.824999999999989</v>
      </c>
      <c r="H44" s="22">
        <f t="shared" si="1"/>
        <v>264.86835394359031</v>
      </c>
      <c r="I44" s="21">
        <f t="shared" si="2"/>
        <v>74.165487507494618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349933.49244</v>
      </c>
      <c r="E45" s="124">
        <f>AirBF!U45</f>
        <v>4.6981212508753698</v>
      </c>
      <c r="F45" s="24">
        <f t="shared" si="0"/>
        <v>1.3425754757329824</v>
      </c>
      <c r="G45" s="23">
        <f>'[1]INTERNAL PARAMETERS-1'!M9</f>
        <v>63.875</v>
      </c>
      <c r="H45" s="22">
        <f t="shared" si="1"/>
        <v>300.09249489966425</v>
      </c>
      <c r="I45" s="21">
        <f t="shared" si="2"/>
        <v>85.757008512444244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333737.86644000001</v>
      </c>
      <c r="E46" s="124">
        <f>AirBF!U46</f>
        <v>3.5186919610898872</v>
      </c>
      <c r="F46" s="24">
        <f t="shared" si="0"/>
        <v>1.0543280565145232</v>
      </c>
      <c r="G46" s="23">
        <f>'[1]INTERNAL PARAMETERS-1'!M10</f>
        <v>58.935000000000002</v>
      </c>
      <c r="H46" s="22">
        <f t="shared" si="1"/>
        <v>207.37411072683253</v>
      </c>
      <c r="I46" s="21">
        <f t="shared" si="2"/>
        <v>62.136824010683426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289937.69568</v>
      </c>
      <c r="E47" s="124">
        <f>AirBF!U47</f>
        <v>4.4812973155484581</v>
      </c>
      <c r="F47" s="24">
        <f t="shared" si="0"/>
        <v>1.5456069984409342</v>
      </c>
      <c r="G47" s="23">
        <f>'[1]INTERNAL PARAMETERS-1'!M11</f>
        <v>53.995000000000005</v>
      </c>
      <c r="H47" s="22">
        <f t="shared" si="1"/>
        <v>241.96764855303903</v>
      </c>
      <c r="I47" s="21">
        <f t="shared" si="2"/>
        <v>83.455049880818251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239263.38144</v>
      </c>
      <c r="E48" s="124">
        <f>AirBF!U48</f>
        <v>3.3314545294327886</v>
      </c>
      <c r="F48" s="24">
        <f t="shared" si="0"/>
        <v>1.3923796066838656</v>
      </c>
      <c r="G48" s="23">
        <f>'[1]INTERNAL PARAMETERS-1'!M12</f>
        <v>49.09</v>
      </c>
      <c r="H48" s="22">
        <f t="shared" si="1"/>
        <v>163.5411028498556</v>
      </c>
      <c r="I48" s="21">
        <f t="shared" si="2"/>
        <v>68.351914892110955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202445.32500000001</v>
      </c>
      <c r="E49" s="124">
        <f>AirBF!U49</f>
        <v>2.802764005050427</v>
      </c>
      <c r="F49" s="24">
        <f t="shared" si="0"/>
        <v>1.3844547929424533</v>
      </c>
      <c r="G49" s="23">
        <f>'[1]INTERNAL PARAMETERS-1'!M13</f>
        <v>44.225000000000001</v>
      </c>
      <c r="H49" s="22">
        <f t="shared" si="1"/>
        <v>123.95223812335514</v>
      </c>
      <c r="I49" s="21">
        <f t="shared" si="2"/>
        <v>61.227513217880002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172717.35372000001</v>
      </c>
      <c r="E50" s="124">
        <f>AirBF!U50</f>
        <v>5.1071166742638114</v>
      </c>
      <c r="F50" s="24">
        <f t="shared" si="0"/>
        <v>2.95692156246395</v>
      </c>
      <c r="G50" s="23">
        <f>'[1]INTERNAL PARAMETERS-1'!M14</f>
        <v>39.424999999999997</v>
      </c>
      <c r="H50" s="22">
        <f t="shared" si="1"/>
        <v>201.34807488285074</v>
      </c>
      <c r="I50" s="21">
        <f t="shared" si="2"/>
        <v>116.5766326001412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138922.48079999999</v>
      </c>
      <c r="E51" s="124">
        <f>AirBF!U51</f>
        <v>5.1779398882641638</v>
      </c>
      <c r="F51" s="24">
        <f t="shared" si="0"/>
        <v>3.7272152487102463</v>
      </c>
      <c r="G51" s="23">
        <f>'[1]INTERNAL PARAMETERS-1'!M15</f>
        <v>34.72</v>
      </c>
      <c r="H51" s="22">
        <f t="shared" si="1"/>
        <v>179.77807292053177</v>
      </c>
      <c r="I51" s="21">
        <f t="shared" si="2"/>
        <v>129.40891343521977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115204.88628000001</v>
      </c>
      <c r="E52" s="124">
        <f>AirBF!U52</f>
        <v>4.939450180014056</v>
      </c>
      <c r="F52" s="24">
        <f t="shared" si="0"/>
        <v>4.2875353116611361</v>
      </c>
      <c r="G52" s="23">
        <f>'[1]INTERNAL PARAMETERS-1'!M16</f>
        <v>30.094999999999999</v>
      </c>
      <c r="H52" s="22">
        <f t="shared" si="1"/>
        <v>148.652753167523</v>
      </c>
      <c r="I52" s="21">
        <f t="shared" si="2"/>
        <v>129.03337520444188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88248.166559999998</v>
      </c>
      <c r="E53" s="124">
        <f>AirBF!U53</f>
        <v>4.5722924443664397</v>
      </c>
      <c r="F53" s="24">
        <f t="shared" si="0"/>
        <v>5.1811755672654503</v>
      </c>
      <c r="G53" s="23">
        <f>'[1]INTERNAL PARAMETERS-1'!M17</f>
        <v>25.55</v>
      </c>
      <c r="H53" s="22">
        <f t="shared" si="1"/>
        <v>116.82207195356254</v>
      </c>
      <c r="I53" s="21">
        <f t="shared" si="2"/>
        <v>132.37903574363227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60427.680119999997</v>
      </c>
      <c r="E54" s="124">
        <f>AirBF!U54</f>
        <v>3.3777316977847831</v>
      </c>
      <c r="F54" s="24">
        <f t="shared" si="0"/>
        <v>5.589709370072014</v>
      </c>
      <c r="G54" s="23">
        <f>'[1]INTERNAL PARAMETERS-1'!M18</f>
        <v>21.115000000000002</v>
      </c>
      <c r="H54" s="22">
        <f t="shared" si="1"/>
        <v>71.320804798725703</v>
      </c>
      <c r="I54" s="21">
        <f t="shared" si="2"/>
        <v>118.02671334907058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34298.736839999998</v>
      </c>
      <c r="E55" s="124">
        <f>AirBF!U55</f>
        <v>2.2260857284698243</v>
      </c>
      <c r="F55" s="24">
        <f t="shared" si="0"/>
        <v>6.4902848721638939</v>
      </c>
      <c r="G55" s="23">
        <f>'[1]INTERNAL PARAMETERS-1'!M19</f>
        <v>16.865000000000002</v>
      </c>
      <c r="H55" s="22">
        <f t="shared" si="1"/>
        <v>37.542935810643591</v>
      </c>
      <c r="I55" s="21">
        <f t="shared" si="2"/>
        <v>109.4586543690441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21306.245760000002</v>
      </c>
      <c r="E56" s="124">
        <f>AirBF!U56</f>
        <v>0.25307013535367612</v>
      </c>
      <c r="F56" s="24">
        <f t="shared" si="0"/>
        <v>1.1877744122748546</v>
      </c>
      <c r="G56" s="23">
        <f>'[1]INTERNAL PARAMETERS-1'!M20</f>
        <v>12.89</v>
      </c>
      <c r="H56" s="22">
        <f t="shared" si="1"/>
        <v>3.2620740447088852</v>
      </c>
      <c r="I56" s="21">
        <f t="shared" si="2"/>
        <v>15.310412174222872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AirBF!U57</f>
        <v>0.18666764332391497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1.7388090975622683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16195.626</v>
      </c>
      <c r="E58" s="124">
        <f>AirBF!U58</f>
        <v>0.25624779567403133</v>
      </c>
      <c r="F58" s="24">
        <f t="shared" si="0"/>
        <v>1.5822037115084735</v>
      </c>
      <c r="G58" s="23">
        <f>'[1]INTERNAL PARAMETERS-1'!M22</f>
        <v>5.05</v>
      </c>
      <c r="H58" s="22">
        <f t="shared" si="1"/>
        <v>1.2940513681538581</v>
      </c>
      <c r="I58" s="21">
        <f t="shared" si="2"/>
        <v>7.9901287431177899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389212.35628000001</v>
      </c>
      <c r="E59" s="124">
        <f>AirBF!U59</f>
        <v>0.47070149880159012</v>
      </c>
      <c r="F59" s="24">
        <f t="shared" si="0"/>
        <v>0.12093693614982941</v>
      </c>
      <c r="G59" s="23">
        <f>'[1]INTERNAL PARAMETERS-1'!M5</f>
        <v>85.012</v>
      </c>
      <c r="H59" s="22">
        <f t="shared" si="1"/>
        <v>40.015275816120777</v>
      </c>
      <c r="I59" s="21">
        <f t="shared" si="2"/>
        <v>10.281090815969296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378251.14231999998</v>
      </c>
      <c r="E60" s="124">
        <f>AirBF!U60</f>
        <v>0.81404081699706532</v>
      </c>
      <c r="F60" s="24">
        <f t="shared" si="0"/>
        <v>0.21521172732067728</v>
      </c>
      <c r="G60" s="23">
        <f>'[1]INTERNAL PARAMETERS-1'!M6</f>
        <v>78.760000000000005</v>
      </c>
      <c r="H60" s="22">
        <f t="shared" si="1"/>
        <v>64.113854746688872</v>
      </c>
      <c r="I60" s="21">
        <f t="shared" si="2"/>
        <v>16.950075643776547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369146.55092000001</v>
      </c>
      <c r="E61" s="124">
        <f>AirBF!U61</f>
        <v>0.64257584391523692</v>
      </c>
      <c r="F61" s="24">
        <f t="shared" si="0"/>
        <v>0.1740706617233147</v>
      </c>
      <c r="G61" s="23">
        <f>'[1]INTERNAL PARAMETERS-1'!M7</f>
        <v>73.784999999999997</v>
      </c>
      <c r="H61" s="22">
        <f t="shared" si="1"/>
        <v>47.412458643285753</v>
      </c>
      <c r="I61" s="21">
        <f t="shared" si="2"/>
        <v>12.843803775254775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348188.13855999999</v>
      </c>
      <c r="E62" s="124">
        <f>AirBF!U62</f>
        <v>0.9644983856608742</v>
      </c>
      <c r="F62" s="24">
        <f t="shared" si="0"/>
        <v>0.27700495187738028</v>
      </c>
      <c r="G62" s="23">
        <f>'[1]INTERNAL PARAMETERS-1'!M8</f>
        <v>68.824999999999989</v>
      </c>
      <c r="H62" s="22">
        <f t="shared" si="1"/>
        <v>66.381601393109662</v>
      </c>
      <c r="I62" s="21">
        <f t="shared" si="2"/>
        <v>19.064865812960697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344546.30200000003</v>
      </c>
      <c r="E63" s="124">
        <f>AirBF!U63</f>
        <v>1.0028837737474079</v>
      </c>
      <c r="F63" s="24">
        <f t="shared" si="0"/>
        <v>0.29107373027251582</v>
      </c>
      <c r="G63" s="23">
        <f>'[1]INTERNAL PARAMETERS-1'!M9</f>
        <v>63.875</v>
      </c>
      <c r="H63" s="22">
        <f t="shared" si="1"/>
        <v>64.059201048115682</v>
      </c>
      <c r="I63" s="21">
        <f t="shared" si="2"/>
        <v>18.59233452115695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330121.77288</v>
      </c>
      <c r="E64" s="124">
        <f>AirBF!U64</f>
        <v>0.85881181163573028</v>
      </c>
      <c r="F64" s="24">
        <f t="shared" si="0"/>
        <v>0.26015000590340048</v>
      </c>
      <c r="G64" s="23">
        <f>'[1]INTERNAL PARAMETERS-1'!M10</f>
        <v>58.935000000000002</v>
      </c>
      <c r="H64" s="22">
        <f t="shared" si="1"/>
        <v>50.614074118751766</v>
      </c>
      <c r="I64" s="21">
        <f t="shared" si="2"/>
        <v>15.331940597916907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285170.08435999998</v>
      </c>
      <c r="E65" s="124">
        <f>AirBF!U65</f>
        <v>1.1814575851360629</v>
      </c>
      <c r="F65" s="24">
        <f t="shared" si="0"/>
        <v>0.41429927258589494</v>
      </c>
      <c r="G65" s="23">
        <f>'[1]INTERNAL PARAMETERS-1'!M11</f>
        <v>53.995000000000005</v>
      </c>
      <c r="H65" s="22">
        <f t="shared" si="1"/>
        <v>63.792802309421724</v>
      </c>
      <c r="I65" s="21">
        <f t="shared" si="2"/>
        <v>22.3700892232754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240611.14292000001</v>
      </c>
      <c r="E66" s="124">
        <f>AirBF!U66</f>
        <v>0.93919901798566885</v>
      </c>
      <c r="F66" s="24">
        <f t="shared" si="0"/>
        <v>0.3903389537939812</v>
      </c>
      <c r="G66" s="23">
        <f>'[1]INTERNAL PARAMETERS-1'!M12</f>
        <v>49.09</v>
      </c>
      <c r="H66" s="22">
        <f t="shared" si="1"/>
        <v>46.105279792916484</v>
      </c>
      <c r="I66" s="21">
        <f t="shared" si="2"/>
        <v>19.161739241746538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202514.67616</v>
      </c>
      <c r="E67" s="124">
        <f>AirBF!U67</f>
        <v>1.0665458450089833</v>
      </c>
      <c r="F67" s="24">
        <f t="shared" si="0"/>
        <v>0.52665113720762713</v>
      </c>
      <c r="G67" s="23">
        <f>'[1]INTERNAL PARAMETERS-1'!M13</f>
        <v>44.225000000000001</v>
      </c>
      <c r="H67" s="22">
        <f t="shared" si="1"/>
        <v>47.167989995522291</v>
      </c>
      <c r="I67" s="21">
        <f t="shared" si="2"/>
        <v>23.291146543007311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172023.22104</v>
      </c>
      <c r="E68" s="124">
        <f>AirBF!U68</f>
        <v>1.051040867294099</v>
      </c>
      <c r="F68" s="24">
        <f t="shared" si="0"/>
        <v>0.61098778463734493</v>
      </c>
      <c r="G68" s="23">
        <f>'[1]INTERNAL PARAMETERS-1'!M14</f>
        <v>39.424999999999997</v>
      </c>
      <c r="H68" s="22">
        <f t="shared" si="1"/>
        <v>41.437286193069852</v>
      </c>
      <c r="I68" s="21">
        <f t="shared" si="2"/>
        <v>24.088193409327321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140674.86319999999</v>
      </c>
      <c r="E69" s="124">
        <f>AirBF!U69</f>
        <v>1.1069690722038863</v>
      </c>
      <c r="F69" s="24">
        <f t="shared" ref="F69:F132" si="3">100000*E69/D69</f>
        <v>0.78689898608970987</v>
      </c>
      <c r="G69" s="23">
        <f>'[1]INTERNAL PARAMETERS-1'!M15</f>
        <v>34.72</v>
      </c>
      <c r="H69" s="22">
        <f t="shared" ref="H69:H132" si="4">G69*E69</f>
        <v>38.43396618691893</v>
      </c>
      <c r="I69" s="21">
        <f t="shared" ref="I69:I132" si="5">100000*H69/D69</f>
        <v>27.321132797034721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114717.85163999999</v>
      </c>
      <c r="E70" s="124">
        <f>AirBF!U70</f>
        <v>1.1031794088668343</v>
      </c>
      <c r="F70" s="24">
        <f t="shared" si="3"/>
        <v>0.96164580585832382</v>
      </c>
      <c r="G70" s="23">
        <f>'[1]INTERNAL PARAMETERS-1'!M16</f>
        <v>30.094999999999999</v>
      </c>
      <c r="H70" s="22">
        <f t="shared" si="4"/>
        <v>33.20018430984738</v>
      </c>
      <c r="I70" s="21">
        <f t="shared" si="5"/>
        <v>28.940730527306254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88939.361480000007</v>
      </c>
      <c r="E71" s="124">
        <f>AirBF!U71</f>
        <v>0.95105778695409182</v>
      </c>
      <c r="F71" s="24">
        <f t="shared" si="3"/>
        <v>1.0693328253407333</v>
      </c>
      <c r="G71" s="23">
        <f>'[1]INTERNAL PARAMETERS-1'!M17</f>
        <v>25.55</v>
      </c>
      <c r="H71" s="22">
        <f t="shared" si="4"/>
        <v>24.299526456677047</v>
      </c>
      <c r="I71" s="21">
        <f t="shared" si="5"/>
        <v>27.321453687455737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66802.707880000002</v>
      </c>
      <c r="E72" s="124">
        <f>AirBF!U72</f>
        <v>0.92767831166007608</v>
      </c>
      <c r="F72" s="24">
        <f t="shared" si="3"/>
        <v>1.3886836942695444</v>
      </c>
      <c r="G72" s="23">
        <f>'[1]INTERNAL PARAMETERS-1'!M18</f>
        <v>21.115000000000002</v>
      </c>
      <c r="H72" s="22">
        <f t="shared" si="4"/>
        <v>19.58792755070251</v>
      </c>
      <c r="I72" s="21">
        <f t="shared" si="5"/>
        <v>29.322056204501436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46308.451159999997</v>
      </c>
      <c r="E73" s="124">
        <f>AirBF!U73</f>
        <v>0.64826457708735696</v>
      </c>
      <c r="F73" s="24">
        <f t="shared" si="3"/>
        <v>1.3998839538976215</v>
      </c>
      <c r="G73" s="23">
        <f>'[1]INTERNAL PARAMETERS-1'!M19</f>
        <v>16.865000000000002</v>
      </c>
      <c r="H73" s="22">
        <f t="shared" si="4"/>
        <v>10.932982092578277</v>
      </c>
      <c r="I73" s="21">
        <f t="shared" si="5"/>
        <v>23.60904288248339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28920.466799999998</v>
      </c>
      <c r="E74" s="124">
        <f>AirBF!U74</f>
        <v>0.11697067245181145</v>
      </c>
      <c r="F74" s="24">
        <f t="shared" si="3"/>
        <v>0.40445637776431553</v>
      </c>
      <c r="G74" s="23">
        <f>'[1]INTERNAL PARAMETERS-1'!M20</f>
        <v>12.89</v>
      </c>
      <c r="H74" s="22">
        <f t="shared" si="4"/>
        <v>1.5077519679038496</v>
      </c>
      <c r="I74" s="21">
        <f t="shared" si="5"/>
        <v>5.2134427093820266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AirBF!U75</f>
        <v>0.10912795995122346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1.0165269469456466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24243.206119999999</v>
      </c>
      <c r="E76" s="124">
        <f>AirBF!U76</f>
        <v>0.18003810983112264</v>
      </c>
      <c r="F76" s="24">
        <f t="shared" si="3"/>
        <v>0.74263325131157465</v>
      </c>
      <c r="G76" s="23">
        <f>'[1]INTERNAL PARAMETERS-1'!M22</f>
        <v>5.05</v>
      </c>
      <c r="H76" s="22">
        <f t="shared" si="4"/>
        <v>0.90919245464716936</v>
      </c>
      <c r="I76" s="21">
        <f t="shared" si="5"/>
        <v>3.7502979191234522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405070.60139999999</v>
      </c>
      <c r="E77" s="124">
        <f>AirBF!U77</f>
        <v>2.4622543435159061</v>
      </c>
      <c r="F77" s="24">
        <f t="shared" si="3"/>
        <v>0.6078580709155128</v>
      </c>
      <c r="G77" s="23">
        <f>'[1]INTERNAL PARAMETERS-1'!M5</f>
        <v>85.012</v>
      </c>
      <c r="H77" s="22">
        <f t="shared" si="4"/>
        <v>209.32116625097422</v>
      </c>
      <c r="I77" s="21">
        <f t="shared" si="5"/>
        <v>51.67523032466957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392581.97424000001</v>
      </c>
      <c r="E78" s="124">
        <f>AirBF!U78</f>
        <v>5.1991747026200361</v>
      </c>
      <c r="F78" s="24">
        <f t="shared" si="3"/>
        <v>1.3243539040948391</v>
      </c>
      <c r="G78" s="23">
        <f>'[1]INTERNAL PARAMETERS-1'!M6</f>
        <v>78.760000000000005</v>
      </c>
      <c r="H78" s="22">
        <f t="shared" si="4"/>
        <v>409.48699957835407</v>
      </c>
      <c r="I78" s="21">
        <f t="shared" si="5"/>
        <v>104.30611348650955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381676.91940000001</v>
      </c>
      <c r="E79" s="124">
        <f>AirBF!U79</f>
        <v>7.357509056791657</v>
      </c>
      <c r="F79" s="24">
        <f t="shared" si="3"/>
        <v>1.9276798472272665</v>
      </c>
      <c r="G79" s="23">
        <f>'[1]INTERNAL PARAMETERS-1'!M7</f>
        <v>73.784999999999997</v>
      </c>
      <c r="H79" s="22">
        <f t="shared" si="4"/>
        <v>542.87380575537236</v>
      </c>
      <c r="I79" s="21">
        <f t="shared" si="5"/>
        <v>142.23385752766384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357131.54843999998</v>
      </c>
      <c r="E80" s="124">
        <f>AirBF!U80</f>
        <v>48.324683515878029</v>
      </c>
      <c r="F80" s="24">
        <f t="shared" si="3"/>
        <v>13.531339845770258</v>
      </c>
      <c r="G80" s="23">
        <f>'[1]INTERNAL PARAMETERS-1'!M8</f>
        <v>68.824999999999989</v>
      </c>
      <c r="H80" s="22">
        <f t="shared" si="4"/>
        <v>3325.946342980305</v>
      </c>
      <c r="I80" s="21">
        <f t="shared" si="5"/>
        <v>931.29446488513793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349933.49244</v>
      </c>
      <c r="E81" s="124">
        <f>AirBF!U81</f>
        <v>69.739575683307564</v>
      </c>
      <c r="F81" s="24">
        <f t="shared" si="3"/>
        <v>19.92938006506056</v>
      </c>
      <c r="G81" s="23">
        <f>'[1]INTERNAL PARAMETERS-1'!M9</f>
        <v>63.875</v>
      </c>
      <c r="H81" s="22">
        <f t="shared" si="4"/>
        <v>4454.6153967712708</v>
      </c>
      <c r="I81" s="21">
        <f t="shared" si="5"/>
        <v>1272.9891516557434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333737.86644000001</v>
      </c>
      <c r="E82" s="124">
        <f>AirBF!U82</f>
        <v>49.274680771219643</v>
      </c>
      <c r="F82" s="24">
        <f t="shared" si="3"/>
        <v>14.764486061121966</v>
      </c>
      <c r="G82" s="23">
        <f>'[1]INTERNAL PARAMETERS-1'!M10</f>
        <v>58.935000000000002</v>
      </c>
      <c r="H82" s="22">
        <f t="shared" si="4"/>
        <v>2904.0033112518299</v>
      </c>
      <c r="I82" s="21">
        <f t="shared" si="5"/>
        <v>870.14498601222306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289937.69568</v>
      </c>
      <c r="E83" s="124">
        <f>AirBF!U83</f>
        <v>30.013960334197993</v>
      </c>
      <c r="F83" s="24">
        <f t="shared" si="3"/>
        <v>10.351865515039465</v>
      </c>
      <c r="G83" s="23">
        <f>'[1]INTERNAL PARAMETERS-1'!M11</f>
        <v>53.995000000000005</v>
      </c>
      <c r="H83" s="22">
        <f t="shared" si="4"/>
        <v>1620.6037882450207</v>
      </c>
      <c r="I83" s="21">
        <f t="shared" si="5"/>
        <v>558.94897848455605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239263.38144</v>
      </c>
      <c r="E84" s="124">
        <f>AirBF!U84</f>
        <v>22.171465593942074</v>
      </c>
      <c r="F84" s="24">
        <f t="shared" si="3"/>
        <v>9.2665519731869228</v>
      </c>
      <c r="G84" s="23">
        <f>'[1]INTERNAL PARAMETERS-1'!M12</f>
        <v>49.09</v>
      </c>
      <c r="H84" s="22">
        <f t="shared" si="4"/>
        <v>1088.3972460066166</v>
      </c>
      <c r="I84" s="21">
        <f t="shared" si="5"/>
        <v>454.8950363637461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202445.32500000001</v>
      </c>
      <c r="E85" s="124">
        <f>AirBF!U85</f>
        <v>19.456110859833579</v>
      </c>
      <c r="F85" s="24">
        <f t="shared" si="3"/>
        <v>9.6105508288885293</v>
      </c>
      <c r="G85" s="23">
        <f>'[1]INTERNAL PARAMETERS-1'!M13</f>
        <v>44.225000000000001</v>
      </c>
      <c r="H85" s="22">
        <f t="shared" si="4"/>
        <v>860.44650277614005</v>
      </c>
      <c r="I85" s="21">
        <f t="shared" si="5"/>
        <v>425.02661040759529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172717.35372000001</v>
      </c>
      <c r="E86" s="124">
        <f>AirBF!U86</f>
        <v>15.113134686667339</v>
      </c>
      <c r="F86" s="24">
        <f t="shared" si="3"/>
        <v>8.7502120436420832</v>
      </c>
      <c r="G86" s="23">
        <f>'[1]INTERNAL PARAMETERS-1'!M14</f>
        <v>39.424999999999997</v>
      </c>
      <c r="H86" s="22">
        <f t="shared" si="4"/>
        <v>595.83533502185981</v>
      </c>
      <c r="I86" s="21">
        <f t="shared" si="5"/>
        <v>344.97710982058908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138922.48079999999</v>
      </c>
      <c r="E87" s="124">
        <f>AirBF!U87</f>
        <v>12.553099776704553</v>
      </c>
      <c r="F87" s="24">
        <f t="shared" si="3"/>
        <v>9.0360463651499625</v>
      </c>
      <c r="G87" s="23">
        <f>'[1]INTERNAL PARAMETERS-1'!M15</f>
        <v>34.72</v>
      </c>
      <c r="H87" s="22">
        <f t="shared" si="4"/>
        <v>435.84362424718205</v>
      </c>
      <c r="I87" s="21">
        <f t="shared" si="5"/>
        <v>313.7315297980067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115204.88628000001</v>
      </c>
      <c r="E88" s="124">
        <f>AirBF!U88</f>
        <v>10.576180297911222</v>
      </c>
      <c r="F88" s="24">
        <f t="shared" si="3"/>
        <v>9.1803226750350824</v>
      </c>
      <c r="G88" s="23">
        <f>'[1]INTERNAL PARAMETERS-1'!M16</f>
        <v>30.094999999999999</v>
      </c>
      <c r="H88" s="22">
        <f t="shared" si="4"/>
        <v>318.29014606563823</v>
      </c>
      <c r="I88" s="21">
        <f t="shared" si="5"/>
        <v>276.28181090518081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88248.166559999998</v>
      </c>
      <c r="E89" s="124">
        <f>AirBF!U89</f>
        <v>4.4541580020432807</v>
      </c>
      <c r="F89" s="24">
        <f t="shared" si="3"/>
        <v>5.0473093953911157</v>
      </c>
      <c r="G89" s="23">
        <f>'[1]INTERNAL PARAMETERS-1'!M17</f>
        <v>25.55</v>
      </c>
      <c r="H89" s="22">
        <f t="shared" si="4"/>
        <v>113.80373695220582</v>
      </c>
      <c r="I89" s="21">
        <f t="shared" si="5"/>
        <v>128.95875505224302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60427.680119999997</v>
      </c>
      <c r="E90" s="124">
        <f>AirBF!U90</f>
        <v>2.9733264361073646</v>
      </c>
      <c r="F90" s="24">
        <f t="shared" si="3"/>
        <v>4.9204709335238412</v>
      </c>
      <c r="G90" s="23">
        <f>'[1]INTERNAL PARAMETERS-1'!M18</f>
        <v>21.115000000000002</v>
      </c>
      <c r="H90" s="22">
        <f t="shared" si="4"/>
        <v>62.781787698407008</v>
      </c>
      <c r="I90" s="21">
        <f t="shared" si="5"/>
        <v>103.89574376135592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34298.736839999998</v>
      </c>
      <c r="E91" s="124">
        <f>AirBF!U91</f>
        <v>1.6596816420361429</v>
      </c>
      <c r="F91" s="24">
        <f t="shared" si="3"/>
        <v>4.8389001897602917</v>
      </c>
      <c r="G91" s="23">
        <f>'[1]INTERNAL PARAMETERS-1'!M19</f>
        <v>16.865000000000002</v>
      </c>
      <c r="H91" s="22">
        <f t="shared" si="4"/>
        <v>27.990530892939553</v>
      </c>
      <c r="I91" s="21">
        <f t="shared" si="5"/>
        <v>81.608051700307328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21306.245760000002</v>
      </c>
      <c r="E92" s="124">
        <f>AirBF!U92</f>
        <v>0.54060192171161237</v>
      </c>
      <c r="F92" s="24">
        <f t="shared" si="3"/>
        <v>2.5372931852993528</v>
      </c>
      <c r="G92" s="23">
        <f>'[1]INTERNAL PARAMETERS-1'!M20</f>
        <v>12.89</v>
      </c>
      <c r="H92" s="22">
        <f t="shared" si="4"/>
        <v>6.9683587708626833</v>
      </c>
      <c r="I92" s="21">
        <f t="shared" si="5"/>
        <v>32.705709158508654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AirBF!U93</f>
        <v>0.36902308728513605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3.4374500580610428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16195.626</v>
      </c>
      <c r="E94" s="124">
        <f>AirBF!U94</f>
        <v>0.28880833005561035</v>
      </c>
      <c r="F94" s="24">
        <f t="shared" si="3"/>
        <v>1.7832489466946837</v>
      </c>
      <c r="G94" s="23">
        <f>'[1]INTERNAL PARAMETERS-1'!M22</f>
        <v>5.05</v>
      </c>
      <c r="H94" s="22">
        <f t="shared" si="4"/>
        <v>1.4584820667808323</v>
      </c>
      <c r="I94" s="21">
        <f t="shared" si="5"/>
        <v>9.0054071808081524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389212.35628000001</v>
      </c>
      <c r="E95" s="124">
        <f>AirBF!U95</f>
        <v>1.0686915990396972</v>
      </c>
      <c r="F95" s="24">
        <f t="shared" si="3"/>
        <v>0.27457802451443208</v>
      </c>
      <c r="G95" s="23">
        <f>'[1]INTERNAL PARAMETERS-1'!M5</f>
        <v>85.012</v>
      </c>
      <c r="H95" s="22">
        <f t="shared" si="4"/>
        <v>90.851610217562737</v>
      </c>
      <c r="I95" s="21">
        <f t="shared" si="5"/>
        <v>23.342427020020899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378251.14231999998</v>
      </c>
      <c r="E96" s="124">
        <f>AirBF!U96</f>
        <v>2.0480217432619772</v>
      </c>
      <c r="F96" s="24">
        <f t="shared" si="3"/>
        <v>0.54144495921425484</v>
      </c>
      <c r="G96" s="23">
        <f>'[1]INTERNAL PARAMETERS-1'!M6</f>
        <v>78.760000000000005</v>
      </c>
      <c r="H96" s="22">
        <f t="shared" si="4"/>
        <v>161.30219249931332</v>
      </c>
      <c r="I96" s="21">
        <f t="shared" si="5"/>
        <v>42.644204987714716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369146.55092000001</v>
      </c>
      <c r="E97" s="124">
        <f>AirBF!U97</f>
        <v>1.9729641503924398</v>
      </c>
      <c r="F97" s="24">
        <f t="shared" si="3"/>
        <v>0.53446636450356888</v>
      </c>
      <c r="G97" s="23">
        <f>'[1]INTERNAL PARAMETERS-1'!M7</f>
        <v>73.784999999999997</v>
      </c>
      <c r="H97" s="22">
        <f t="shared" si="4"/>
        <v>145.57515983670615</v>
      </c>
      <c r="I97" s="21">
        <f t="shared" si="5"/>
        <v>39.435600704895826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348188.13855999999</v>
      </c>
      <c r="E98" s="124">
        <f>AirBF!U98</f>
        <v>6.848745052171215</v>
      </c>
      <c r="F98" s="24">
        <f t="shared" si="3"/>
        <v>1.9669667899933456</v>
      </c>
      <c r="G98" s="23">
        <f>'[1]INTERNAL PARAMETERS-1'!M8</f>
        <v>68.824999999999989</v>
      </c>
      <c r="H98" s="22">
        <f t="shared" si="4"/>
        <v>471.3648782156838</v>
      </c>
      <c r="I98" s="21">
        <f t="shared" si="5"/>
        <v>135.37648932129198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344546.30200000003</v>
      </c>
      <c r="E99" s="124">
        <f>AirBF!U99</f>
        <v>6.8824939710969559</v>
      </c>
      <c r="F99" s="24">
        <f t="shared" si="3"/>
        <v>1.9975527036992999</v>
      </c>
      <c r="G99" s="23">
        <f>'[1]INTERNAL PARAMETERS-1'!M9</f>
        <v>63.875</v>
      </c>
      <c r="H99" s="22">
        <f t="shared" si="4"/>
        <v>439.61930240381804</v>
      </c>
      <c r="I99" s="21">
        <f t="shared" si="5"/>
        <v>127.59367894879279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330121.77288</v>
      </c>
      <c r="E100" s="124">
        <f>AirBF!U100</f>
        <v>4.9707017392971169</v>
      </c>
      <c r="F100" s="24">
        <f t="shared" si="3"/>
        <v>1.5057176313856699</v>
      </c>
      <c r="G100" s="23">
        <f>'[1]INTERNAL PARAMETERS-1'!M10</f>
        <v>58.935000000000002</v>
      </c>
      <c r="H100" s="22">
        <f t="shared" si="4"/>
        <v>292.94830700547561</v>
      </c>
      <c r="I100" s="21">
        <f t="shared" si="5"/>
        <v>88.739468605714464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285170.08435999998</v>
      </c>
      <c r="E101" s="124">
        <f>AirBF!U101</f>
        <v>3.5852976413735269</v>
      </c>
      <c r="F101" s="24">
        <f t="shared" si="3"/>
        <v>1.2572488623482088</v>
      </c>
      <c r="G101" s="23">
        <f>'[1]INTERNAL PARAMETERS-1'!M11</f>
        <v>53.995000000000005</v>
      </c>
      <c r="H101" s="22">
        <f t="shared" si="4"/>
        <v>193.58814614596361</v>
      </c>
      <c r="I101" s="21">
        <f t="shared" si="5"/>
        <v>67.885152322491535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240611.14292000001</v>
      </c>
      <c r="E102" s="124">
        <f>AirBF!U102</f>
        <v>2.8229712795906243</v>
      </c>
      <c r="F102" s="24">
        <f t="shared" si="3"/>
        <v>1.1732504344278123</v>
      </c>
      <c r="G102" s="23">
        <f>'[1]INTERNAL PARAMETERS-1'!M12</f>
        <v>49.09</v>
      </c>
      <c r="H102" s="22">
        <f t="shared" si="4"/>
        <v>138.57966011510376</v>
      </c>
      <c r="I102" s="21">
        <f t="shared" si="5"/>
        <v>57.594863826061307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202514.67616</v>
      </c>
      <c r="E103" s="124">
        <f>AirBF!U103</f>
        <v>3.2120028194797543</v>
      </c>
      <c r="F103" s="24">
        <f t="shared" si="3"/>
        <v>1.5860592824107522</v>
      </c>
      <c r="G103" s="23">
        <f>'[1]INTERNAL PARAMETERS-1'!M13</f>
        <v>44.225000000000001</v>
      </c>
      <c r="H103" s="22">
        <f t="shared" si="4"/>
        <v>142.05082469149212</v>
      </c>
      <c r="I103" s="21">
        <f t="shared" si="5"/>
        <v>70.143471764615512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172023.22104</v>
      </c>
      <c r="E104" s="124">
        <f>AirBF!U104</f>
        <v>3.3835640559507718</v>
      </c>
      <c r="F104" s="24">
        <f t="shared" si="3"/>
        <v>1.9669228581436704</v>
      </c>
      <c r="G104" s="23">
        <f>'[1]INTERNAL PARAMETERS-1'!M14</f>
        <v>39.424999999999997</v>
      </c>
      <c r="H104" s="22">
        <f t="shared" si="4"/>
        <v>133.39701290585916</v>
      </c>
      <c r="I104" s="21">
        <f t="shared" si="5"/>
        <v>77.5459336823142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140674.86319999999</v>
      </c>
      <c r="E105" s="124">
        <f>AirBF!U105</f>
        <v>2.8406501531909258</v>
      </c>
      <c r="F105" s="24">
        <f t="shared" si="3"/>
        <v>2.0193018770896707</v>
      </c>
      <c r="G105" s="23">
        <f>'[1]INTERNAL PARAMETERS-1'!M15</f>
        <v>34.72</v>
      </c>
      <c r="H105" s="22">
        <f t="shared" si="4"/>
        <v>98.627373318788941</v>
      </c>
      <c r="I105" s="21">
        <f t="shared" si="5"/>
        <v>70.110161172553362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114717.85163999999</v>
      </c>
      <c r="E106" s="124">
        <f>AirBF!U106</f>
        <v>2.6397870046356831</v>
      </c>
      <c r="F106" s="24">
        <f t="shared" si="3"/>
        <v>2.3011126576181788</v>
      </c>
      <c r="G106" s="23">
        <f>'[1]INTERNAL PARAMETERS-1'!M16</f>
        <v>30.094999999999999</v>
      </c>
      <c r="H106" s="22">
        <f t="shared" si="4"/>
        <v>79.444389904510885</v>
      </c>
      <c r="I106" s="21">
        <f t="shared" si="5"/>
        <v>69.251985431019079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88939.361480000007</v>
      </c>
      <c r="E107" s="124">
        <f>AirBF!U107</f>
        <v>0.84352718014954098</v>
      </c>
      <c r="F107" s="24">
        <f t="shared" si="3"/>
        <v>0.94842954358203568</v>
      </c>
      <c r="G107" s="23">
        <f>'[1]INTERNAL PARAMETERS-1'!M17</f>
        <v>25.55</v>
      </c>
      <c r="H107" s="22">
        <f t="shared" si="4"/>
        <v>21.552119452820772</v>
      </c>
      <c r="I107" s="21">
        <f t="shared" si="5"/>
        <v>24.232374838521014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66802.707880000002</v>
      </c>
      <c r="E108" s="124">
        <f>AirBF!U108</f>
        <v>0.72537452280033032</v>
      </c>
      <c r="F108" s="24">
        <f t="shared" si="3"/>
        <v>1.085845987116788</v>
      </c>
      <c r="G108" s="23">
        <f>'[1]INTERNAL PARAMETERS-1'!M18</f>
        <v>21.115000000000002</v>
      </c>
      <c r="H108" s="22">
        <f t="shared" si="4"/>
        <v>15.316283048928977</v>
      </c>
      <c r="I108" s="21">
        <f t="shared" si="5"/>
        <v>22.927638017970981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46308.451159999997</v>
      </c>
      <c r="E109" s="124">
        <f>AirBF!U109</f>
        <v>0.48785358918193222</v>
      </c>
      <c r="F109" s="24">
        <f t="shared" si="3"/>
        <v>1.0534871647862996</v>
      </c>
      <c r="G109" s="23">
        <f>'[1]INTERNAL PARAMETERS-1'!M19</f>
        <v>16.865000000000002</v>
      </c>
      <c r="H109" s="22">
        <f t="shared" si="4"/>
        <v>8.2276507815532884</v>
      </c>
      <c r="I109" s="21">
        <f t="shared" si="5"/>
        <v>17.767061034120946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28920.466799999998</v>
      </c>
      <c r="E110" s="124">
        <f>AirBF!U110</f>
        <v>0.19395804958036267</v>
      </c>
      <c r="F110" s="24">
        <f t="shared" si="3"/>
        <v>0.67066016230541159</v>
      </c>
      <c r="G110" s="23">
        <f>'[1]INTERNAL PARAMETERS-1'!M20</f>
        <v>12.89</v>
      </c>
      <c r="H110" s="22">
        <f t="shared" si="4"/>
        <v>2.5001192590908747</v>
      </c>
      <c r="I110" s="21">
        <f t="shared" si="5"/>
        <v>8.6448094921167549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AirBF!U111</f>
        <v>0.13659135406175676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1.2723484630852644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24243.206119999999</v>
      </c>
      <c r="E112" s="124">
        <f>AirBF!U112</f>
        <v>0.23566046445295769</v>
      </c>
      <c r="F112" s="24">
        <f t="shared" si="3"/>
        <v>0.97206806429181025</v>
      </c>
      <c r="G112" s="23">
        <f>'[1]INTERNAL PARAMETERS-1'!M22</f>
        <v>5.05</v>
      </c>
      <c r="H112" s="22">
        <f t="shared" si="4"/>
        <v>1.1900853454874363</v>
      </c>
      <c r="I112" s="21">
        <f t="shared" si="5"/>
        <v>4.9089437246736418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405070.60139999999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392581.97424000001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381676.91940000001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357131.54843999998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349933.49244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333737.86644000001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289937.69568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239263.38144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202445.32500000001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172717.35372000001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138922.48079999999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115204.88628000001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88248.166559999998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60427.680119999997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34298.736839999998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21306.245760000002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AirBF!U129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16195.626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389212.35628000001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378251.14231999998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369146.55092000001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348188.13855999999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344546.30200000003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330121.77288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285170.08435999998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240611.14292000001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202514.67616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172023.22104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140674.86319999999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114717.85163999999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88939.361480000007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66802.707880000002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46308.451159999997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28920.466799999998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AirBF!U147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24243.206119999999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405070.60139999999</v>
      </c>
      <c r="E149" s="124">
        <f>AirBF!U149</f>
        <v>2.2395119974214746</v>
      </c>
      <c r="F149" s="24">
        <f t="shared" si="6"/>
        <v>0.5528695466126895</v>
      </c>
      <c r="G149" s="23">
        <f>'[1]INTERNAL PARAMETERS-1'!M5</f>
        <v>85.012</v>
      </c>
      <c r="H149" s="22">
        <f t="shared" si="7"/>
        <v>190.38539392479439</v>
      </c>
      <c r="I149" s="21">
        <f t="shared" si="8"/>
        <v>47.000545896637959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392581.97424000001</v>
      </c>
      <c r="E150" s="124">
        <f>AirBF!U150</f>
        <v>5.7234921878989606</v>
      </c>
      <c r="F150" s="24">
        <f t="shared" si="6"/>
        <v>1.457910083360062</v>
      </c>
      <c r="G150" s="23">
        <f>'[1]INTERNAL PARAMETERS-1'!M6</f>
        <v>78.760000000000005</v>
      </c>
      <c r="H150" s="22">
        <f t="shared" si="7"/>
        <v>450.78224471892219</v>
      </c>
      <c r="I150" s="21">
        <f t="shared" si="8"/>
        <v>114.82499816543847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381676.91940000001</v>
      </c>
      <c r="E151" s="124">
        <f>AirBF!U151</f>
        <v>5.8652658339487669</v>
      </c>
      <c r="F151" s="24">
        <f t="shared" si="6"/>
        <v>1.5367095928066659</v>
      </c>
      <c r="G151" s="23">
        <f>'[1]INTERNAL PARAMETERS-1'!M7</f>
        <v>73.784999999999997</v>
      </c>
      <c r="H151" s="22">
        <f t="shared" si="7"/>
        <v>432.76863955790975</v>
      </c>
      <c r="I151" s="21">
        <f t="shared" si="8"/>
        <v>113.38611730523985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357131.54843999998</v>
      </c>
      <c r="E152" s="124">
        <f>AirBF!U152</f>
        <v>25.118794483284695</v>
      </c>
      <c r="F152" s="24">
        <f t="shared" si="6"/>
        <v>7.0334851661823397</v>
      </c>
      <c r="G152" s="23">
        <f>'[1]INTERNAL PARAMETERS-1'!M8</f>
        <v>68.824999999999989</v>
      </c>
      <c r="H152" s="22">
        <f t="shared" si="7"/>
        <v>1728.8010303120689</v>
      </c>
      <c r="I152" s="21">
        <f t="shared" si="8"/>
        <v>484.07961656249938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349933.49244</v>
      </c>
      <c r="E153" s="124">
        <f>AirBF!U153</f>
        <v>34.499643047113906</v>
      </c>
      <c r="F153" s="24">
        <f t="shared" si="6"/>
        <v>9.8589142772692036</v>
      </c>
      <c r="G153" s="23">
        <f>'[1]INTERNAL PARAMETERS-1'!M9</f>
        <v>63.875</v>
      </c>
      <c r="H153" s="22">
        <f t="shared" si="7"/>
        <v>2203.6646996344007</v>
      </c>
      <c r="I153" s="21">
        <f t="shared" si="8"/>
        <v>629.7381494605703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333737.86644000001</v>
      </c>
      <c r="E154" s="124">
        <f>AirBF!U154</f>
        <v>27.337248372601113</v>
      </c>
      <c r="F154" s="24">
        <f t="shared" si="6"/>
        <v>8.1912336362094678</v>
      </c>
      <c r="G154" s="23">
        <f>'[1]INTERNAL PARAMETERS-1'!M10</f>
        <v>58.935000000000002</v>
      </c>
      <c r="H154" s="22">
        <f t="shared" si="7"/>
        <v>1611.1207328392468</v>
      </c>
      <c r="I154" s="21">
        <f t="shared" si="8"/>
        <v>482.75035435000507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289937.69568</v>
      </c>
      <c r="E155" s="124">
        <f>AirBF!U155</f>
        <v>21.285841208298159</v>
      </c>
      <c r="F155" s="24">
        <f t="shared" si="6"/>
        <v>7.3415225151651313</v>
      </c>
      <c r="G155" s="23">
        <f>'[1]INTERNAL PARAMETERS-1'!M11</f>
        <v>53.995000000000005</v>
      </c>
      <c r="H155" s="22">
        <f t="shared" si="7"/>
        <v>1149.3289960420591</v>
      </c>
      <c r="I155" s="21">
        <f t="shared" si="8"/>
        <v>396.40550820634121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239263.38144</v>
      </c>
      <c r="E156" s="124">
        <f>AirBF!U156</f>
        <v>16.872654937470028</v>
      </c>
      <c r="F156" s="24">
        <f t="shared" si="6"/>
        <v>7.0519169443825556</v>
      </c>
      <c r="G156" s="23">
        <f>'[1]INTERNAL PARAMETERS-1'!M12</f>
        <v>49.09</v>
      </c>
      <c r="H156" s="22">
        <f t="shared" si="7"/>
        <v>828.27863088040374</v>
      </c>
      <c r="I156" s="21">
        <f t="shared" si="8"/>
        <v>346.17860279973968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202445.32500000001</v>
      </c>
      <c r="E157" s="124">
        <f>AirBF!U157</f>
        <v>14.979334639098884</v>
      </c>
      <c r="F157" s="24">
        <f t="shared" si="6"/>
        <v>7.3992000749332609</v>
      </c>
      <c r="G157" s="23">
        <f>'[1]INTERNAL PARAMETERS-1'!M13</f>
        <v>44.225000000000001</v>
      </c>
      <c r="H157" s="22">
        <f t="shared" si="7"/>
        <v>662.46107441414813</v>
      </c>
      <c r="I157" s="21">
        <f t="shared" si="8"/>
        <v>327.22962331392341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172717.35372000001</v>
      </c>
      <c r="E158" s="124">
        <f>AirBF!U158</f>
        <v>13.05553602404035</v>
      </c>
      <c r="F158" s="24">
        <f t="shared" si="6"/>
        <v>7.5589023006948537</v>
      </c>
      <c r="G158" s="23">
        <f>'[1]INTERNAL PARAMETERS-1'!M14</f>
        <v>39.424999999999997</v>
      </c>
      <c r="H158" s="22">
        <f t="shared" si="7"/>
        <v>514.71450774779078</v>
      </c>
      <c r="I158" s="21">
        <f t="shared" si="8"/>
        <v>298.00972320489461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138922.48079999999</v>
      </c>
      <c r="E159" s="124">
        <f>AirBF!U159</f>
        <v>12.094943068252743</v>
      </c>
      <c r="F159" s="24">
        <f t="shared" si="6"/>
        <v>8.7062532993959785</v>
      </c>
      <c r="G159" s="23">
        <f>'[1]INTERNAL PARAMETERS-1'!M15</f>
        <v>34.72</v>
      </c>
      <c r="H159" s="22">
        <f t="shared" si="7"/>
        <v>419.93642332973519</v>
      </c>
      <c r="I159" s="21">
        <f t="shared" si="8"/>
        <v>302.2811145550283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115204.88628000001</v>
      </c>
      <c r="E160" s="124">
        <f>AirBF!U160</f>
        <v>11.082380844650654</v>
      </c>
      <c r="F160" s="24">
        <f t="shared" si="6"/>
        <v>9.6197142347898801</v>
      </c>
      <c r="G160" s="23">
        <f>'[1]INTERNAL PARAMETERS-1'!M16</f>
        <v>30.094999999999999</v>
      </c>
      <c r="H160" s="22">
        <f t="shared" si="7"/>
        <v>333.52425151976144</v>
      </c>
      <c r="I160" s="21">
        <f t="shared" si="8"/>
        <v>289.50529989600142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88248.166559999998</v>
      </c>
      <c r="E161" s="124">
        <f>AirBF!U161</f>
        <v>8.7500385459950891</v>
      </c>
      <c r="F161" s="24">
        <f t="shared" si="6"/>
        <v>9.9152638372899577</v>
      </c>
      <c r="G161" s="23">
        <f>'[1]INTERNAL PARAMETERS-1'!M17</f>
        <v>25.55</v>
      </c>
      <c r="H161" s="22">
        <f t="shared" si="7"/>
        <v>223.56348485017455</v>
      </c>
      <c r="I161" s="21">
        <f t="shared" si="8"/>
        <v>253.33499104275845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60427.680119999997</v>
      </c>
      <c r="E162" s="124">
        <f>AirBF!U162</f>
        <v>6.8556098247753354</v>
      </c>
      <c r="F162" s="24">
        <f t="shared" si="6"/>
        <v>11.345148136021701</v>
      </c>
      <c r="G162" s="23">
        <f>'[1]INTERNAL PARAMETERS-1'!M18</f>
        <v>21.115000000000002</v>
      </c>
      <c r="H162" s="22">
        <f t="shared" si="7"/>
        <v>144.75620145013121</v>
      </c>
      <c r="I162" s="21">
        <f t="shared" si="8"/>
        <v>239.55280289209821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34298.736839999998</v>
      </c>
      <c r="E163" s="124">
        <f>AirBF!U163</f>
        <v>5.2066549692521065</v>
      </c>
      <c r="F163" s="24">
        <f t="shared" si="6"/>
        <v>15.180311139563548</v>
      </c>
      <c r="G163" s="23">
        <f>'[1]INTERNAL PARAMETERS-1'!M19</f>
        <v>16.865000000000002</v>
      </c>
      <c r="H163" s="22">
        <f t="shared" si="7"/>
        <v>87.810236056436793</v>
      </c>
      <c r="I163" s="21">
        <f t="shared" si="8"/>
        <v>256.01594736873926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21306.245760000002</v>
      </c>
      <c r="E164" s="124">
        <f>AirBF!U164</f>
        <v>3.5392817418551146</v>
      </c>
      <c r="F164" s="24">
        <f t="shared" si="6"/>
        <v>16.611475253419375</v>
      </c>
      <c r="G164" s="23">
        <f>'[1]INTERNAL PARAMETERS-1'!M20</f>
        <v>12.89</v>
      </c>
      <c r="H164" s="22">
        <f t="shared" si="7"/>
        <v>45.621341652512427</v>
      </c>
      <c r="I164" s="21">
        <f t="shared" si="8"/>
        <v>214.12191601657571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AirBF!U165</f>
        <v>2.2593445338098133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21.045794332438412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16195.626</v>
      </c>
      <c r="E166" s="124">
        <f>AirBF!U166</f>
        <v>1.3963106273403434</v>
      </c>
      <c r="F166" s="24">
        <f t="shared" si="6"/>
        <v>8.6215292162238342</v>
      </c>
      <c r="G166" s="23">
        <f>'[1]INTERNAL PARAMETERS-1'!M22</f>
        <v>5.05</v>
      </c>
      <c r="H166" s="22">
        <f t="shared" si="7"/>
        <v>7.0513686680687337</v>
      </c>
      <c r="I166" s="21">
        <f t="shared" si="8"/>
        <v>43.538722541930355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389212.35628000001</v>
      </c>
      <c r="E167" s="124">
        <f>AirBF!U167</f>
        <v>1.8321228881990539</v>
      </c>
      <c r="F167" s="24">
        <f t="shared" si="6"/>
        <v>0.47072577697944967</v>
      </c>
      <c r="G167" s="23">
        <f>'[1]INTERNAL PARAMETERS-1'!M5</f>
        <v>85.012</v>
      </c>
      <c r="H167" s="22">
        <f t="shared" si="7"/>
        <v>155.75243097157798</v>
      </c>
      <c r="I167" s="21">
        <f t="shared" si="8"/>
        <v>40.01733975257698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378251.14231999998</v>
      </c>
      <c r="E168" s="124">
        <f>AirBF!U168</f>
        <v>3.2838015722333607</v>
      </c>
      <c r="F168" s="24">
        <f t="shared" si="6"/>
        <v>0.86815377531768789</v>
      </c>
      <c r="G168" s="23">
        <f>'[1]INTERNAL PARAMETERS-1'!M6</f>
        <v>78.760000000000005</v>
      </c>
      <c r="H168" s="22">
        <f t="shared" si="7"/>
        <v>258.6322118290995</v>
      </c>
      <c r="I168" s="21">
        <f t="shared" si="8"/>
        <v>68.37579134402111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369146.55092000001</v>
      </c>
      <c r="E169" s="124">
        <f>AirBF!U169</f>
        <v>2.5396386061048126</v>
      </c>
      <c r="F169" s="24">
        <f t="shared" si="6"/>
        <v>0.6879757103988744</v>
      </c>
      <c r="G169" s="23">
        <f>'[1]INTERNAL PARAMETERS-1'!M7</f>
        <v>73.784999999999997</v>
      </c>
      <c r="H169" s="22">
        <f t="shared" si="7"/>
        <v>187.38723455144358</v>
      </c>
      <c r="I169" s="21">
        <f t="shared" si="8"/>
        <v>50.762287791780935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348188.13855999999</v>
      </c>
      <c r="E170" s="124">
        <f>AirBF!U170</f>
        <v>7.8418275662706209</v>
      </c>
      <c r="F170" s="24">
        <f t="shared" si="6"/>
        <v>2.2521811336543598</v>
      </c>
      <c r="G170" s="23">
        <f>'[1]INTERNAL PARAMETERS-1'!M8</f>
        <v>68.824999999999989</v>
      </c>
      <c r="H170" s="22">
        <f t="shared" si="7"/>
        <v>539.7137822485754</v>
      </c>
      <c r="I170" s="21">
        <f t="shared" si="8"/>
        <v>155.00636652376127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344546.30200000003</v>
      </c>
      <c r="E171" s="124">
        <f>AirBF!U171</f>
        <v>7.9427553636885246</v>
      </c>
      <c r="F171" s="24">
        <f t="shared" si="6"/>
        <v>2.3052795277682372</v>
      </c>
      <c r="G171" s="23">
        <f>'[1]INTERNAL PARAMETERS-1'!M9</f>
        <v>63.875</v>
      </c>
      <c r="H171" s="22">
        <f t="shared" si="7"/>
        <v>507.34349885560454</v>
      </c>
      <c r="I171" s="21">
        <f t="shared" si="8"/>
        <v>147.24972983619614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330121.77288</v>
      </c>
      <c r="E172" s="124">
        <f>AirBF!U172</f>
        <v>6.9762052650172262</v>
      </c>
      <c r="F172" s="24">
        <f t="shared" si="6"/>
        <v>2.1132217981735764</v>
      </c>
      <c r="G172" s="23">
        <f>'[1]INTERNAL PARAMETERS-1'!M10</f>
        <v>58.935000000000002</v>
      </c>
      <c r="H172" s="22">
        <f t="shared" si="7"/>
        <v>411.14265729379025</v>
      </c>
      <c r="I172" s="21">
        <f t="shared" si="8"/>
        <v>124.54272667535975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285170.08435999998</v>
      </c>
      <c r="E173" s="124">
        <f>AirBF!U173</f>
        <v>5.8470114296058071</v>
      </c>
      <c r="F173" s="24">
        <f t="shared" si="6"/>
        <v>2.0503593294956262</v>
      </c>
      <c r="G173" s="23">
        <f>'[1]INTERNAL PARAMETERS-1'!M11</f>
        <v>53.995000000000005</v>
      </c>
      <c r="H173" s="22">
        <f t="shared" si="7"/>
        <v>315.70938214156558</v>
      </c>
      <c r="I173" s="21">
        <f t="shared" si="8"/>
        <v>110.70915199611635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240611.14292000001</v>
      </c>
      <c r="E174" s="124">
        <f>AirBF!U174</f>
        <v>4.6124992565591718</v>
      </c>
      <c r="F174" s="24">
        <f t="shared" si="6"/>
        <v>1.9169932034663775</v>
      </c>
      <c r="G174" s="23">
        <f>'[1]INTERNAL PARAMETERS-1'!M12</f>
        <v>49.09</v>
      </c>
      <c r="H174" s="22">
        <f t="shared" si="7"/>
        <v>226.42758850448976</v>
      </c>
      <c r="I174" s="21">
        <f t="shared" si="8"/>
        <v>94.105196358164477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202514.67616</v>
      </c>
      <c r="E175" s="124">
        <f>AirBF!U175</f>
        <v>5.6939699907896344</v>
      </c>
      <c r="F175" s="24">
        <f t="shared" si="6"/>
        <v>2.8116332597500344</v>
      </c>
      <c r="G175" s="23">
        <f>'[1]INTERNAL PARAMETERS-1'!M13</f>
        <v>44.225000000000001</v>
      </c>
      <c r="H175" s="22">
        <f t="shared" si="7"/>
        <v>251.81582284267159</v>
      </c>
      <c r="I175" s="21">
        <f t="shared" si="8"/>
        <v>124.34448091244529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172023.22104</v>
      </c>
      <c r="E176" s="124">
        <f>AirBF!U176</f>
        <v>4.9142150895538865</v>
      </c>
      <c r="F176" s="24">
        <f t="shared" si="6"/>
        <v>2.8567161223025814</v>
      </c>
      <c r="G176" s="23">
        <f>'[1]INTERNAL PARAMETERS-1'!M14</f>
        <v>39.424999999999997</v>
      </c>
      <c r="H176" s="22">
        <f t="shared" si="7"/>
        <v>193.74292990566195</v>
      </c>
      <c r="I176" s="21">
        <f t="shared" si="8"/>
        <v>112.62603312177926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140674.86319999999</v>
      </c>
      <c r="E177" s="124">
        <f>AirBF!U177</f>
        <v>4.2210842033200899</v>
      </c>
      <c r="F177" s="24">
        <f t="shared" si="6"/>
        <v>3.000595918347472</v>
      </c>
      <c r="G177" s="23">
        <f>'[1]INTERNAL PARAMETERS-1'!M15</f>
        <v>34.72</v>
      </c>
      <c r="H177" s="22">
        <f t="shared" si="7"/>
        <v>146.55604353927353</v>
      </c>
      <c r="I177" s="21">
        <f t="shared" si="8"/>
        <v>104.18069028502424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114717.85163999999</v>
      </c>
      <c r="E178" s="124">
        <f>AirBF!U178</f>
        <v>3.9947235800402989</v>
      </c>
      <c r="F178" s="24">
        <f t="shared" si="6"/>
        <v>3.4822161703099859</v>
      </c>
      <c r="G178" s="23">
        <f>'[1]INTERNAL PARAMETERS-1'!M16</f>
        <v>30.094999999999999</v>
      </c>
      <c r="H178" s="22">
        <f t="shared" si="7"/>
        <v>120.22120614131279</v>
      </c>
      <c r="I178" s="21">
        <f t="shared" si="8"/>
        <v>104.79729564547901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88939.361480000007</v>
      </c>
      <c r="E179" s="124">
        <f>AirBF!U179</f>
        <v>2.8469950772913748</v>
      </c>
      <c r="F179" s="24">
        <f t="shared" si="6"/>
        <v>3.2010518514140505</v>
      </c>
      <c r="G179" s="23">
        <f>'[1]INTERNAL PARAMETERS-1'!M17</f>
        <v>25.55</v>
      </c>
      <c r="H179" s="22">
        <f t="shared" si="7"/>
        <v>72.740724224794633</v>
      </c>
      <c r="I179" s="21">
        <f t="shared" si="8"/>
        <v>81.78687480362899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66802.707880000002</v>
      </c>
      <c r="E180" s="124">
        <f>AirBF!U180</f>
        <v>2.5490024712496373</v>
      </c>
      <c r="F180" s="24">
        <f t="shared" si="6"/>
        <v>3.8157172847371665</v>
      </c>
      <c r="G180" s="23">
        <f>'[1]INTERNAL PARAMETERS-1'!M18</f>
        <v>21.115000000000002</v>
      </c>
      <c r="H180" s="22">
        <f t="shared" si="7"/>
        <v>53.822187180436096</v>
      </c>
      <c r="I180" s="21">
        <f t="shared" si="8"/>
        <v>80.568870467225281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46308.451159999997</v>
      </c>
      <c r="E181" s="124">
        <f>AirBF!U181</f>
        <v>2.3070888636621598</v>
      </c>
      <c r="F181" s="24">
        <f t="shared" si="6"/>
        <v>4.9820039450055313</v>
      </c>
      <c r="G181" s="23">
        <f>'[1]INTERNAL PARAMETERS-1'!M19</f>
        <v>16.865000000000002</v>
      </c>
      <c r="H181" s="22">
        <f t="shared" si="7"/>
        <v>38.909053685662329</v>
      </c>
      <c r="I181" s="21">
        <f t="shared" si="8"/>
        <v>84.021496532518299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28920.466799999998</v>
      </c>
      <c r="E182" s="124">
        <f>AirBF!U182</f>
        <v>1.6506893816650376</v>
      </c>
      <c r="F182" s="24">
        <f t="shared" si="6"/>
        <v>5.707685816693103</v>
      </c>
      <c r="G182" s="23">
        <f>'[1]INTERNAL PARAMETERS-1'!M20</f>
        <v>12.89</v>
      </c>
      <c r="H182" s="22">
        <f t="shared" si="7"/>
        <v>21.277386129662336</v>
      </c>
      <c r="I182" s="21">
        <f t="shared" si="8"/>
        <v>73.572070177174098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AirBF!U183</f>
        <v>1.0014619146938224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9.3286177353729567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24243.206119999999</v>
      </c>
      <c r="E184" s="124">
        <f>AirBF!U184</f>
        <v>0.90567826613456215</v>
      </c>
      <c r="F184" s="24">
        <f t="shared" si="6"/>
        <v>3.7358023590262746</v>
      </c>
      <c r="G184" s="23">
        <f>'[1]INTERNAL PARAMETERS-1'!M22</f>
        <v>5.05</v>
      </c>
      <c r="H184" s="22">
        <f t="shared" si="7"/>
        <v>4.5736752439795385</v>
      </c>
      <c r="I184" s="21">
        <f t="shared" si="8"/>
        <v>18.865801913082688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405070.60139999999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392581.97424000001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381676.91940000001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357131.54843999998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349933.49244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333737.86644000001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289937.69568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239263.38144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202445.32500000001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172717.35372000001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138922.48079999999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115204.88628000001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88248.166559999998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60427.680119999997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34298.736839999998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21306.245760000002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AirBF!U201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16195.626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389212.35628000001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378251.14231999998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369146.55092000001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348188.13855999999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344546.30200000003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330121.77288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285170.08435999998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240611.14292000001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202514.67616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172023.22104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140674.86319999999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114717.85163999999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88939.361480000007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66802.707880000002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46308.451159999997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28920.466799999998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AirBF!U219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24243.206119999999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405070.60139999999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392581.97424000001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381676.91940000001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357131.54843999998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349933.49244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333737.86644000001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289937.69568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239263.38144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202445.32500000001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172717.35372000001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138922.48079999999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115204.88628000001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88248.166559999998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60427.680119999997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34298.736839999998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21306.245760000002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AirBF!U237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16195.626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389212.35628000001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378251.14231999998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369146.55092000001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348188.13855999999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344546.30200000003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330121.77288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285170.08435999998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240611.14292000001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202514.67616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172023.22104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140674.86319999999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114717.85163999999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88939.361480000007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66802.707880000002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46308.451159999997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28920.466799999998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AirBF!U255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24243.206119999999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405070.60139999999</v>
      </c>
      <c r="E257" s="124">
        <f>AirBF!U257</f>
        <v>0.17894773685653712</v>
      </c>
      <c r="F257" s="24">
        <f t="shared" si="9"/>
        <v>4.417692526637583E-2</v>
      </c>
      <c r="G257" s="23">
        <f>'[1]INTERNAL PARAMETERS-1'!M5</f>
        <v>85.012</v>
      </c>
      <c r="H257" s="22">
        <f t="shared" si="10"/>
        <v>15.212705005647933</v>
      </c>
      <c r="I257" s="21">
        <f t="shared" si="11"/>
        <v>3.7555687707451422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392581.97424000001</v>
      </c>
      <c r="E258" s="124">
        <f>AirBF!U258</f>
        <v>0.32033249691201804</v>
      </c>
      <c r="F258" s="24">
        <f t="shared" si="9"/>
        <v>8.1596333487330933E-2</v>
      </c>
      <c r="G258" s="23">
        <f>'[1]INTERNAL PARAMETERS-1'!M6</f>
        <v>78.760000000000005</v>
      </c>
      <c r="H258" s="22">
        <f t="shared" si="10"/>
        <v>25.229387456790544</v>
      </c>
      <c r="I258" s="21">
        <f t="shared" si="11"/>
        <v>6.426527225462185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381676.91940000001</v>
      </c>
      <c r="E259" s="124">
        <f>AirBF!U259</f>
        <v>0.37232392337723413</v>
      </c>
      <c r="F259" s="24">
        <f t="shared" si="9"/>
        <v>9.7549499184423086E-2</v>
      </c>
      <c r="G259" s="23">
        <f>'[1]INTERNAL PARAMETERS-1'!M7</f>
        <v>73.784999999999997</v>
      </c>
      <c r="H259" s="22">
        <f t="shared" si="10"/>
        <v>27.471920686389218</v>
      </c>
      <c r="I259" s="21">
        <f t="shared" si="11"/>
        <v>7.1976897973226555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357131.54843999998</v>
      </c>
      <c r="E260" s="124">
        <f>AirBF!U260</f>
        <v>1.380016717135357</v>
      </c>
      <c r="F260" s="24">
        <f t="shared" si="9"/>
        <v>0.38641691644534376</v>
      </c>
      <c r="G260" s="23">
        <f>'[1]INTERNAL PARAMETERS-1'!M8</f>
        <v>68.824999999999989</v>
      </c>
      <c r="H260" s="22">
        <f t="shared" si="10"/>
        <v>94.979650556840937</v>
      </c>
      <c r="I260" s="21">
        <f t="shared" si="11"/>
        <v>26.59514427435078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349933.49244</v>
      </c>
      <c r="E261" s="124">
        <f>AirBF!U261</f>
        <v>1.8908104872920113</v>
      </c>
      <c r="F261" s="24">
        <f t="shared" ref="F261:F292" si="12">100000*E261/D261</f>
        <v>0.54033424297510246</v>
      </c>
      <c r="G261" s="23">
        <f>'[1]INTERNAL PARAMETERS-1'!M9</f>
        <v>63.875</v>
      </c>
      <c r="H261" s="22">
        <f t="shared" ref="H261:H292" si="13">G261*E261</f>
        <v>120.77551987577722</v>
      </c>
      <c r="I261" s="21">
        <f t="shared" ref="I261:I292" si="14">100000*H261/D261</f>
        <v>34.513849770034668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333737.86644000001</v>
      </c>
      <c r="E262" s="124">
        <f>AirBF!U262</f>
        <v>1.5254409956765971</v>
      </c>
      <c r="F262" s="24">
        <f t="shared" si="12"/>
        <v>0.45707758965099138</v>
      </c>
      <c r="G262" s="23">
        <f>'[1]INTERNAL PARAMETERS-1'!M10</f>
        <v>58.935000000000002</v>
      </c>
      <c r="H262" s="22">
        <f t="shared" si="13"/>
        <v>89.901865080200253</v>
      </c>
      <c r="I262" s="21">
        <f t="shared" si="14"/>
        <v>26.937867746081178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289937.69568</v>
      </c>
      <c r="E263" s="124">
        <f>AirBF!U263</f>
        <v>1.319511831810906</v>
      </c>
      <c r="F263" s="24">
        <f t="shared" si="12"/>
        <v>0.45510185514726303</v>
      </c>
      <c r="G263" s="23">
        <f>'[1]INTERNAL PARAMETERS-1'!M11</f>
        <v>53.995000000000005</v>
      </c>
      <c r="H263" s="22">
        <f t="shared" si="13"/>
        <v>71.247041358629872</v>
      </c>
      <c r="I263" s="21">
        <f t="shared" si="14"/>
        <v>24.57322466867647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239263.38144</v>
      </c>
      <c r="E264" s="124">
        <f>AirBF!U264</f>
        <v>1.0198234965601241</v>
      </c>
      <c r="F264" s="24">
        <f t="shared" si="12"/>
        <v>0.42623467511925339</v>
      </c>
      <c r="G264" s="23">
        <f>'[1]INTERNAL PARAMETERS-1'!M12</f>
        <v>49.09</v>
      </c>
      <c r="H264" s="22">
        <f t="shared" si="13"/>
        <v>50.063135446136492</v>
      </c>
      <c r="I264" s="21">
        <f t="shared" si="14"/>
        <v>20.92386020160415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202445.32500000001</v>
      </c>
      <c r="E265" s="124">
        <f>AirBF!U265</f>
        <v>0.96498256790304293</v>
      </c>
      <c r="F265" s="24">
        <f t="shared" si="12"/>
        <v>0.47666330052474309</v>
      </c>
      <c r="G265" s="23">
        <f>'[1]INTERNAL PARAMETERS-1'!M13</f>
        <v>44.225000000000001</v>
      </c>
      <c r="H265" s="22">
        <f t="shared" si="13"/>
        <v>42.676354065512072</v>
      </c>
      <c r="I265" s="21">
        <f t="shared" si="14"/>
        <v>21.080434465706762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172717.35372000001</v>
      </c>
      <c r="E266" s="124">
        <f>AirBF!U266</f>
        <v>0.88711021871515205</v>
      </c>
      <c r="F266" s="24">
        <f t="shared" si="12"/>
        <v>0.51361962165845065</v>
      </c>
      <c r="G266" s="23">
        <f>'[1]INTERNAL PARAMETERS-1'!M14</f>
        <v>39.424999999999997</v>
      </c>
      <c r="H266" s="22">
        <f t="shared" si="13"/>
        <v>34.974320372844865</v>
      </c>
      <c r="I266" s="21">
        <f t="shared" si="14"/>
        <v>20.249453583884414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138922.48079999999</v>
      </c>
      <c r="E267" s="124">
        <f>AirBF!U267</f>
        <v>1.0423305846765991</v>
      </c>
      <c r="F267" s="24">
        <f t="shared" si="12"/>
        <v>0.75029655292233965</v>
      </c>
      <c r="G267" s="23">
        <f>'[1]INTERNAL PARAMETERS-1'!M15</f>
        <v>34.72</v>
      </c>
      <c r="H267" s="22">
        <f t="shared" si="13"/>
        <v>36.189717899971519</v>
      </c>
      <c r="I267" s="21">
        <f t="shared" si="14"/>
        <v>26.050296317463633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115204.88628000001</v>
      </c>
      <c r="E268" s="124">
        <f>AirBF!U268</f>
        <v>0.78496624125648906</v>
      </c>
      <c r="F268" s="24">
        <f t="shared" si="12"/>
        <v>0.68136540610670437</v>
      </c>
      <c r="G268" s="23">
        <f>'[1]INTERNAL PARAMETERS-1'!M16</f>
        <v>30.094999999999999</v>
      </c>
      <c r="H268" s="22">
        <f t="shared" si="13"/>
        <v>23.623559030614036</v>
      </c>
      <c r="I268" s="21">
        <f t="shared" si="14"/>
        <v>20.505691896781265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88248.166559999998</v>
      </c>
      <c r="E269" s="124">
        <f>AirBF!U269</f>
        <v>0.66317413046904494</v>
      </c>
      <c r="F269" s="24">
        <f t="shared" si="12"/>
        <v>0.75148771506561818</v>
      </c>
      <c r="G269" s="23">
        <f>'[1]INTERNAL PARAMETERS-1'!M17</f>
        <v>25.55</v>
      </c>
      <c r="H269" s="22">
        <f t="shared" si="13"/>
        <v>16.9440990334841</v>
      </c>
      <c r="I269" s="21">
        <f t="shared" si="14"/>
        <v>19.200511119926546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60427.680119999997</v>
      </c>
      <c r="E270" s="124">
        <f>AirBF!U270</f>
        <v>0.5225899016053428</v>
      </c>
      <c r="F270" s="24">
        <f t="shared" si="12"/>
        <v>0.86481873963647182</v>
      </c>
      <c r="G270" s="23">
        <f>'[1]INTERNAL PARAMETERS-1'!M18</f>
        <v>21.115000000000002</v>
      </c>
      <c r="H270" s="22">
        <f t="shared" si="13"/>
        <v>11.034485772396815</v>
      </c>
      <c r="I270" s="21">
        <f t="shared" si="14"/>
        <v>18.260647687424104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34298.736839999998</v>
      </c>
      <c r="E271" s="124">
        <f>AirBF!U271</f>
        <v>0.39178017620201472</v>
      </c>
      <c r="F271" s="24">
        <f t="shared" si="12"/>
        <v>1.142258322892846</v>
      </c>
      <c r="G271" s="23">
        <f>'[1]INTERNAL PARAMETERS-1'!M19</f>
        <v>16.865000000000002</v>
      </c>
      <c r="H271" s="22">
        <f t="shared" si="13"/>
        <v>6.6073726716469787</v>
      </c>
      <c r="I271" s="21">
        <f t="shared" si="14"/>
        <v>19.26418661558785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21306.245760000002</v>
      </c>
      <c r="E272" s="124">
        <f>AirBF!U272</f>
        <v>0.39627679721222769</v>
      </c>
      <c r="F272" s="24">
        <f t="shared" si="12"/>
        <v>1.8599090692748474</v>
      </c>
      <c r="G272" s="23">
        <f>'[1]INTERNAL PARAMETERS-1'!M20</f>
        <v>12.89</v>
      </c>
      <c r="H272" s="22">
        <f t="shared" si="13"/>
        <v>5.1080079160656151</v>
      </c>
      <c r="I272" s="21">
        <f t="shared" si="14"/>
        <v>23.974227902952784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AirBF!U273</f>
        <v>0.26946110517060501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2.5100301946641861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16195.626</v>
      </c>
      <c r="E274" s="124">
        <f>AirBF!U274</f>
        <v>0.1618813797201161</v>
      </c>
      <c r="F274" s="24">
        <f t="shared" si="12"/>
        <v>0.99953765121592764</v>
      </c>
      <c r="G274" s="23">
        <f>'[1]INTERNAL PARAMETERS-1'!M22</f>
        <v>5.05</v>
      </c>
      <c r="H274" s="22">
        <f t="shared" si="13"/>
        <v>0.8175009675865863</v>
      </c>
      <c r="I274" s="21">
        <f t="shared" si="14"/>
        <v>5.0476651386404345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389212.35628000001</v>
      </c>
      <c r="E275" s="124">
        <f>AirBF!U275</f>
        <v>0.10929396491769855</v>
      </c>
      <c r="F275" s="24">
        <f t="shared" si="12"/>
        <v>2.8080805543355437E-2</v>
      </c>
      <c r="G275" s="23">
        <f>'[1]INTERNAL PARAMETERS-1'!M5</f>
        <v>85.012</v>
      </c>
      <c r="H275" s="22">
        <f t="shared" si="13"/>
        <v>9.2912985455833894</v>
      </c>
      <c r="I275" s="21">
        <f t="shared" si="14"/>
        <v>2.3872054408517327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378251.14231999998</v>
      </c>
      <c r="E276" s="124">
        <f>AirBF!U276</f>
        <v>0.18338660384654912</v>
      </c>
      <c r="F276" s="24">
        <f t="shared" si="12"/>
        <v>4.8482762727892648E-2</v>
      </c>
      <c r="G276" s="23">
        <f>'[1]INTERNAL PARAMETERS-1'!M6</f>
        <v>78.760000000000005</v>
      </c>
      <c r="H276" s="22">
        <f t="shared" si="13"/>
        <v>14.443528918954209</v>
      </c>
      <c r="I276" s="21">
        <f t="shared" si="14"/>
        <v>3.8185023924488246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369146.55092000001</v>
      </c>
      <c r="E277" s="124">
        <f>AirBF!U277</f>
        <v>0.11691808948632522</v>
      </c>
      <c r="F277" s="24">
        <f t="shared" si="12"/>
        <v>3.1672540132079756E-2</v>
      </c>
      <c r="G277" s="23">
        <f>'[1]INTERNAL PARAMETERS-1'!M7</f>
        <v>73.784999999999997</v>
      </c>
      <c r="H277" s="22">
        <f t="shared" si="13"/>
        <v>8.6268012327485053</v>
      </c>
      <c r="I277" s="21">
        <f t="shared" si="14"/>
        <v>2.3369583736455044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348188.13855999999</v>
      </c>
      <c r="E278" s="124">
        <f>AirBF!U278</f>
        <v>0.38169572892787923</v>
      </c>
      <c r="F278" s="24">
        <f t="shared" si="12"/>
        <v>0.10962341523363101</v>
      </c>
      <c r="G278" s="23">
        <f>'[1]INTERNAL PARAMETERS-1'!M8</f>
        <v>68.824999999999989</v>
      </c>
      <c r="H278" s="22">
        <f t="shared" si="13"/>
        <v>26.270208543461283</v>
      </c>
      <c r="I278" s="21">
        <f t="shared" si="14"/>
        <v>7.5448315534546513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344546.30200000003</v>
      </c>
      <c r="E279" s="124">
        <f>AirBF!U279</f>
        <v>0.43372463940966371</v>
      </c>
      <c r="F279" s="24">
        <f t="shared" si="12"/>
        <v>0.12588283110049567</v>
      </c>
      <c r="G279" s="23">
        <f>'[1]INTERNAL PARAMETERS-1'!M9</f>
        <v>63.875</v>
      </c>
      <c r="H279" s="22">
        <f t="shared" si="13"/>
        <v>27.70416134229227</v>
      </c>
      <c r="I279" s="21">
        <f t="shared" si="14"/>
        <v>8.0407658365441605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330121.77288</v>
      </c>
      <c r="E280" s="124">
        <f>AirBF!U280</f>
        <v>0.29312954764219573</v>
      </c>
      <c r="F280" s="24">
        <f t="shared" si="12"/>
        <v>8.8794369751779123E-2</v>
      </c>
      <c r="G280" s="23">
        <f>'[1]INTERNAL PARAMETERS-1'!M10</f>
        <v>58.935000000000002</v>
      </c>
      <c r="H280" s="22">
        <f t="shared" si="13"/>
        <v>17.275589890292807</v>
      </c>
      <c r="I280" s="21">
        <f t="shared" si="14"/>
        <v>5.2330961813211037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285170.08435999998</v>
      </c>
      <c r="E281" s="124">
        <f>AirBF!U281</f>
        <v>0.34073093295765167</v>
      </c>
      <c r="F281" s="24">
        <f t="shared" si="12"/>
        <v>0.11948340714712256</v>
      </c>
      <c r="G281" s="23">
        <f>'[1]INTERNAL PARAMETERS-1'!M11</f>
        <v>53.995000000000005</v>
      </c>
      <c r="H281" s="22">
        <f t="shared" si="13"/>
        <v>18.397766725048402</v>
      </c>
      <c r="I281" s="21">
        <f t="shared" si="14"/>
        <v>6.4515065689088829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240611.14292000001</v>
      </c>
      <c r="E282" s="124">
        <f>AirBF!U282</f>
        <v>0.25757111180393799</v>
      </c>
      <c r="F282" s="24">
        <f t="shared" si="12"/>
        <v>0.10704870467681414</v>
      </c>
      <c r="G282" s="23">
        <f>'[1]INTERNAL PARAMETERS-1'!M12</f>
        <v>49.09</v>
      </c>
      <c r="H282" s="22">
        <f t="shared" si="13"/>
        <v>12.644165878455317</v>
      </c>
      <c r="I282" s="21">
        <f t="shared" si="14"/>
        <v>5.2550209125848069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202514.67616</v>
      </c>
      <c r="E283" s="124">
        <f>AirBF!U283</f>
        <v>0.27756725101085988</v>
      </c>
      <c r="F283" s="24">
        <f t="shared" si="12"/>
        <v>0.13706031398512736</v>
      </c>
      <c r="G283" s="23">
        <f>'[1]INTERNAL PARAMETERS-1'!M13</f>
        <v>44.225000000000001</v>
      </c>
      <c r="H283" s="22">
        <f t="shared" si="13"/>
        <v>12.275411675955279</v>
      </c>
      <c r="I283" s="21">
        <f t="shared" si="14"/>
        <v>6.061492385992258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172023.22104</v>
      </c>
      <c r="E284" s="124">
        <f>AirBF!U284</f>
        <v>0.28356019011095707</v>
      </c>
      <c r="F284" s="24">
        <f t="shared" si="12"/>
        <v>0.16483832147580921</v>
      </c>
      <c r="G284" s="23">
        <f>'[1]INTERNAL PARAMETERS-1'!M14</f>
        <v>39.424999999999997</v>
      </c>
      <c r="H284" s="22">
        <f t="shared" si="13"/>
        <v>11.179360495124481</v>
      </c>
      <c r="I284" s="21">
        <f t="shared" si="14"/>
        <v>6.4987508241837766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140674.86319999999</v>
      </c>
      <c r="E285" s="124">
        <f>AirBF!U285</f>
        <v>0.28289171066708718</v>
      </c>
      <c r="F285" s="24">
        <f t="shared" si="12"/>
        <v>0.20109613347545605</v>
      </c>
      <c r="G285" s="23">
        <f>'[1]INTERNAL PARAMETERS-1'!M15</f>
        <v>34.72</v>
      </c>
      <c r="H285" s="22">
        <f t="shared" si="13"/>
        <v>9.8220001943612658</v>
      </c>
      <c r="I285" s="21">
        <f t="shared" si="14"/>
        <v>6.9820577542678333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114717.85163999999</v>
      </c>
      <c r="E286" s="124">
        <f>AirBF!U286</f>
        <v>0.25974254275447239</v>
      </c>
      <c r="F286" s="24">
        <f t="shared" si="12"/>
        <v>0.22641859051682672</v>
      </c>
      <c r="G286" s="23">
        <f>'[1]INTERNAL PARAMETERS-1'!M16</f>
        <v>30.094999999999999</v>
      </c>
      <c r="H286" s="22">
        <f t="shared" si="13"/>
        <v>7.8169518241958462</v>
      </c>
      <c r="I286" s="21">
        <f t="shared" si="14"/>
        <v>6.8140674816039004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88939.361480000007</v>
      </c>
      <c r="E287" s="124">
        <f>AirBF!U287</f>
        <v>2.5962071601422301E-2</v>
      </c>
      <c r="F287" s="24">
        <f t="shared" si="12"/>
        <v>2.9190755554570118E-2</v>
      </c>
      <c r="G287" s="23">
        <f>'[1]INTERNAL PARAMETERS-1'!M17</f>
        <v>25.55</v>
      </c>
      <c r="H287" s="22">
        <f t="shared" si="13"/>
        <v>0.66333092941633975</v>
      </c>
      <c r="I287" s="21">
        <f t="shared" si="14"/>
        <v>0.74582380441926655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66802.707880000002</v>
      </c>
      <c r="E288" s="124">
        <f>AirBF!U288</f>
        <v>2.8796866352468982E-2</v>
      </c>
      <c r="F288" s="24">
        <f t="shared" si="12"/>
        <v>4.3107333918555792E-2</v>
      </c>
      <c r="G288" s="23">
        <f>'[1]INTERNAL PARAMETERS-1'!M18</f>
        <v>21.115000000000002</v>
      </c>
      <c r="H288" s="22">
        <f t="shared" si="13"/>
        <v>0.60804583303238258</v>
      </c>
      <c r="I288" s="21">
        <f t="shared" si="14"/>
        <v>0.91021135569030553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46308.451159999997</v>
      </c>
      <c r="E289" s="124">
        <f>AirBF!U289</f>
        <v>1.328673880217794E-2</v>
      </c>
      <c r="F289" s="24">
        <f t="shared" si="12"/>
        <v>2.8691822916450012E-2</v>
      </c>
      <c r="G289" s="23">
        <f>'[1]INTERNAL PARAMETERS-1'!M19</f>
        <v>16.865000000000002</v>
      </c>
      <c r="H289" s="22">
        <f t="shared" si="13"/>
        <v>0.22408084989873098</v>
      </c>
      <c r="I289" s="21">
        <f t="shared" si="14"/>
        <v>0.48388759348592952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28920.466799999998</v>
      </c>
      <c r="E290" s="124">
        <f>AirBF!U290</f>
        <v>0.14197525044605763</v>
      </c>
      <c r="F290" s="24">
        <f t="shared" si="12"/>
        <v>0.49091617859383113</v>
      </c>
      <c r="G290" s="23">
        <f>'[1]INTERNAL PARAMETERS-1'!M20</f>
        <v>12.89</v>
      </c>
      <c r="H290" s="22">
        <f t="shared" si="13"/>
        <v>1.8300609782496831</v>
      </c>
      <c r="I290" s="21">
        <f t="shared" si="14"/>
        <v>6.327909542074484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AirBF!U291</f>
        <v>0.10641634463953346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0.99126825031725441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24243.206119999999</v>
      </c>
      <c r="E292" s="124">
        <f>AirBF!U292</f>
        <v>8.3094384384333184E-2</v>
      </c>
      <c r="F292" s="17">
        <f t="shared" si="12"/>
        <v>0.34275328095231816</v>
      </c>
      <c r="G292" s="16">
        <f>'[1]INTERNAL PARAMETERS-1'!M22</f>
        <v>5.05</v>
      </c>
      <c r="H292" s="15">
        <f t="shared" si="13"/>
        <v>0.41962664114088255</v>
      </c>
      <c r="I292" s="14">
        <f t="shared" si="14"/>
        <v>1.7309040688092066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7169492.2762799989</v>
      </c>
      <c r="E294" s="126">
        <f>SUM(E5:E292)</f>
        <v>1022.8541413803604</v>
      </c>
      <c r="F294" s="11">
        <f>100000*E294/D294</f>
        <v>14.266758397445182</v>
      </c>
      <c r="G294" s="10"/>
      <c r="H294" s="9">
        <f>SUM(H5:H292)</f>
        <v>51349.332933915284</v>
      </c>
      <c r="I294" s="8">
        <f>100000*H294/D294</f>
        <v>716.21993518010549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9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AirBF!X5</f>
        <v>11.946137996381633</v>
      </c>
      <c r="G5" s="45">
        <f>$F5*'[1]INTERNAL PARAMETERS-2'!F5*VLOOKUP(G$4,'[1]INTERNAL PARAMETERS-1'!$B$5:$J$44,4, FALSE)</f>
        <v>1.6638581001360338E-2</v>
      </c>
      <c r="H5" s="44">
        <f>$F5*'[1]INTERNAL PARAMETERS-2'!G5*VLOOKUP(H$4,'[1]INTERNAL PARAMETERS-1'!$B$5:$J$44,4, FALSE)</f>
        <v>1.9965580433352621E-2</v>
      </c>
      <c r="I5" s="44">
        <f>$F5*'[1]INTERNAL PARAMETERS-2'!H5*VLOOKUP(I$4,'[1]INTERNAL PARAMETERS-1'!$B$5:$J$44,4, FALSE)</f>
        <v>0.14026504170830512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3.3281940457919232E-3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5.490564484516962E-3</v>
      </c>
      <c r="N5" s="44">
        <f>$F5*'[1]INTERNAL PARAMETERS-2'!M5*VLOOKUP(N$4,'[1]INTERNAL PARAMETERS-1'!$B$5:$J$44,4, FALSE)</f>
        <v>4.7584872288917023E-2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4.3259354912497175E-2</v>
      </c>
      <c r="S5" s="44">
        <f>$F5*'[1]INTERNAL PARAMETERS-2'!R5*VLOOKUP(S$4,'[1]INTERNAL PARAMETERS-1'!$B$5:$J$44,4, FALSE)</f>
        <v>0.11812424873788135</v>
      </c>
      <c r="T5" s="44">
        <f>$F5*'[1]INTERNAL PARAMETERS-2'!S5*VLOOKUP(T$4,'[1]INTERNAL PARAMETERS-1'!$B$5:$J$44,4, FALSE)</f>
        <v>5.9896741300057878E-3</v>
      </c>
      <c r="U5" s="44">
        <f>$F5*'[1]INTERNAL PARAMETERS-2'!T5*VLOOKUP(U$4,'[1]INTERNAL PARAMETERS-1'!$B$5:$J$44,4, FALSE)</f>
        <v>3.9931160866705246E-3</v>
      </c>
      <c r="V5" s="44">
        <f>$F5*'[1]INTERNAL PARAMETERS-2'!U5*VLOOKUP(V$4,'[1]INTERNAL PARAMETERS-1'!$B$5:$J$44,4, FALSE)</f>
        <v>0.115801083281725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6.6551934777842083E-3</v>
      </c>
      <c r="AI5" s="44">
        <f>$F5*'[1]INTERNAL PARAMETERS-2'!AH5*VLOOKUP(AI$4,'[1]INTERNAL PARAMETERS-1'!$B$5:$J$44,4, FALSE)</f>
        <v>3.3275967388921045E-2</v>
      </c>
      <c r="AJ5" s="44">
        <f>$F5*'[1]INTERNAL PARAMETERS-2'!AI5*VLOOKUP(AJ$4,'[1]INTERNAL PARAMETERS-1'!$B$5:$J$44,4, FALSE)</f>
        <v>3.3281940457919232E-3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2.6650357924577972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0.10432072520582227</v>
      </c>
      <c r="BB5" s="44">
        <f>$F5*'[1]INTERNAL PARAMETERS-2'!M5*(1-VLOOKUP(N$4,'[1]INTERNAL PARAMETERS-1'!$B$5:$J$44,4, FALSE))</f>
        <v>0.90411257348942331</v>
      </c>
      <c r="BC5" s="44">
        <f>$F5*'[1]INTERNAL PARAMETERS-2'!N5*(1-VLOOKUP(O$4,'[1]INTERNAL PARAMETERS-1'!$B$5:$J$44,4, FALSE))</f>
        <v>0.18634661199175748</v>
      </c>
      <c r="BD5" s="44">
        <f>$F5*'[1]INTERNAL PARAMETERS-2'!O5*(1-VLOOKUP(P$4,'[1]INTERNAL PARAMETERS-1'!$B$5:$J$44,4, FALSE))</f>
        <v>0.34607245007237808</v>
      </c>
      <c r="BE5" s="44">
        <f>$F5*'[1]INTERNAL PARAMETERS-2'!P5*(1-VLOOKUP(Q$4,'[1]INTERNAL PARAMETERS-1'!$B$5:$J$44,4, FALSE))</f>
        <v>8.9845709256986622E-2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2.2443607260197456</v>
      </c>
      <c r="BH5" s="44">
        <f>$F5*'[1]INTERNAL PARAMETERS-2'!S5*(1-VLOOKUP(T$4,'[1]INTERNAL PARAMETERS-1'!$B$5:$J$44,4, FALSE))</f>
        <v>5.3907067170052086E-2</v>
      </c>
      <c r="BI5" s="44">
        <f>$F5*'[1]INTERNAL PARAMETERS-2'!T5*(1-VLOOKUP(U$4,'[1]INTERNAL PARAMETERS-1'!$B$5:$J$44,4, FALSE))</f>
        <v>1.5972464346682098E-2</v>
      </c>
      <c r="BJ5" s="44">
        <f>$F5*'[1]INTERNAL PARAMETERS-2'!U5*(1-VLOOKUP(V$4,'[1]INTERNAL PARAMETERS-1'!$B$5:$J$44,4, FALSE))</f>
        <v>0.65620613859644172</v>
      </c>
      <c r="BK5" s="44">
        <f>$F5*'[1]INTERNAL PARAMETERS-2'!V5*(1-VLOOKUP(W$4,'[1]INTERNAL PARAMETERS-1'!$B$5:$J$44,4, FALSE))</f>
        <v>0.13310506416948381</v>
      </c>
      <c r="BL5" s="44">
        <f>$F5*'[1]INTERNAL PARAMETERS-2'!W5*(1-VLOOKUP(X$4,'[1]INTERNAL PARAMETERS-1'!$B$5:$J$44,4, FALSE))</f>
        <v>2.6620773911136833E-2</v>
      </c>
      <c r="BM5" s="44">
        <f>$F5*'[1]INTERNAL PARAMETERS-2'!X5*(1-VLOOKUP(Y$4,'[1]INTERNAL PARAMETERS-1'!$B$5:$J$44,4, FALSE))</f>
        <v>6.6551934777842083E-3</v>
      </c>
      <c r="BN5" s="44">
        <f>$F5*'[1]INTERNAL PARAMETERS-2'!Y5*(1-VLOOKUP(Z$4,'[1]INTERNAL PARAMETERS-1'!$B$5:$J$44,4, FALSE))</f>
        <v>0.74871344739902213</v>
      </c>
      <c r="BO5" s="44">
        <f>$F5*'[1]INTERNAL PARAMETERS-2'!Z5*(1-VLOOKUP(AA$4,'[1]INTERNAL PARAMETERS-1'!$B$5:$J$44,4, FALSE))</f>
        <v>0.39931399789465177</v>
      </c>
      <c r="BP5" s="44">
        <f>$F5*'[1]INTERNAL PARAMETERS-2'!AA5*(1-VLOOKUP(AB$4,'[1]INTERNAL PARAMETERS-1'!$B$5:$J$44,4, FALSE))</f>
        <v>6.9880128823634008E-2</v>
      </c>
      <c r="BQ5" s="44">
        <f>$F5*'[1]INTERNAL PARAMETERS-2'!AB5*(1-VLOOKUP(AC$4,'[1]INTERNAL PARAMETERS-1'!$B$5:$J$44,4, FALSE))</f>
        <v>1.3077532833742944</v>
      </c>
      <c r="BR5" s="44">
        <f>$F5*'[1]INTERNAL PARAMETERS-2'!AC5*(1-VLOOKUP(AD$4,'[1]INTERNAL PARAMETERS-1'!$B$5:$J$44,4, FALSE))</f>
        <v>5.3241547822273666E-2</v>
      </c>
      <c r="BS5" s="44">
        <f>$F5*'[1]INTERNAL PARAMETERS-2'!AD5*(1-VLOOKUP(AE$4,'[1]INTERNAL PARAMETERS-1'!$B$5:$J$44,4, FALSE))</f>
        <v>5.9896741300057871E-2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6.6551934777842083E-3</v>
      </c>
      <c r="CA5" s="44">
        <f>$F5*'[1]INTERNAL PARAMETERS-2'!AL5*(1-VLOOKUP(AM$4,'[1]INTERNAL PARAMETERS-1'!$B$5:$J$44,4, FALSE))</f>
        <v>6.6551934777842083E-3</v>
      </c>
      <c r="CB5" s="44">
        <f>$F5*'[1]INTERNAL PARAMETERS-2'!AM5*(1-VLOOKUP(AN$4,'[1]INTERNAL PARAMETERS-1'!$B$5:$J$44,4, FALSE))</f>
        <v>3.3281940457919232E-3</v>
      </c>
      <c r="CC5" s="44">
        <f>$F5*'[1]INTERNAL PARAMETERS-2'!AN5*(1-VLOOKUP(AO$4,'[1]INTERNAL PARAMETERS-1'!$B$5:$J$44,4, FALSE))</f>
        <v>3.6604161434712963E-2</v>
      </c>
      <c r="CD5" s="44">
        <f>$F5*'[1]INTERNAL PARAMETERS-2'!AO5*(1-VLOOKUP(AP$4,'[1]INTERNAL PARAMETERS-1'!$B$5:$J$44,4, FALSE))</f>
        <v>1.0348879615575426</v>
      </c>
      <c r="CE5" s="44">
        <f>$F5*'[1]INTERNAL PARAMETERS-2'!AP5*(1-VLOOKUP(AQ$4,'[1]INTERNAL PARAMETERS-1'!$B$5:$J$44,4, FALSE))</f>
        <v>9.3172708688978909E-2</v>
      </c>
      <c r="CF5" s="44">
        <f>$F5*'[1]INTERNAL PARAMETERS-2'!AQ5*(1-VLOOKUP(AR$4,'[1]INTERNAL PARAMETERS-1'!$B$5:$J$44,4, FALSE))</f>
        <v>0.12312167664590767</v>
      </c>
      <c r="CG5" s="44">
        <f>$F5*'[1]INTERNAL PARAMETERS-2'!AR5*(1-VLOOKUP(AS$4,'[1]INTERNAL PARAMETERS-1'!$B$5:$J$44,4, FALSE))</f>
        <v>6.6551934777842083E-3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11.946140385609233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AirBF!X6</f>
        <v>69.611940644746184</v>
      </c>
      <c r="G6" s="45">
        <f>$F6*'[1]INTERNAL PARAMETERS-2'!F6*VLOOKUP(G$4,'[1]INTERNAL PARAMETERS-1'!$B$5:$J$44,4, FALSE)</f>
        <v>9.553542734084966E-2</v>
      </c>
      <c r="H6" s="44">
        <f>$F6*'[1]INTERNAL PARAMETERS-2'!G6*VLOOKUP(H$4,'[1]INTERNAL PARAMETERS-1'!$B$5:$J$44,4, FALSE)</f>
        <v>3.9804107660665868E-2</v>
      </c>
      <c r="I6" s="44">
        <f>$F6*'[1]INTERNAL PARAMETERS-2'!H6*VLOOKUP(I$4,'[1]INTERNAL PARAMETERS-1'!$B$5:$J$44,4, FALSE)</f>
        <v>0.65995008626756146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1.8310724867194036E-2</v>
      </c>
      <c r="N6" s="44">
        <f>$F6*'[1]INTERNAL PARAMETERS-2'!M6*VLOOKUP(N$4,'[1]INTERNAL PARAMETERS-1'!$B$5:$J$44,4, FALSE)</f>
        <v>0.25873609740631526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8.7571821331090705E-2</v>
      </c>
      <c r="S6" s="44">
        <f>$F6*'[1]INTERNAL PARAMETERS-2'!R6*VLOOKUP(S$4,'[1]INTERNAL PARAMETERS-1'!$B$5:$J$44,4, FALSE)</f>
        <v>0.59511874564659306</v>
      </c>
      <c r="T6" s="44">
        <f>$F6*'[1]INTERNAL PARAMETERS-2'!S6*VLOOKUP(T$4,'[1]INTERNAL PARAMETERS-1'!$B$5:$J$44,4, FALSE)</f>
        <v>2.706790700030311E-2</v>
      </c>
      <c r="U6" s="44">
        <f>$F6*'[1]INTERNAL PARAMETERS-2'!T6*VLOOKUP(U$4,'[1]INTERNAL PARAMETERS-1'!$B$5:$J$44,4, FALSE)</f>
        <v>2.3883856835212419E-2</v>
      </c>
      <c r="V6" s="44">
        <f>$F6*'[1]INTERNAL PARAMETERS-2'!U6*VLOOKUP(V$4,'[1]INTERNAL PARAMETERS-1'!$B$5:$J$44,4, FALSE)</f>
        <v>0.45975415034644551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0.11145567816630311</v>
      </c>
      <c r="AJ6" s="44">
        <f>$F6*'[1]INTERNAL PARAMETERS-2'!AI6*VLOOKUP(AJ$4,'[1]INTERNAL PARAMETERS-1'!$B$5:$J$44,4, FALSE)</f>
        <v>7.9636060097589643E-3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12.539051639083667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0.34790377247668669</v>
      </c>
      <c r="BB6" s="44">
        <f>$F6*'[1]INTERNAL PARAMETERS-2'!M6*(1-VLOOKUP(N$4,'[1]INTERNAL PARAMETERS-1'!$B$5:$J$44,4, FALSE))</f>
        <v>4.9159858507199887</v>
      </c>
      <c r="BC6" s="44">
        <f>$F6*'[1]INTERNAL PARAMETERS-2'!N6*(1-VLOOKUP(O$4,'[1]INTERNAL PARAMETERS-1'!$B$5:$J$44,4, FALSE))</f>
        <v>0.79610999798957527</v>
      </c>
      <c r="BD6" s="44">
        <f>$F6*'[1]INTERNAL PARAMETERS-2'!O6*(1-VLOOKUP(P$4,'[1]INTERNAL PARAMETERS-1'!$B$5:$J$44,4, FALSE))</f>
        <v>3.1446358842976352</v>
      </c>
      <c r="BE6" s="44">
        <f>$F6*'[1]INTERNAL PARAMETERS-2'!P6*(1-VLOOKUP(Q$4,'[1]INTERNAL PARAMETERS-1'!$B$5:$J$44,4, FALSE))</f>
        <v>0.63688660615284731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11.307256167285269</v>
      </c>
      <c r="BH6" s="44">
        <f>$F6*'[1]INTERNAL PARAMETERS-2'!S6*(1-VLOOKUP(T$4,'[1]INTERNAL PARAMETERS-1'!$B$5:$J$44,4, FALSE))</f>
        <v>0.243611163002728</v>
      </c>
      <c r="BI6" s="44">
        <f>$F6*'[1]INTERNAL PARAMETERS-2'!T6*(1-VLOOKUP(U$4,'[1]INTERNAL PARAMETERS-1'!$B$5:$J$44,4, FALSE))</f>
        <v>9.5535427340849674E-2</v>
      </c>
      <c r="BJ6" s="44">
        <f>$F6*'[1]INTERNAL PARAMETERS-2'!U6*(1-VLOOKUP(V$4,'[1]INTERNAL PARAMETERS-1'!$B$5:$J$44,4, FALSE))</f>
        <v>2.6052735186298577</v>
      </c>
      <c r="BK6" s="44">
        <f>$F6*'[1]INTERNAL PARAMETERS-2'!V6*(1-VLOOKUP(W$4,'[1]INTERNAL PARAMETERS-1'!$B$5:$J$44,4, FALSE))</f>
        <v>1.3295045319858783</v>
      </c>
      <c r="BL6" s="44">
        <f>$F6*'[1]INTERNAL PARAMETERS-2'!W6*(1-VLOOKUP(X$4,'[1]INTERNAL PARAMETERS-1'!$B$5:$J$44,4, FALSE))</f>
        <v>0.11941928417606208</v>
      </c>
      <c r="BM6" s="44">
        <f>$F6*'[1]INTERNAL PARAMETERS-2'!X6*(1-VLOOKUP(Y$4,'[1]INTERNAL PARAMETERS-1'!$B$5:$J$44,4, FALSE))</f>
        <v>7.1651570505637238E-2</v>
      </c>
      <c r="BN6" s="44">
        <f>$F6*'[1]INTERNAL PARAMETERS-2'!Y6*(1-VLOOKUP(Z$4,'[1]INTERNAL PARAMETERS-1'!$B$5:$J$44,4, FALSE))</f>
        <v>6.942085586767635</v>
      </c>
      <c r="BO6" s="44">
        <f>$F6*'[1]INTERNAL PARAMETERS-2'!Z6*(1-VLOOKUP(AA$4,'[1]INTERNAL PARAMETERS-1'!$B$5:$J$44,4, FALSE))</f>
        <v>7.1013089786043633</v>
      </c>
      <c r="BP6" s="44">
        <f>$F6*'[1]INTERNAL PARAMETERS-2'!AA6*(1-VLOOKUP(AB$4,'[1]INTERNAL PARAMETERS-1'!$B$5:$J$44,4, FALSE))</f>
        <v>0.87572517450497145</v>
      </c>
      <c r="BQ6" s="44">
        <f>$F6*'[1]INTERNAL PARAMETERS-2'!AB6*(1-VLOOKUP(AC$4,'[1]INTERNAL PARAMETERS-1'!$B$5:$J$44,4, FALSE))</f>
        <v>7.4834437267736975</v>
      </c>
      <c r="BR6" s="44">
        <f>$F6*'[1]INTERNAL PARAMETERS-2'!AC6*(1-VLOOKUP(AD$4,'[1]INTERNAL PARAMETERS-1'!$B$5:$J$44,4, FALSE))</f>
        <v>0.43785910665545347</v>
      </c>
      <c r="BS6" s="44">
        <f>$F6*'[1]INTERNAL PARAMETERS-2'!AD6*(1-VLOOKUP(AE$4,'[1]INTERNAL PARAMETERS-1'!$B$5:$J$44,4, FALSE))</f>
        <v>0.23087496234236518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8.7571821331090705E-2</v>
      </c>
      <c r="CA6" s="44">
        <f>$F6*'[1]INTERNAL PARAMETERS-2'!AL6*(1-VLOOKUP(AM$4,'[1]INTERNAL PARAMETERS-1'!$B$5:$J$44,4, FALSE))</f>
        <v>5.572435848611932E-2</v>
      </c>
      <c r="CB6" s="44">
        <f>$F6*'[1]INTERNAL PARAMETERS-2'!AM6*(1-VLOOKUP(AN$4,'[1]INTERNAL PARAMETERS-1'!$B$5:$J$44,4, FALSE))</f>
        <v>3.1847462844971378E-2</v>
      </c>
      <c r="CC6" s="44">
        <f>$F6*'[1]INTERNAL PARAMETERS-2'!AN6*(1-VLOOKUP(AO$4,'[1]INTERNAL PARAMETERS-1'!$B$5:$J$44,4, FALSE))</f>
        <v>0.35028728532436282</v>
      </c>
      <c r="CD6" s="44">
        <f>$F6*'[1]INTERNAL PARAMETERS-2'!AO6*(1-VLOOKUP(AP$4,'[1]INTERNAL PARAMETERS-1'!$B$5:$J$44,4, FALSE))</f>
        <v>4.9836580546386688</v>
      </c>
      <c r="CE6" s="44">
        <f>$F6*'[1]INTERNAL PARAMETERS-2'!AP6*(1-VLOOKUP(AQ$4,'[1]INTERNAL PARAMETERS-1'!$B$5:$J$44,4, FALSE))</f>
        <v>0.429902461839759</v>
      </c>
      <c r="CF6" s="44">
        <f>$F6*'[1]INTERNAL PARAMETERS-2'!AQ6*(1-VLOOKUP(AR$4,'[1]INTERNAL PARAMETERS-1'!$B$5:$J$44,4, FALSE))</f>
        <v>5.572435848611932E-2</v>
      </c>
      <c r="CG6" s="44">
        <f>$F6*'[1]INTERNAL PARAMETERS-2'!AR6*(1-VLOOKUP(AS$4,'[1]INTERNAL PARAMETERS-1'!$B$5:$J$44,4, FALSE))</f>
        <v>7.9636060097589643E-3</v>
      </c>
      <c r="CH6" s="43">
        <f>$F6*'[1]INTERNAL PARAMETERS-2'!AS6*(1-VLOOKUP(AT$4,'[1]INTERNAL PARAMETERS-1'!$B$5:$J$44,4, FALSE))</f>
        <v>0</v>
      </c>
      <c r="CI6" s="42">
        <f t="shared" si="0"/>
        <v>69.611954567134276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AirBF!X7</f>
        <v>156.85532026568899</v>
      </c>
      <c r="G7" s="45">
        <f>$F7*'[1]INTERNAL PARAMETERS-2'!F7*VLOOKUP(G$4,'[1]INTERNAL PARAMETERS-1'!$B$5:$J$44,4, FALSE)</f>
        <v>9.6340537707186175E-2</v>
      </c>
      <c r="H7" s="44">
        <f>$F7*'[1]INTERNAL PARAMETERS-2'!G7*VLOOKUP(H$4,'[1]INTERNAL PARAMETERS-1'!$B$5:$J$44,4, FALSE)</f>
        <v>0.15654160962515762</v>
      </c>
      <c r="I7" s="44">
        <f>$F7*'[1]INTERNAL PARAMETERS-2'!H7*VLOOKUP(I$4,'[1]INTERNAL PARAMETERS-1'!$B$5:$J$44,4, FALSE)</f>
        <v>1.4907231612942577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6.9239859748281771E-2</v>
      </c>
      <c r="N7" s="44">
        <f>$F7*'[1]INTERNAL PARAMETERS-2'!M7*VLOOKUP(N$4,'[1]INTERNAL PARAMETERS-1'!$B$5:$J$44,4, FALSE)</f>
        <v>0.44674748041472212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7.2247560514376349E-2</v>
      </c>
      <c r="S7" s="44">
        <f>$F7*'[1]INTERNAL PARAMETERS-2'!R7*VLOOKUP(S$4,'[1]INTERNAL PARAMETERS-1'!$B$5:$J$44,4, FALSE)</f>
        <v>1.2162530162337473</v>
      </c>
      <c r="T7" s="44">
        <f>$F7*'[1]INTERNAL PARAMETERS-2'!S7*VLOOKUP(T$4,'[1]INTERNAL PARAMETERS-1'!$B$5:$J$44,4, FALSE)</f>
        <v>3.6125348810390832E-2</v>
      </c>
      <c r="U7" s="44">
        <f>$F7*'[1]INTERNAL PARAMETERS-2'!T7*VLOOKUP(U$4,'[1]INTERNAL PARAMETERS-1'!$B$5:$J$44,4, FALSE)</f>
        <v>4.5757834027906792E-2</v>
      </c>
      <c r="V7" s="44">
        <f>$F7*'[1]INTERNAL PARAMETERS-2'!U7*VLOOKUP(V$4,'[1]INTERNAL PARAMETERS-1'!$B$5:$J$44,4, FALSE)</f>
        <v>0.97176576564202288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1.2046488596404914E-2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2.4077291660783259E-2</v>
      </c>
      <c r="AI7" s="44">
        <f>$F7*'[1]INTERNAL PARAMETERS-2'!AH7*VLOOKUP(AI$4,'[1]INTERNAL PARAMETERS-1'!$B$5:$J$44,4, FALSE)</f>
        <v>0.13246431796437436</v>
      </c>
      <c r="AJ7" s="44">
        <f>$F7*'[1]INTERNAL PARAMETERS-2'!AI7*VLOOKUP(AJ$4,'[1]INTERNAL PARAMETERS-1'!$B$5:$J$44,4, FALSE)</f>
        <v>1.2046488596404914E-2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28.323740064590893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1.3155573352173535</v>
      </c>
      <c r="BB7" s="44">
        <f>$F7*'[1]INTERNAL PARAMETERS-2'!M7*(1-VLOOKUP(N$4,'[1]INTERNAL PARAMETERS-1'!$B$5:$J$44,4, FALSE))</f>
        <v>8.4882021278797186</v>
      </c>
      <c r="BC7" s="44">
        <f>$F7*'[1]INTERNAL PARAMETERS-2'!N7*(1-VLOOKUP(O$4,'[1]INTERNAL PARAMETERS-1'!$B$5:$J$44,4, FALSE))</f>
        <v>1.6135863651051692</v>
      </c>
      <c r="BD7" s="44">
        <f>$F7*'[1]INTERNAL PARAMETERS-2'!O7*(1-VLOOKUP(P$4,'[1]INTERNAL PARAMETERS-1'!$B$5:$J$44,4, FALSE))</f>
        <v>7.2972702659964632</v>
      </c>
      <c r="BE7" s="44">
        <f>$F7*'[1]INTERNAL PARAMETERS-2'!P7*(1-VLOOKUP(Q$4,'[1]INTERNAL PARAMETERS-1'!$B$5:$J$44,4, FALSE))</f>
        <v>1.2523328770012609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23.108807308441197</v>
      </c>
      <c r="BH7" s="44">
        <f>$F7*'[1]INTERNAL PARAMETERS-2'!S7*(1-VLOOKUP(T$4,'[1]INTERNAL PARAMETERS-1'!$B$5:$J$44,4, FALSE))</f>
        <v>0.32512813929351753</v>
      </c>
      <c r="BI7" s="44">
        <f>$F7*'[1]INTERNAL PARAMETERS-2'!T7*(1-VLOOKUP(U$4,'[1]INTERNAL PARAMETERS-1'!$B$5:$J$44,4, FALSE))</f>
        <v>0.18303133611162717</v>
      </c>
      <c r="BJ7" s="44">
        <f>$F7*'[1]INTERNAL PARAMETERS-2'!U7*(1-VLOOKUP(V$4,'[1]INTERNAL PARAMETERS-1'!$B$5:$J$44,4, FALSE))</f>
        <v>5.5066726719714634</v>
      </c>
      <c r="BK7" s="44">
        <f>$F7*'[1]INTERNAL PARAMETERS-2'!V7*(1-VLOOKUP(W$4,'[1]INTERNAL PARAMETERS-1'!$B$5:$J$44,4, FALSE))</f>
        <v>3.3596370481747124</v>
      </c>
      <c r="BL7" s="44">
        <f>$F7*'[1]INTERNAL PARAMETERS-2'!W7*(1-VLOOKUP(X$4,'[1]INTERNAL PARAMETERS-1'!$B$5:$J$44,4, FALSE))</f>
        <v>0.81883182838297619</v>
      </c>
      <c r="BM7" s="44">
        <f>$F7*'[1]INTERNAL PARAMETERS-2'!X7*(1-VLOOKUP(Y$4,'[1]INTERNAL PARAMETERS-1'!$B$5:$J$44,4, FALSE))</f>
        <v>0.1444951210287527</v>
      </c>
      <c r="BN7" s="44">
        <f>$F7*'[1]INTERNAL PARAMETERS-2'!Y7*(1-VLOOKUP(Z$4,'[1]INTERNAL PARAMETERS-1'!$B$5:$J$44,4, FALSE))</f>
        <v>10.705077583024769</v>
      </c>
      <c r="BO7" s="44">
        <f>$F7*'[1]INTERNAL PARAMETERS-2'!Z7*(1-VLOOKUP(AA$4,'[1]INTERNAL PARAMETERS-1'!$B$5:$J$44,4, FALSE))</f>
        <v>23.926883094180493</v>
      </c>
      <c r="BP7" s="44">
        <f>$F7*'[1]INTERNAL PARAMETERS-2'!AA7*(1-VLOOKUP(AB$4,'[1]INTERNAL PARAMETERS-1'!$B$5:$J$44,4, FALSE))</f>
        <v>3.2753429990639313</v>
      </c>
      <c r="BQ7" s="44">
        <f>$F7*'[1]INTERNAL PARAMETERS-2'!AB7*(1-VLOOKUP(AC$4,'[1]INTERNAL PARAMETERS-1'!$B$5:$J$44,4, FALSE))</f>
        <v>17.689280315302941</v>
      </c>
      <c r="BR7" s="44">
        <f>$F7*'[1]INTERNAL PARAMETERS-2'!AC7*(1-VLOOKUP(AD$4,'[1]INTERNAL PARAMETERS-1'!$B$5:$J$44,4, FALSE))</f>
        <v>1.1198842445689132</v>
      </c>
      <c r="BS7" s="44">
        <f>$F7*'[1]INTERNAL PARAMETERS-2'!AD7*(1-VLOOKUP(AE$4,'[1]INTERNAL PARAMETERS-1'!$B$5:$J$44,4, FALSE))</f>
        <v>0.36125348810390834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0.1926653898823458</v>
      </c>
      <c r="CA7" s="44">
        <f>$F7*'[1]INTERNAL PARAMETERS-2'!AL7*(1-VLOOKUP(AM$4,'[1]INTERNAL PARAMETERS-1'!$B$5:$J$44,4, FALSE))</f>
        <v>0.16858809822156254</v>
      </c>
      <c r="CB7" s="44">
        <f>$F7*'[1]INTERNAL PARAMETERS-2'!AM7*(1-VLOOKUP(AN$4,'[1]INTERNAL PARAMETERS-1'!$B$5:$J$44,4, FALSE))</f>
        <v>0.52984158632547085</v>
      </c>
      <c r="CC7" s="44">
        <f>$F7*'[1]INTERNAL PARAMETERS-2'!AN7*(1-VLOOKUP(AO$4,'[1]INTERNAL PARAMETERS-1'!$B$5:$J$44,4, FALSE))</f>
        <v>0.87904858583297429</v>
      </c>
      <c r="CD7" s="44">
        <f>$F7*'[1]INTERNAL PARAMETERS-2'!AO7*(1-VLOOKUP(AP$4,'[1]INTERNAL PARAMETERS-1'!$B$5:$J$44,4, FALSE))</f>
        <v>10.48833490148164</v>
      </c>
      <c r="CE7" s="44">
        <f>$F7*'[1]INTERNAL PARAMETERS-2'!AP7*(1-VLOOKUP(AQ$4,'[1]INTERNAL PARAMETERS-1'!$B$5:$J$44,4, FALSE))</f>
        <v>0.87904858583297429</v>
      </c>
      <c r="CF7" s="44">
        <f>$F7*'[1]INTERNAL PARAMETERS-2'!AQ7*(1-VLOOKUP(AR$4,'[1]INTERNAL PARAMETERS-1'!$B$5:$J$44,4, FALSE))</f>
        <v>0.10837134077156453</v>
      </c>
      <c r="CG7" s="44">
        <f>$F7*'[1]INTERNAL PARAMETERS-2'!AR7*(1-VLOOKUP(AS$4,'[1]INTERNAL PARAMETERS-1'!$B$5:$J$44,4, FALSE))</f>
        <v>1.2046488596404914E-2</v>
      </c>
      <c r="CH7" s="43">
        <f>$F7*'[1]INTERNAL PARAMETERS-2'!AS7*(1-VLOOKUP(AT$4,'[1]INTERNAL PARAMETERS-1'!$B$5:$J$44,4, FALSE))</f>
        <v>0</v>
      </c>
      <c r="CI7" s="42">
        <f t="shared" si="0"/>
        <v>156.85533595122098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AirBF!X8</f>
        <v>316.91914562680142</v>
      </c>
      <c r="G8" s="45">
        <f>$F8*'[1]INTERNAL PARAMETERS-2'!F8*VLOOKUP(G$4,'[1]INTERNAL PARAMETERS-1'!$B$5:$J$44,4, FALSE)</f>
        <v>0.98628407310516875</v>
      </c>
      <c r="H8" s="44">
        <f>$F8*'[1]INTERNAL PARAMETERS-2'!G8*VLOOKUP(H$4,'[1]INTERNAL PARAMETERS-1'!$B$5:$J$44,4, FALSE)</f>
        <v>1.4585886758327911</v>
      </c>
      <c r="I8" s="44">
        <f>$F8*'[1]INTERNAL PARAMETERS-2'!H8*VLOOKUP(I$4,'[1]INTERNAL PARAMETERS-1'!$B$5:$J$44,4, FALSE)</f>
        <v>3.5271342007004769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2.7793809071470485E-2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0.18614562937535808</v>
      </c>
      <c r="N8" s="44">
        <f>$F8*'[1]INTERNAL PARAMETERS-2'!M8*VLOOKUP(N$4,'[1]INTERNAL PARAMETERS-1'!$B$5:$J$44,4, FALSE)</f>
        <v>1.2794010062996692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0.41674867649924385</v>
      </c>
      <c r="S8" s="44">
        <f>$F8*'[1]INTERNAL PARAMETERS-2'!R8*VLOOKUP(S$4,'[1]INTERNAL PARAMETERS-1'!$B$5:$J$44,4, FALSE)</f>
        <v>1.2820805576759438</v>
      </c>
      <c r="T8" s="44">
        <f>$F8*'[1]INTERNAL PARAMETERS-2'!S8*VLOOKUP(T$4,'[1]INTERNAL PARAMETERS-1'!$B$5:$J$44,4, FALSE)</f>
        <v>7.5014761769863908E-2</v>
      </c>
      <c r="U8" s="44">
        <f>$F8*'[1]INTERNAL PARAMETERS-2'!T8*VLOOKUP(U$4,'[1]INTERNAL PARAMETERS-1'!$B$5:$J$44,4, FALSE)</f>
        <v>9.4460920545524435E-2</v>
      </c>
      <c r="V8" s="44">
        <f>$F8*'[1]INTERNAL PARAMETERS-2'!U8*VLOOKUP(V$4,'[1]INTERNAL PARAMETERS-1'!$B$5:$J$44,4, FALSE)</f>
        <v>1.8294997517043023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5.5555926228378294E-2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5.5555926228378294E-2</v>
      </c>
      <c r="AI8" s="44">
        <f>$F8*'[1]INTERNAL PARAMETERS-2'!AH8*VLOOKUP(AI$4,'[1]INTERNAL PARAMETERS-1'!$B$5:$J$44,4, FALSE)</f>
        <v>0.34727999977784901</v>
      </c>
      <c r="AJ8" s="44">
        <f>$F8*'[1]INTERNAL PARAMETERS-2'!AI8*VLOOKUP(AJ$4,'[1]INTERNAL PARAMETERS-1'!$B$5:$J$44,4, FALSE)</f>
        <v>0.22225539682807582</v>
      </c>
      <c r="AK8" s="44">
        <f>$F8*'[1]INTERNAL PARAMETERS-2'!AJ8*VLOOKUP(AK$4,'[1]INTERNAL PARAMETERS-1'!$B$5:$J$44,4, FALSE)</f>
        <v>2.7793809071470485E-2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67.015549813309065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3.5367669581318033</v>
      </c>
      <c r="BB8" s="44">
        <f>$F8*'[1]INTERNAL PARAMETERS-2'!M8*(1-VLOOKUP(N$4,'[1]INTERNAL PARAMETERS-1'!$B$5:$J$44,4, FALSE))</f>
        <v>24.308619119693713</v>
      </c>
      <c r="BC8" s="44">
        <f>$F8*'[1]INTERNAL PARAMETERS-2'!N8*(1-VLOOKUP(O$4,'[1]INTERNAL PARAMETERS-1'!$B$5:$J$44,4, FALSE))</f>
        <v>8.8905327922686617</v>
      </c>
      <c r="BD8" s="44">
        <f>$F8*'[1]INTERNAL PARAMETERS-2'!O8*(1-VLOOKUP(P$4,'[1]INTERNAL PARAMETERS-1'!$B$5:$J$44,4, FALSE))</f>
        <v>15.78067193734095</v>
      </c>
      <c r="BE8" s="44">
        <f>$F8*'[1]INTERNAL PARAMETERS-2'!P8*(1-VLOOKUP(Q$4,'[1]INTERNAL PARAMETERS-1'!$B$5:$J$44,4, FALSE))</f>
        <v>4.8897771897904816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24.35953059584293</v>
      </c>
      <c r="BH8" s="44">
        <f>$F8*'[1]INTERNAL PARAMETERS-2'!S8*(1-VLOOKUP(T$4,'[1]INTERNAL PARAMETERS-1'!$B$5:$J$44,4, FALSE))</f>
        <v>0.67513285592877514</v>
      </c>
      <c r="BI8" s="44">
        <f>$F8*'[1]INTERNAL PARAMETERS-2'!T8*(1-VLOOKUP(U$4,'[1]INTERNAL PARAMETERS-1'!$B$5:$J$44,4, FALSE))</f>
        <v>0.37784368218209774</v>
      </c>
      <c r="BJ8" s="44">
        <f>$F8*'[1]INTERNAL PARAMETERS-2'!U8*(1-VLOOKUP(V$4,'[1]INTERNAL PARAMETERS-1'!$B$5:$J$44,4, FALSE))</f>
        <v>10.367165259657714</v>
      </c>
      <c r="BK8" s="44">
        <f>$F8*'[1]INTERNAL PARAMETERS-2'!V8*(1-VLOOKUP(W$4,'[1]INTERNAL PARAMETERS-1'!$B$5:$J$44,4, FALSE))</f>
        <v>10.099072262201906</v>
      </c>
      <c r="BL8" s="44">
        <f>$F8*'[1]INTERNAL PARAMETERS-2'!W8*(1-VLOOKUP(X$4,'[1]INTERNAL PARAMETERS-1'!$B$5:$J$44,4, FALSE))</f>
        <v>7.0568386156719871</v>
      </c>
      <c r="BM8" s="44">
        <f>$F8*'[1]INTERNAL PARAMETERS-2'!X8*(1-VLOOKUP(Y$4,'[1]INTERNAL PARAMETERS-1'!$B$5:$J$44,4, FALSE))</f>
        <v>0.88905327922686606</v>
      </c>
      <c r="BN8" s="44">
        <f>$F8*'[1]INTERNAL PARAMETERS-2'!Y8*(1-VLOOKUP(Z$4,'[1]INTERNAL PARAMETERS-1'!$B$5:$J$44,4, FALSE))</f>
        <v>13.433029982281294</v>
      </c>
      <c r="BO8" s="44">
        <f>$F8*'[1]INTERNAL PARAMETERS-2'!Z8*(1-VLOOKUP(AA$4,'[1]INTERNAL PARAMETERS-1'!$B$5:$J$44,4, FALSE))</f>
        <v>20.142588598175433</v>
      </c>
      <c r="BP8" s="44">
        <f>$F8*'[1]INTERNAL PARAMETERS-2'!AA8*(1-VLOOKUP(AB$4,'[1]INTERNAL PARAMETERS-1'!$B$5:$J$44,4, FALSE))</f>
        <v>8.7238333216689625</v>
      </c>
      <c r="BQ8" s="44">
        <f>$F8*'[1]INTERNAL PARAMETERS-2'!AB8*(1-VLOOKUP(AC$4,'[1]INTERNAL PARAMETERS-1'!$B$5:$J$44,4, FALSE))</f>
        <v>47.508683590707989</v>
      </c>
      <c r="BR8" s="44">
        <f>$F8*'[1]INTERNAL PARAMETERS-2'!AC8*(1-VLOOKUP(AD$4,'[1]INTERNAL PARAMETERS-1'!$B$5:$J$44,4, FALSE))</f>
        <v>5.4871063954678769</v>
      </c>
      <c r="BS8" s="44">
        <f>$F8*'[1]INTERNAL PARAMETERS-2'!AD8*(1-VLOOKUP(AE$4,'[1]INTERNAL PARAMETERS-1'!$B$5:$J$44,4, FALSE))</f>
        <v>0.98628407310516875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1.5419384111326395</v>
      </c>
      <c r="CA8" s="44">
        <f>$F8*'[1]INTERNAL PARAMETERS-2'!AL8*(1-VLOOKUP(AM$4,'[1]INTERNAL PARAMETERS-1'!$B$5:$J$44,4, FALSE))</f>
        <v>1.8197814261036565</v>
      </c>
      <c r="CB8" s="44">
        <f>$F8*'[1]INTERNAL PARAMETERS-2'!AM8*(1-VLOOKUP(AN$4,'[1]INTERNAL PARAMETERS-1'!$B$5:$J$44,4, FALSE))</f>
        <v>2.0559178815101862</v>
      </c>
      <c r="CC8" s="44">
        <f>$F8*'[1]INTERNAL PARAMETERS-2'!AN8*(1-VLOOKUP(AO$4,'[1]INTERNAL PARAMETERS-1'!$B$5:$J$44,4, FALSE))</f>
        <v>2.7227157639089765</v>
      </c>
      <c r="CD8" s="44">
        <f>$F8*'[1]INTERNAL PARAMETERS-2'!AO8*(1-VLOOKUP(AP$4,'[1]INTERNAL PARAMETERS-1'!$B$5:$J$44,4, FALSE))</f>
        <v>20.712123994781354</v>
      </c>
      <c r="CE8" s="44">
        <f>$F8*'[1]INTERNAL PARAMETERS-2'!AP8*(1-VLOOKUP(AQ$4,'[1]INTERNAL PARAMETERS-1'!$B$5:$J$44,4, FALSE))</f>
        <v>1.2918892052330933</v>
      </c>
      <c r="CF8" s="44">
        <f>$F8*'[1]INTERNAL PARAMETERS-2'!AQ8*(1-VLOOKUP(AR$4,'[1]INTERNAL PARAMETERS-1'!$B$5:$J$44,4, FALSE))</f>
        <v>0.34727999977784901</v>
      </c>
      <c r="CG8" s="44">
        <f>$F8*'[1]INTERNAL PARAMETERS-2'!AR8*(1-VLOOKUP(AS$4,'[1]INTERNAL PARAMETERS-1'!$B$5:$J$44,4, FALSE))</f>
        <v>2.7793809071470485E-2</v>
      </c>
      <c r="CH8" s="43">
        <f>$F8*'[1]INTERNAL PARAMETERS-2'!AS8*(1-VLOOKUP(AT$4,'[1]INTERNAL PARAMETERS-1'!$B$5:$J$44,4, FALSE))</f>
        <v>0</v>
      </c>
      <c r="CI8" s="42">
        <f t="shared" si="0"/>
        <v>316.91911393488687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AirBF!X9</f>
        <v>450.08475868727476</v>
      </c>
      <c r="G9" s="45">
        <f>$F9*'[1]INTERNAL PARAMETERS-2'!F9*VLOOKUP(G$4,'[1]INTERNAL PARAMETERS-1'!$B$5:$J$44,4, FALSE)</f>
        <v>2.795566453158401</v>
      </c>
      <c r="H9" s="44">
        <f>$F9*'[1]INTERNAL PARAMETERS-2'!G9*VLOOKUP(H$4,'[1]INTERNAL PARAMETERS-1'!$B$5:$J$44,4, FALSE)</f>
        <v>3.4195639626024388</v>
      </c>
      <c r="I9" s="44">
        <f>$F9*'[1]INTERNAL PARAMETERS-2'!H9*VLOOKUP(I$4,'[1]INTERNAL PARAMETERS-1'!$B$5:$J$44,4, FALSE)</f>
        <v>5.2043503185150994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4.9914399738418769E-2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0.32073940073572577</v>
      </c>
      <c r="N9" s="44">
        <f>$F9*'[1]INTERNAL PARAMETERS-2'!M9*VLOOKUP(N$4,'[1]INTERNAL PARAMETERS-1'!$B$5:$J$44,4, FALSE)</f>
        <v>1.5063571729173317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0.34944580664480013</v>
      </c>
      <c r="S9" s="44">
        <f>$F9*'[1]INTERNAL PARAMETERS-2'!R9*VLOOKUP(S$4,'[1]INTERNAL PARAMETERS-1'!$B$5:$J$44,4, FALSE)</f>
        <v>1.7208968244170018</v>
      </c>
      <c r="T9" s="44">
        <f>$F9*'[1]INTERNAL PARAMETERS-2'!S9*VLOOKUP(T$4,'[1]INTERNAL PARAMETERS-1'!$B$5:$J$44,4, FALSE)</f>
        <v>9.7344331608883783E-2</v>
      </c>
      <c r="U9" s="44">
        <f>$F9*'[1]INTERNAL PARAMETERS-2'!T9*VLOOKUP(U$4,'[1]INTERNAL PARAMETERS-1'!$B$5:$J$44,4, FALSE)</f>
        <v>0.18970172409151259</v>
      </c>
      <c r="V9" s="44">
        <f>$F9*'[1]INTERNAL PARAMETERS-2'!U9*VLOOKUP(V$4,'[1]INTERNAL PARAMETERS-1'!$B$5:$J$44,4, FALSE)</f>
        <v>2.0554853331775349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2.4979704107143751E-2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2.4979704107143751E-2</v>
      </c>
      <c r="AI9" s="44">
        <f>$F9*'[1]INTERNAL PARAMETERS-2'!AH9*VLOOKUP(AI$4,'[1]INTERNAL PARAMETERS-1'!$B$5:$J$44,4, FALSE)</f>
        <v>0.22463730306081886</v>
      </c>
      <c r="AJ9" s="44">
        <f>$F9*'[1]INTERNAL PARAMETERS-2'!AI9*VLOOKUP(AJ$4,'[1]INTERNAL PARAMETERS-1'!$B$5:$J$44,4, FALSE)</f>
        <v>0.47425431022878145</v>
      </c>
      <c r="AK9" s="44">
        <f>$F9*'[1]INTERNAL PARAMETERS-2'!AJ9*VLOOKUP(AK$4,'[1]INTERNAL PARAMETERS-1'!$B$5:$J$44,4, FALSE)</f>
        <v>2.4979704107143751E-2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98.882656051786881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6.0940486139787886</v>
      </c>
      <c r="BB9" s="44">
        <f>$F9*'[1]INTERNAL PARAMETERS-2'!M9*(1-VLOOKUP(N$4,'[1]INTERNAL PARAMETERS-1'!$B$5:$J$44,4, FALSE))</f>
        <v>28.6207862854293</v>
      </c>
      <c r="BC9" s="44">
        <f>$F9*'[1]INTERNAL PARAMETERS-2'!N9*(1-VLOOKUP(O$4,'[1]INTERNAL PARAMETERS-1'!$B$5:$J$44,4, FALSE))</f>
        <v>18.221051336792158</v>
      </c>
      <c r="BD9" s="44">
        <f>$F9*'[1]INTERNAL PARAMETERS-2'!O9*(1-VLOOKUP(P$4,'[1]INTERNAL PARAMETERS-1'!$B$5:$J$44,4, FALSE))</f>
        <v>17.646968227086539</v>
      </c>
      <c r="BE9" s="44">
        <f>$F9*'[1]INTERNAL PARAMETERS-2'!P9*(1-VLOOKUP(Q$4,'[1]INTERNAL PARAMETERS-1'!$B$5:$J$44,4, FALSE))</f>
        <v>9.9092460811625145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32.697039663923029</v>
      </c>
      <c r="BH9" s="44">
        <f>$F9*'[1]INTERNAL PARAMETERS-2'!S9*(1-VLOOKUP(T$4,'[1]INTERNAL PARAMETERS-1'!$B$5:$J$44,4, FALSE))</f>
        <v>0.87609898447995405</v>
      </c>
      <c r="BI9" s="44">
        <f>$F9*'[1]INTERNAL PARAMETERS-2'!T9*(1-VLOOKUP(U$4,'[1]INTERNAL PARAMETERS-1'!$B$5:$J$44,4, FALSE))</f>
        <v>0.75880689636605037</v>
      </c>
      <c r="BJ9" s="44">
        <f>$F9*'[1]INTERNAL PARAMETERS-2'!U9*(1-VLOOKUP(V$4,'[1]INTERNAL PARAMETERS-1'!$B$5:$J$44,4, FALSE))</f>
        <v>11.647750221339365</v>
      </c>
      <c r="BK9" s="44">
        <f>$F9*'[1]INTERNAL PARAMETERS-2'!V9*(1-VLOOKUP(W$4,'[1]INTERNAL PARAMETERS-1'!$B$5:$J$44,4, FALSE))</f>
        <v>13.154087140442554</v>
      </c>
      <c r="BL9" s="44">
        <f>$F9*'[1]INTERNAL PARAMETERS-2'!W9*(1-VLOOKUP(X$4,'[1]INTERNAL PARAMETERS-1'!$B$5:$J$44,4, FALSE))</f>
        <v>17.047905413273774</v>
      </c>
      <c r="BM9" s="44">
        <f>$F9*'[1]INTERNAL PARAMETERS-2'!X9*(1-VLOOKUP(Y$4,'[1]INTERNAL PARAMETERS-1'!$B$5:$J$44,4, FALSE))</f>
        <v>2.795566453158401</v>
      </c>
      <c r="BN9" s="44">
        <f>$F9*'[1]INTERNAL PARAMETERS-2'!Y9*(1-VLOOKUP(Z$4,'[1]INTERNAL PARAMETERS-1'!$B$5:$J$44,4, FALSE))</f>
        <v>20.093088873600138</v>
      </c>
      <c r="BO9" s="44">
        <f>$F9*'[1]INTERNAL PARAMETERS-2'!Z9*(1-VLOOKUP(AA$4,'[1]INTERNAL PARAMETERS-1'!$B$5:$J$44,4, FALSE))</f>
        <v>23.11324762134349</v>
      </c>
      <c r="BP9" s="44">
        <f>$F9*'[1]INTERNAL PARAMETERS-2'!AA9*(1-VLOOKUP(AB$4,'[1]INTERNAL PARAMETERS-1'!$B$5:$J$44,4, FALSE))</f>
        <v>9.5348655788864409</v>
      </c>
      <c r="BQ9" s="44">
        <f>$F9*'[1]INTERNAL PARAMETERS-2'!AB9*(1-VLOOKUP(AC$4,'[1]INTERNAL PARAMETERS-1'!$B$5:$J$44,4, FALSE))</f>
        <v>61.876662437857426</v>
      </c>
      <c r="BR9" s="44">
        <f>$F9*'[1]INTERNAL PARAMETERS-2'!AC9*(1-VLOOKUP(AD$4,'[1]INTERNAL PARAMETERS-1'!$B$5:$J$44,4, FALSE))</f>
        <v>7.7127424418168777</v>
      </c>
      <c r="BS9" s="44">
        <f>$F9*'[1]INTERNAL PARAMETERS-2'!AD9*(1-VLOOKUP(AE$4,'[1]INTERNAL PARAMETERS-1'!$B$5:$J$44,4, FALSE))</f>
        <v>1.9468866321776757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2.7705867490512572</v>
      </c>
      <c r="CA9" s="44">
        <f>$F9*'[1]INTERNAL PARAMETERS-2'!AL9*(1-VLOOKUP(AM$4,'[1]INTERNAL PARAMETERS-1'!$B$5:$J$44,4, FALSE))</f>
        <v>5.6410473060552206</v>
      </c>
      <c r="CB9" s="44">
        <f>$F9*'[1]INTERNAL PARAMETERS-2'!AM9*(1-VLOOKUP(AN$4,'[1]INTERNAL PARAMETERS-1'!$B$5:$J$44,4, FALSE))</f>
        <v>2.8454808528968196</v>
      </c>
      <c r="CC9" s="44">
        <f>$F9*'[1]INTERNAL PARAMETERS-2'!AN9*(1-VLOOKUP(AO$4,'[1]INTERNAL PARAMETERS-1'!$B$5:$J$44,4, FALSE))</f>
        <v>5.6410473060552206</v>
      </c>
      <c r="CD9" s="44">
        <f>$F9*'[1]INTERNAL PARAMETERS-2'!AO9*(1-VLOOKUP(AP$4,'[1]INTERNAL PARAMETERS-1'!$B$5:$J$44,4, FALSE))</f>
        <v>28.904083135089838</v>
      </c>
      <c r="CE9" s="44">
        <f>$F9*'[1]INTERNAL PARAMETERS-2'!AP9*(1-VLOOKUP(AQ$4,'[1]INTERNAL PARAMETERS-1'!$B$5:$J$44,4, FALSE))</f>
        <v>2.7206723493128386</v>
      </c>
      <c r="CF9" s="44">
        <f>$F9*'[1]INTERNAL PARAMETERS-2'!AQ9*(1-VLOOKUP(AR$4,'[1]INTERNAL PARAMETERS-1'!$B$5:$J$44,4, FALSE))</f>
        <v>0.37442551075194386</v>
      </c>
      <c r="CG9" s="44">
        <f>$F9*'[1]INTERNAL PARAMETERS-2'!AR9*(1-VLOOKUP(AS$4,'[1]INTERNAL PARAMETERS-1'!$B$5:$J$44,4, FALSE))</f>
        <v>7.4894103845562526E-2</v>
      </c>
      <c r="CH9" s="43">
        <f>$F9*'[1]INTERNAL PARAMETERS-2'!AS9*(1-VLOOKUP(AT$4,'[1]INTERNAL PARAMETERS-1'!$B$5:$J$44,4, FALSE))</f>
        <v>0</v>
      </c>
      <c r="CI9" s="42">
        <f t="shared" si="0"/>
        <v>450.08493872117822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AirBF!X10</f>
        <v>439.86172792669578</v>
      </c>
      <c r="G10" s="45">
        <f>$F10*'[1]INTERNAL PARAMETERS-2'!F10*VLOOKUP(G$4,'[1]INTERNAL PARAMETERS-1'!$B$5:$J$44,4, FALSE)</f>
        <v>2.4094745732368539</v>
      </c>
      <c r="H10" s="44">
        <f>$F10*'[1]INTERNAL PARAMETERS-2'!G10*VLOOKUP(H$4,'[1]INTERNAL PARAMETERS-1'!$B$5:$J$44,4, FALSE)</f>
        <v>4.0061286594379668</v>
      </c>
      <c r="I10" s="44">
        <f>$F10*'[1]INTERNAL PARAMETERS-2'!H10*VLOOKUP(I$4,'[1]INTERNAL PARAMETERS-1'!$B$5:$J$44,4, FALSE)</f>
        <v>4.7532272063955414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5.8061748086323847E-2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0.38900051632653199</v>
      </c>
      <c r="N10" s="44">
        <f>$F10*'[1]INTERNAL PARAMETERS-2'!M10*VLOOKUP(N$4,'[1]INTERNAL PARAMETERS-1'!$B$5:$J$44,4, FALSE)</f>
        <v>1.1597460297774451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0.49352485873375262</v>
      </c>
      <c r="S10" s="44">
        <f>$F10*'[1]INTERNAL PARAMETERS-2'!R10*VLOOKUP(S$4,'[1]INTERNAL PARAMETERS-1'!$B$5:$J$44,4, FALSE)</f>
        <v>1.5172392505325876</v>
      </c>
      <c r="T10" s="44">
        <f>$F10*'[1]INTERNAL PARAMETERS-2'!S10*VLOOKUP(T$4,'[1]INTERNAL PARAMETERS-1'!$B$5:$J$44,4, FALSE)</f>
        <v>0.14805305900284654</v>
      </c>
      <c r="U10" s="44">
        <f>$F10*'[1]INTERNAL PARAMETERS-2'!T10*VLOOKUP(U$4,'[1]INTERNAL PARAMETERS-1'!$B$5:$J$44,4, FALSE)</f>
        <v>0.24385054472800161</v>
      </c>
      <c r="V10" s="44">
        <f>$F10*'[1]INTERNAL PARAMETERS-2'!U10*VLOOKUP(V$4,'[1]INTERNAL PARAMETERS-1'!$B$5:$J$44,4, FALSE)</f>
        <v>1.924687567728365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0.29030874043161919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0.40643223660426692</v>
      </c>
      <c r="AJ10" s="44">
        <f>$F10*'[1]INTERNAL PARAMETERS-2'!AI10*VLOOKUP(AJ$4,'[1]INTERNAL PARAMETERS-1'!$B$5:$J$44,4, FALSE)</f>
        <v>0.37740136256110501</v>
      </c>
      <c r="AK10" s="44">
        <f>$F10*'[1]INTERNAL PARAMETERS-2'!AJ10*VLOOKUP(AK$4,'[1]INTERNAL PARAMETERS-1'!$B$5:$J$44,4, FALSE)</f>
        <v>5.8061748086323847E-2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90.311316921515271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7.3910098102041069</v>
      </c>
      <c r="BB10" s="44">
        <f>$F10*'[1]INTERNAL PARAMETERS-2'!M10*(1-VLOOKUP(N$4,'[1]INTERNAL PARAMETERS-1'!$B$5:$J$44,4, FALSE))</f>
        <v>22.035174565771456</v>
      </c>
      <c r="BC10" s="44">
        <f>$F10*'[1]INTERNAL PARAMETERS-2'!N10*(1-VLOOKUP(O$4,'[1]INTERNAL PARAMETERS-1'!$B$5:$J$44,4, FALSE))</f>
        <v>20.698353400182562</v>
      </c>
      <c r="BD10" s="44">
        <f>$F10*'[1]INTERNAL PARAMETERS-2'!O10*(1-VLOOKUP(P$4,'[1]INTERNAL PARAMETERS-1'!$B$5:$J$44,4, FALSE))</f>
        <v>15.966452889665545</v>
      </c>
      <c r="BE10" s="44">
        <f>$F10*'[1]INTERNAL PARAMETERS-2'!P10*(1-VLOOKUP(Q$4,'[1]INTERNAL PARAMETERS-1'!$B$5:$J$44,4, FALSE))</f>
        <v>9.8121275233791803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28.827545760119161</v>
      </c>
      <c r="BH10" s="44">
        <f>$F10*'[1]INTERNAL PARAMETERS-2'!S10*(1-VLOOKUP(T$4,'[1]INTERNAL PARAMETERS-1'!$B$5:$J$44,4, FALSE))</f>
        <v>1.3324775310256187</v>
      </c>
      <c r="BI10" s="44">
        <f>$F10*'[1]INTERNAL PARAMETERS-2'!T10*(1-VLOOKUP(U$4,'[1]INTERNAL PARAMETERS-1'!$B$5:$J$44,4, FALSE))</f>
        <v>0.97540217891200642</v>
      </c>
      <c r="BJ10" s="44">
        <f>$F10*'[1]INTERNAL PARAMETERS-2'!U10*(1-VLOOKUP(V$4,'[1]INTERNAL PARAMETERS-1'!$B$5:$J$44,4, FALSE))</f>
        <v>10.906562883794068</v>
      </c>
      <c r="BK10" s="44">
        <f>$F10*'[1]INTERNAL PARAMETERS-2'!V10*(1-VLOOKUP(W$4,'[1]INTERNAL PARAMETERS-1'!$B$5:$J$44,4, FALSE))</f>
        <v>14.166626671335091</v>
      </c>
      <c r="BL10" s="44">
        <f>$F10*'[1]INTERNAL PARAMETERS-2'!W10*(1-VLOOKUP(X$4,'[1]INTERNAL PARAMETERS-1'!$B$5:$J$44,4, FALSE))</f>
        <v>19.421038928456227</v>
      </c>
      <c r="BM10" s="44">
        <f>$F10*'[1]INTERNAL PARAMETERS-2'!X10*(1-VLOOKUP(Y$4,'[1]INTERNAL PARAMETERS-1'!$B$5:$J$44,4, FALSE))</f>
        <v>3.3384625426180357</v>
      </c>
      <c r="BN10" s="44">
        <f>$F10*'[1]INTERNAL PARAMETERS-2'!Y10*(1-VLOOKUP(Z$4,'[1]INTERNAL PARAMETERS-1'!$B$5:$J$44,4, FALSE))</f>
        <v>21.33698864295933</v>
      </c>
      <c r="BO10" s="44">
        <f>$F10*'[1]INTERNAL PARAMETERS-2'!Z10*(1-VLOOKUP(AA$4,'[1]INTERNAL PARAMETERS-1'!$B$5:$J$44,4, FALSE))</f>
        <v>24.269018948973098</v>
      </c>
      <c r="BP10" s="44">
        <f>$F10*'[1]INTERNAL PARAMETERS-2'!AA10*(1-VLOOKUP(AB$4,'[1]INTERNAL PARAMETERS-1'!$B$5:$J$44,4, FALSE))</f>
        <v>11.089441995105512</v>
      </c>
      <c r="BQ10" s="44">
        <f>$F10*'[1]INTERNAL PARAMETERS-2'!AB10*(1-VLOOKUP(AC$4,'[1]INTERNAL PARAMETERS-1'!$B$5:$J$44,4, FALSE))</f>
        <v>65.491540505079243</v>
      </c>
      <c r="BR10" s="44">
        <f>$F10*'[1]INTERNAL PARAMETERS-2'!AC10*(1-VLOOKUP(AD$4,'[1]INTERNAL PARAMETERS-1'!$B$5:$J$44,4, FALSE))</f>
        <v>8.1574116890917434</v>
      </c>
      <c r="BS10" s="44">
        <f>$F10*'[1]INTERNAL PARAMETERS-2'!AD10*(1-VLOOKUP(AE$4,'[1]INTERNAL PARAMETERS-1'!$B$5:$J$44,4, FALSE))</f>
        <v>1.6547158342874368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2.4094745732368539</v>
      </c>
      <c r="CA10" s="44">
        <f>$F10*'[1]INTERNAL PARAMETERS-2'!AL10*(1-VLOOKUP(AM$4,'[1]INTERNAL PARAMETERS-1'!$B$5:$J$44,4, FALSE))</f>
        <v>6.5317267288474685</v>
      </c>
      <c r="CB10" s="44">
        <f>$F10*'[1]INTERNAL PARAMETERS-2'!AM10*(1-VLOOKUP(AN$4,'[1]INTERNAL PARAMETERS-1'!$B$5:$J$44,4, FALSE))</f>
        <v>3.3094316685748737</v>
      </c>
      <c r="CC10" s="44">
        <f>$F10*'[1]INTERNAL PARAMETERS-2'!AN10*(1-VLOOKUP(AO$4,'[1]INTERNAL PARAMETERS-1'!$B$5:$J$44,4, FALSE))</f>
        <v>5.2253813830779752</v>
      </c>
      <c r="CD10" s="44">
        <f>$F10*'[1]INTERNAL PARAMETERS-2'!AO10*(1-VLOOKUP(AP$4,'[1]INTERNAL PARAMETERS-1'!$B$5:$J$44,4, FALSE))</f>
        <v>23.862630698541626</v>
      </c>
      <c r="CE10" s="44">
        <f>$F10*'[1]INTERNAL PARAMETERS-2'!AP10*(1-VLOOKUP(AQ$4,'[1]INTERNAL PARAMETERS-1'!$B$5:$J$44,4, FALSE))</f>
        <v>2.9610611800569306</v>
      </c>
      <c r="CF10" s="44">
        <f>$F10*'[1]INTERNAL PARAMETERS-2'!AQ10*(1-VLOOKUP(AR$4,'[1]INTERNAL PARAMETERS-1'!$B$5:$J$44,4, FALSE))</f>
        <v>0.1451543702158096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439.86172792669595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AirBF!X11</f>
        <v>349.03734546282345</v>
      </c>
      <c r="G11" s="45">
        <f>$F11*'[1]INTERNAL PARAMETERS-2'!F11*VLOOKUP(G$4,'[1]INTERNAL PARAMETERS-1'!$B$5:$J$44,4, FALSE)</f>
        <v>1.971642157050397</v>
      </c>
      <c r="H11" s="44">
        <f>$F11*'[1]INTERNAL PARAMETERS-2'!G11*VLOOKUP(H$4,'[1]INTERNAL PARAMETERS-1'!$B$5:$J$44,4, FALSE)</f>
        <v>2.9713549219250162</v>
      </c>
      <c r="I11" s="44">
        <f>$F11*'[1]INTERNAL PARAMETERS-2'!H11*VLOOKUP(I$4,'[1]INTERNAL PARAMETERS-1'!$B$5:$J$44,4, FALSE)</f>
        <v>3.3347132696721786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8.3315214361975962E-2</v>
      </c>
      <c r="L11" s="44">
        <f>$F11*'[1]INTERNAL PARAMETERS-2'!K11*VLOOKUP(L$4,'[1]INTERNAL PARAMETERS-1'!$B$5:$J$44,4, FALSE)</f>
        <v>2.7783372698840746E-2</v>
      </c>
      <c r="M11" s="44">
        <f>$F11*'[1]INTERNAL PARAMETERS-2'!L11*VLOOKUP(M$4,'[1]INTERNAL PARAMETERS-1'!$B$5:$J$44,4, FALSE)</f>
        <v>0.388775247243766</v>
      </c>
      <c r="N11" s="44">
        <f>$F11*'[1]INTERNAL PARAMETERS-2'!M11*VLOOKUP(N$4,'[1]INTERNAL PARAMETERS-1'!$B$5:$J$44,4, FALSE)</f>
        <v>0.85669471257122698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0.47207300973846872</v>
      </c>
      <c r="S11" s="44">
        <f>$F11*'[1]INTERNAL PARAMETERS-2'!R11*VLOOKUP(S$4,'[1]INTERNAL PARAMETERS-1'!$B$5:$J$44,4, FALSE)</f>
        <v>1.0737261339800106</v>
      </c>
      <c r="T11" s="44">
        <f>$F11*'[1]INTERNAL PARAMETERS-2'!S11*VLOOKUP(T$4,'[1]INTERNAL PARAMETERS-1'!$B$5:$J$44,4, FALSE)</f>
        <v>8.8861417781380223E-2</v>
      </c>
      <c r="U11" s="44">
        <f>$F11*'[1]INTERNAL PARAMETERS-2'!T11*VLOOKUP(U$4,'[1]INTERNAL PARAMETERS-1'!$B$5:$J$44,4, FALSE)</f>
        <v>0.17772283556276045</v>
      </c>
      <c r="V11" s="44">
        <f>$F11*'[1]INTERNAL PARAMETERS-2'!U11*VLOOKUP(V$4,'[1]INTERNAL PARAMETERS-1'!$B$5:$J$44,4, FALSE)</f>
        <v>1.3912611138280868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0.11106368332627041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2.7783372698840746E-2</v>
      </c>
      <c r="AI11" s="44">
        <f>$F11*'[1]INTERNAL PARAMETERS-2'!AH11*VLOOKUP(AI$4,'[1]INTERNAL PARAMETERS-1'!$B$5:$J$44,4, FALSE)</f>
        <v>0.30547748474906311</v>
      </c>
      <c r="AJ11" s="44">
        <f>$F11*'[1]INTERNAL PARAMETERS-2'!AI11*VLOOKUP(AJ$4,'[1]INTERNAL PARAMETERS-1'!$B$5:$J$44,4, FALSE)</f>
        <v>0.47207300973846872</v>
      </c>
      <c r="AK11" s="44">
        <f>$F11*'[1]INTERNAL PARAMETERS-2'!AJ11*VLOOKUP(AK$4,'[1]INTERNAL PARAMETERS-1'!$B$5:$J$44,4, FALSE)</f>
        <v>2.7783372698840746E-2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63.359552123771394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7.3867296976315524</v>
      </c>
      <c r="BB11" s="44">
        <f>$F11*'[1]INTERNAL PARAMETERS-2'!M11*(1-VLOOKUP(N$4,'[1]INTERNAL PARAMETERS-1'!$B$5:$J$44,4, FALSE))</f>
        <v>16.277199538853313</v>
      </c>
      <c r="BC11" s="44">
        <f>$F11*'[1]INTERNAL PARAMETERS-2'!N11*(1-VLOOKUP(O$4,'[1]INTERNAL PARAMETERS-1'!$B$5:$J$44,4, FALSE))</f>
        <v>20.410726658098621</v>
      </c>
      <c r="BD11" s="44">
        <f>$F11*'[1]INTERNAL PARAMETERS-2'!O11*(1-VLOOKUP(P$4,'[1]INTERNAL PARAMETERS-1'!$B$5:$J$44,4, FALSE))</f>
        <v>12.246429014112262</v>
      </c>
      <c r="BE11" s="44">
        <f>$F11*'[1]INTERNAL PARAMETERS-2'!P11*(1-VLOOKUP(Q$4,'[1]INTERNAL PARAMETERS-1'!$B$5:$J$44,4, FALSE))</f>
        <v>7.6921897305133422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20.400796545620203</v>
      </c>
      <c r="BH11" s="44">
        <f>$F11*'[1]INTERNAL PARAMETERS-2'!S11*(1-VLOOKUP(T$4,'[1]INTERNAL PARAMETERS-1'!$B$5:$J$44,4, FALSE))</f>
        <v>0.79975276003242191</v>
      </c>
      <c r="BI11" s="44">
        <f>$F11*'[1]INTERNAL PARAMETERS-2'!T11*(1-VLOOKUP(U$4,'[1]INTERNAL PARAMETERS-1'!$B$5:$J$44,4, FALSE))</f>
        <v>0.71089134225104178</v>
      </c>
      <c r="BJ11" s="44">
        <f>$F11*'[1]INTERNAL PARAMETERS-2'!U11*(1-VLOOKUP(V$4,'[1]INTERNAL PARAMETERS-1'!$B$5:$J$44,4, FALSE))</f>
        <v>7.8838129783591588</v>
      </c>
      <c r="BK11" s="44">
        <f>$F11*'[1]INTERNAL PARAMETERS-2'!V11*(1-VLOOKUP(W$4,'[1]INTERNAL PARAMETERS-1'!$B$5:$J$44,4, FALSE))</f>
        <v>9.6638667912982843</v>
      </c>
      <c r="BL11" s="44">
        <f>$F11*'[1]INTERNAL PARAMETERS-2'!W11*(1-VLOOKUP(X$4,'[1]INTERNAL PARAMETERS-1'!$B$5:$J$44,4, FALSE))</f>
        <v>13.968160431811279</v>
      </c>
      <c r="BM11" s="44">
        <f>$F11*'[1]INTERNAL PARAMETERS-2'!X11*(1-VLOOKUP(Y$4,'[1]INTERNAL PARAMETERS-1'!$B$5:$J$44,4, FALSE))</f>
        <v>4.3876088548749683</v>
      </c>
      <c r="BN11" s="44">
        <f>$F11*'[1]INTERNAL PARAMETERS-2'!Y11*(1-VLOOKUP(Z$4,'[1]INTERNAL PARAMETERS-1'!$B$5:$J$44,4, FALSE))</f>
        <v>20.827267826173951</v>
      </c>
      <c r="BO11" s="44">
        <f>$F11*'[1]INTERNAL PARAMETERS-2'!Z11*(1-VLOOKUP(AA$4,'[1]INTERNAL PARAMETERS-1'!$B$5:$J$44,4, FALSE))</f>
        <v>21.132745310923013</v>
      </c>
      <c r="BP11" s="44">
        <f>$F11*'[1]INTERNAL PARAMETERS-2'!AA11*(1-VLOOKUP(AB$4,'[1]INTERNAL PARAMETERS-1'!$B$5:$J$44,4, FALSE))</f>
        <v>8.4975235976997148</v>
      </c>
      <c r="BQ11" s="44">
        <f>$F11*'[1]INTERNAL PARAMETERS-2'!AB11*(1-VLOOKUP(AC$4,'[1]INTERNAL PARAMETERS-1'!$B$5:$J$44,4, FALSE))</f>
        <v>56.677940690696936</v>
      </c>
      <c r="BR11" s="44">
        <f>$F11*'[1]INTERNAL PARAMETERS-2'!AC11*(1-VLOOKUP(AD$4,'[1]INTERNAL PARAMETERS-1'!$B$5:$J$44,4, FALSE))</f>
        <v>5.9982416855131664</v>
      </c>
      <c r="BS11" s="44">
        <f>$F11*'[1]INTERNAL PARAMETERS-2'!AD11*(1-VLOOKUP(AE$4,'[1]INTERNAL PARAMETERS-1'!$B$5:$J$44,4, FALSE))</f>
        <v>1.4995691473119286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1.2774068769248412</v>
      </c>
      <c r="CA11" s="44">
        <f>$F11*'[1]INTERNAL PARAMETERS-2'!AL11*(1-VLOOKUP(AM$4,'[1]INTERNAL PARAMETERS-1'!$B$5:$J$44,4, FALSE))</f>
        <v>6.1648721142371192</v>
      </c>
      <c r="CB11" s="44">
        <f>$F11*'[1]INTERNAL PARAMETERS-2'!AM11*(1-VLOOKUP(AN$4,'[1]INTERNAL PARAMETERS-1'!$B$5:$J$44,4, FALSE))</f>
        <v>2.4437500705234121</v>
      </c>
      <c r="CC11" s="44">
        <f>$F11*'[1]INTERNAL PARAMETERS-2'!AN11*(1-VLOOKUP(AO$4,'[1]INTERNAL PARAMETERS-1'!$B$5:$J$44,4, FALSE))</f>
        <v>4.4709240692369443</v>
      </c>
      <c r="CD11" s="44">
        <f>$F11*'[1]INTERNAL PARAMETERS-2'!AO11*(1-VLOOKUP(AP$4,'[1]INTERNAL PARAMETERS-1'!$B$5:$J$44,4, FALSE))</f>
        <v>18.439084501048221</v>
      </c>
      <c r="CE11" s="44">
        <f>$F11*'[1]INTERNAL PARAMETERS-2'!AP11*(1-VLOOKUP(AQ$4,'[1]INTERNAL PARAMETERS-1'!$B$5:$J$44,4, FALSE))</f>
        <v>2.1382725857743492</v>
      </c>
      <c r="CF11" s="44">
        <f>$F11*'[1]INTERNAL PARAMETERS-2'!AQ11*(1-VLOOKUP(AR$4,'[1]INTERNAL PARAMETERS-1'!$B$5:$J$44,4, FALSE))</f>
        <v>0.44432454077417427</v>
      </c>
      <c r="CG11" s="44">
        <f>$F11*'[1]INTERNAL PARAMETERS-2'!AR11*(1-VLOOKUP(AS$4,'[1]INTERNAL PARAMETERS-1'!$B$5:$J$44,4, FALSE))</f>
        <v>5.5531841663135205E-2</v>
      </c>
      <c r="CH11" s="43">
        <f>$F11*'[1]INTERNAL PARAMETERS-2'!AS11*(1-VLOOKUP(AT$4,'[1]INTERNAL PARAMETERS-1'!$B$5:$J$44,4, FALSE))</f>
        <v>0</v>
      </c>
      <c r="CI11" s="42">
        <f t="shared" si="0"/>
        <v>349.03727565535439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AirBF!X12</f>
        <v>264.59142533788565</v>
      </c>
      <c r="G12" s="45">
        <f>$F12*'[1]INTERNAL PARAMETERS-2'!F12*VLOOKUP(G$4,'[1]INTERNAL PARAMETERS-1'!$B$5:$J$44,4, FALSE)</f>
        <v>2.0792652568752406</v>
      </c>
      <c r="H12" s="44">
        <f>$F12*'[1]INTERNAL PARAMETERS-2'!G12*VLOOKUP(H$4,'[1]INTERNAL PARAMETERS-1'!$B$5:$J$44,4, FALSE)</f>
        <v>2.179466029650698</v>
      </c>
      <c r="I12" s="44">
        <f>$F12*'[1]INTERNAL PARAMETERS-2'!H12*VLOOKUP(I$4,'[1]INTERNAL PARAMETERS-1'!$B$5:$J$44,4, FALSE)</f>
        <v>2.4311837591887691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2.5056807979497771E-2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0.33443430092720067</v>
      </c>
      <c r="N12" s="44">
        <f>$F12*'[1]INTERNAL PARAMETERS-2'!M12*VLOOKUP(N$4,'[1]INTERNAL PARAMETERS-1'!$B$5:$J$44,4, FALSE)</f>
        <v>0.54486518445554777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0.35071593428536746</v>
      </c>
      <c r="S12" s="44">
        <f>$F12*'[1]INTERNAL PARAMETERS-2'!R12*VLOOKUP(S$4,'[1]INTERNAL PARAMETERS-1'!$B$5:$J$44,4, FALSE)</f>
        <v>0.74406283902117498</v>
      </c>
      <c r="T12" s="44">
        <f>$F12*'[1]INTERNAL PARAMETERS-2'!S12*VLOOKUP(T$4,'[1]INTERNAL PARAMETERS-1'!$B$5:$J$44,4, FALSE)</f>
        <v>7.7660229250922821E-2</v>
      </c>
      <c r="U12" s="44">
        <f>$F12*'[1]INTERNAL PARAMETERS-2'!T12*VLOOKUP(U$4,'[1]INTERNAL PARAMETERS-1'!$B$5:$J$44,4, FALSE)</f>
        <v>0.1452977353100465</v>
      </c>
      <c r="V12" s="44">
        <f>$F12*'[1]INTERNAL PARAMETERS-2'!U12*VLOOKUP(V$4,'[1]INTERNAL PARAMETERS-1'!$B$5:$J$44,4, FALSE)</f>
        <v>1.0897290459539688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0.15031438873445283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7.5143964795959528E-2</v>
      </c>
      <c r="AI12" s="44">
        <f>$F12*'[1]INTERNAL PARAMETERS-2'!AH12*VLOOKUP(AI$4,'[1]INTERNAL PARAMETERS-1'!$B$5:$J$44,4, FALSE)</f>
        <v>0.27557196948940793</v>
      </c>
      <c r="AJ12" s="44">
        <f>$F12*'[1]INTERNAL PARAMETERS-2'!AI12*VLOOKUP(AJ$4,'[1]INTERNAL PARAMETERS-1'!$B$5:$J$44,4, FALSE)</f>
        <v>0.40082955024436295</v>
      </c>
      <c r="AK12" s="44">
        <f>$F12*'[1]INTERNAL PARAMETERS-2'!AJ12*VLOOKUP(AK$4,'[1]INTERNAL PARAMETERS-1'!$B$5:$J$44,4, FALSE)</f>
        <v>7.5143964795959528E-2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46.192491424586606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6.3542517176168118</v>
      </c>
      <c r="BB12" s="44">
        <f>$F12*'[1]INTERNAL PARAMETERS-2'!M12*(1-VLOOKUP(N$4,'[1]INTERNAL PARAMETERS-1'!$B$5:$J$44,4, FALSE))</f>
        <v>10.352438504655408</v>
      </c>
      <c r="BC12" s="44">
        <f>$F12*'[1]INTERNAL PARAMETERS-2'!N12*(1-VLOOKUP(O$4,'[1]INTERNAL PARAMETERS-1'!$B$5:$J$44,4, FALSE))</f>
        <v>18.713281475307031</v>
      </c>
      <c r="BD12" s="44">
        <f>$F12*'[1]INTERNAL PARAMETERS-2'!O12*(1-VLOOKUP(P$4,'[1]INTERNAL PARAMETERS-1'!$B$5:$J$44,4, FALSE))</f>
        <v>8.0915497556854827</v>
      </c>
      <c r="BE12" s="44">
        <f>$F12*'[1]INTERNAL PARAMETERS-2'!P12*(1-VLOOKUP(Q$4,'[1]INTERNAL PARAMETERS-1'!$B$5:$J$44,4, FALSE))</f>
        <v>6.6636292105645154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14.137193941402323</v>
      </c>
      <c r="BH12" s="44">
        <f>$F12*'[1]INTERNAL PARAMETERS-2'!S12*(1-VLOOKUP(T$4,'[1]INTERNAL PARAMETERS-1'!$B$5:$J$44,4, FALSE))</f>
        <v>0.69894206325830543</v>
      </c>
      <c r="BI12" s="44">
        <f>$F12*'[1]INTERNAL PARAMETERS-2'!T12*(1-VLOOKUP(U$4,'[1]INTERNAL PARAMETERS-1'!$B$5:$J$44,4, FALSE))</f>
        <v>0.581190941240186</v>
      </c>
      <c r="BJ12" s="44">
        <f>$F12*'[1]INTERNAL PARAMETERS-2'!U12*(1-VLOOKUP(V$4,'[1]INTERNAL PARAMETERS-1'!$B$5:$J$44,4, FALSE))</f>
        <v>6.1751312604058235</v>
      </c>
      <c r="BK12" s="44">
        <f>$F12*'[1]INTERNAL PARAMETERS-2'!V12*(1-VLOOKUP(W$4,'[1]INTERNAL PARAMETERS-1'!$B$5:$J$44,4, FALSE))</f>
        <v>7.4402315030737434</v>
      </c>
      <c r="BL12" s="44">
        <f>$F12*'[1]INTERNAL PARAMETERS-2'!W12*(1-VLOOKUP(X$4,'[1]INTERNAL PARAMETERS-1'!$B$5:$J$44,4, FALSE))</f>
        <v>10.571644562805085</v>
      </c>
      <c r="BM12" s="44">
        <f>$F12*'[1]INTERNAL PARAMETERS-2'!X12*(1-VLOOKUP(Y$4,'[1]INTERNAL PARAMETERS-1'!$B$5:$J$44,4, FALSE))</f>
        <v>4.0583032818324902</v>
      </c>
      <c r="BN12" s="44">
        <f>$F12*'[1]INTERNAL PARAMETERS-2'!Y12*(1-VLOOKUP(Z$4,'[1]INTERNAL PARAMETERS-1'!$B$5:$J$44,4, FALSE))</f>
        <v>15.531781258759226</v>
      </c>
      <c r="BO12" s="44">
        <f>$F12*'[1]INTERNAL PARAMETERS-2'!Z12*(1-VLOOKUP(AA$4,'[1]INTERNAL PARAMETERS-1'!$B$5:$J$44,4, FALSE))</f>
        <v>16.007754773799547</v>
      </c>
      <c r="BP12" s="44">
        <f>$F12*'[1]INTERNAL PARAMETERS-2'!AA12*(1-VLOOKUP(AB$4,'[1]INTERNAL PARAMETERS-1'!$B$5:$J$44,4, FALSE))</f>
        <v>6.5383716298095598</v>
      </c>
      <c r="BQ12" s="44">
        <f>$F12*'[1]INTERNAL PARAMETERS-2'!AB12*(1-VLOOKUP(AC$4,'[1]INTERNAL PARAMETERS-1'!$B$5:$J$44,4, FALSE))</f>
        <v>43.488987524525832</v>
      </c>
      <c r="BR12" s="44">
        <f>$F12*'[1]INTERNAL PARAMETERS-2'!AC12*(1-VLOOKUP(AD$4,'[1]INTERNAL PARAMETERS-1'!$B$5:$J$44,4, FALSE))</f>
        <v>4.283761635362902</v>
      </c>
      <c r="BS12" s="44">
        <f>$F12*'[1]INTERNAL PARAMETERS-2'!AD12*(1-VLOOKUP(AE$4,'[1]INTERNAL PARAMETERS-1'!$B$5:$J$44,4, FALSE))</f>
        <v>0.92689022210114724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1.0772046108355999</v>
      </c>
      <c r="CA12" s="44">
        <f>$F12*'[1]INTERNAL PARAMETERS-2'!AL12*(1-VLOOKUP(AM$4,'[1]INTERNAL PARAMETERS-1'!$B$5:$J$44,4, FALSE))</f>
        <v>5.5112806349329562</v>
      </c>
      <c r="CB12" s="44">
        <f>$F12*'[1]INTERNAL PARAMETERS-2'!AM12*(1-VLOOKUP(AN$4,'[1]INTERNAL PARAMETERS-1'!$B$5:$J$44,4, FALSE))</f>
        <v>1.6784357066308777</v>
      </c>
      <c r="CC12" s="44">
        <f>$F12*'[1]INTERNAL PARAMETERS-2'!AN12*(1-VLOOKUP(AO$4,'[1]INTERNAL PARAMETERS-1'!$B$5:$J$44,4, FALSE))</f>
        <v>3.5322161508331722</v>
      </c>
      <c r="CD12" s="44">
        <f>$F12*'[1]INTERNAL PARAMETERS-2'!AO12*(1-VLOOKUP(AP$4,'[1]INTERNAL PARAMETERS-1'!$B$5:$J$44,4, FALSE))</f>
        <v>13.502629617842981</v>
      </c>
      <c r="CE12" s="44">
        <f>$F12*'[1]INTERNAL PARAMETERS-2'!AP12*(1-VLOOKUP(AQ$4,'[1]INTERNAL PARAMETERS-1'!$B$5:$J$44,4, FALSE))</f>
        <v>1.3778069291619719</v>
      </c>
      <c r="CF12" s="44">
        <f>$F12*'[1]INTERNAL PARAMETERS-2'!AQ12*(1-VLOOKUP(AR$4,'[1]INTERNAL PARAMETERS-1'!$B$5:$J$44,4, FALSE))</f>
        <v>0.12525758075495508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264.59139887874306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AirBF!X13</f>
        <v>211.31992556316504</v>
      </c>
      <c r="G13" s="45">
        <f>$F13*'[1]INTERNAL PARAMETERS-2'!F13*VLOOKUP(G$4,'[1]INTERNAL PARAMETERS-1'!$B$5:$J$44,4, FALSE)</f>
        <v>1.5895484800861275</v>
      </c>
      <c r="H13" s="44">
        <f>$F13*'[1]INTERNAL PARAMETERS-2'!G13*VLOOKUP(H$4,'[1]INTERNAL PARAMETERS-1'!$B$5:$J$44,4, FALSE)</f>
        <v>1.5223910077421536</v>
      </c>
      <c r="I13" s="44">
        <f>$F13*'[1]INTERNAL PARAMETERS-2'!H13*VLOOKUP(I$4,'[1]INTERNAL PARAMETERS-1'!$B$5:$J$44,4, FALSE)</f>
        <v>1.9951379830183935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4.4778692226834671E-2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0.30111821473197642</v>
      </c>
      <c r="N13" s="44">
        <f>$F13*'[1]INTERNAL PARAMETERS-2'!M13*VLOOKUP(N$4,'[1]INTERNAL PARAMETERS-1'!$B$5:$J$44,4, FALSE)</f>
        <v>0.41193861009581145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0.2686510213684517</v>
      </c>
      <c r="S13" s="44">
        <f>$F13*'[1]INTERNAL PARAMETERS-2'!R13*VLOOKUP(S$4,'[1]INTERNAL PARAMETERS-1'!$B$5:$J$44,4, FALSE)</f>
        <v>0.54029855928138915</v>
      </c>
      <c r="T13" s="44">
        <f>$F13*'[1]INTERNAL PARAMETERS-2'!S13*VLOOKUP(T$4,'[1]INTERNAL PARAMETERS-1'!$B$5:$J$44,4, FALSE)</f>
        <v>4.0298709804895583E-2</v>
      </c>
      <c r="U13" s="44">
        <f>$F13*'[1]INTERNAL PARAMETERS-2'!T13*VLOOKUP(U$4,'[1]INTERNAL PARAMETERS-1'!$B$5:$J$44,4, FALSE)</f>
        <v>4.4774465828323416E-2</v>
      </c>
      <c r="V13" s="44">
        <f>$F13*'[1]INTERNAL PARAMETERS-2'!U13*VLOOKUP(V$4,'[1]INTERNAL PARAMETERS-1'!$B$5:$J$44,4, FALSE)</f>
        <v>0.98059313358889377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8.9557384453669342E-2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4.4778692226834671E-2</v>
      </c>
      <c r="AI13" s="44">
        <f>$F13*'[1]INTERNAL PARAMETERS-2'!AH13*VLOOKUP(AI$4,'[1]INTERNAL PARAMETERS-1'!$B$5:$J$44,4, FALSE)</f>
        <v>0.17909363691478236</v>
      </c>
      <c r="AJ13" s="44">
        <f>$F13*'[1]INTERNAL PARAMETERS-2'!AI13*VLOOKUP(AJ$4,'[1]INTERNAL PARAMETERS-1'!$B$5:$J$44,4, FALSE)</f>
        <v>0.13433607668050401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37.907621677349475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5.7212460799075515</v>
      </c>
      <c r="BB13" s="44">
        <f>$F13*'[1]INTERNAL PARAMETERS-2'!M13*(1-VLOOKUP(N$4,'[1]INTERNAL PARAMETERS-1'!$B$5:$J$44,4, FALSE))</f>
        <v>7.8268335918204164</v>
      </c>
      <c r="BC13" s="44">
        <f>$F13*'[1]INTERNAL PARAMETERS-2'!N13*(1-VLOOKUP(O$4,'[1]INTERNAL PARAMETERS-1'!$B$5:$J$44,4, FALSE))</f>
        <v>17.820820642667272</v>
      </c>
      <c r="BD13" s="44">
        <f>$F13*'[1]INTERNAL PARAMETERS-2'!O13*(1-VLOOKUP(P$4,'[1]INTERNAL PARAMETERS-1'!$B$5:$J$44,4, FALSE))</f>
        <v>6.089521766983502</v>
      </c>
      <c r="BE13" s="44">
        <f>$F13*'[1]INTERNAL PARAMETERS-2'!P13*(1-VLOOKUP(Q$4,'[1]INTERNAL PARAMETERS-1'!$B$5:$J$44,4, FALSE))</f>
        <v>5.4402835596757901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10.265672626346394</v>
      </c>
      <c r="BH13" s="44">
        <f>$F13*'[1]INTERNAL PARAMETERS-2'!S13*(1-VLOOKUP(T$4,'[1]INTERNAL PARAMETERS-1'!$B$5:$J$44,4, FALSE))</f>
        <v>0.36268838824406019</v>
      </c>
      <c r="BI13" s="44">
        <f>$F13*'[1]INTERNAL PARAMETERS-2'!T13*(1-VLOOKUP(U$4,'[1]INTERNAL PARAMETERS-1'!$B$5:$J$44,4, FALSE))</f>
        <v>0.17909786331329366</v>
      </c>
      <c r="BJ13" s="44">
        <f>$F13*'[1]INTERNAL PARAMETERS-2'!U13*(1-VLOOKUP(V$4,'[1]INTERNAL PARAMETERS-1'!$B$5:$J$44,4, FALSE))</f>
        <v>5.5566944236703986</v>
      </c>
      <c r="BK13" s="44">
        <f>$F13*'[1]INTERNAL PARAMETERS-2'!V13*(1-VLOOKUP(W$4,'[1]INTERNAL PARAMETERS-1'!$B$5:$J$44,4, FALSE))</f>
        <v>6.6044450296032657</v>
      </c>
      <c r="BL13" s="44">
        <f>$F13*'[1]INTERNAL PARAMETERS-2'!W13*(1-VLOOKUP(X$4,'[1]INTERNAL PARAMETERS-1'!$B$5:$J$44,4, FALSE))</f>
        <v>9.0671251781312776</v>
      </c>
      <c r="BM13" s="44">
        <f>$F13*'[1]INTERNAL PARAMETERS-2'!X13*(1-VLOOKUP(Y$4,'[1]INTERNAL PARAMETERS-1'!$B$5:$J$44,4, FALSE))</f>
        <v>3.8731138597068013</v>
      </c>
      <c r="BN13" s="44">
        <f>$F13*'[1]INTERNAL PARAMETERS-2'!Y13*(1-VLOOKUP(Z$4,'[1]INTERNAL PARAMETERS-1'!$B$5:$J$44,4, FALSE))</f>
        <v>12.179043533967004</v>
      </c>
      <c r="BO13" s="44">
        <f>$F13*'[1]INTERNAL PARAMETERS-2'!Z13*(1-VLOOKUP(AA$4,'[1]INTERNAL PARAMETERS-1'!$B$5:$J$44,4, FALSE))</f>
        <v>11.507405414549597</v>
      </c>
      <c r="BP13" s="44">
        <f>$F13*'[1]INTERNAL PARAMETERS-2'!AA13*(1-VLOOKUP(AB$4,'[1]INTERNAL PARAMETERS-1'!$B$5:$J$44,4, FALSE))</f>
        <v>4.2089434854117833</v>
      </c>
      <c r="BQ13" s="44">
        <f>$F13*'[1]INTERNAL PARAMETERS-2'!AB13*(1-VLOOKUP(AC$4,'[1]INTERNAL PARAMETERS-1'!$B$5:$J$44,4, FALSE))</f>
        <v>35.708798757678522</v>
      </c>
      <c r="BR13" s="44">
        <f>$F13*'[1]INTERNAL PARAMETERS-2'!AC13*(1-VLOOKUP(AD$4,'[1]INTERNAL PARAMETERS-1'!$B$5:$J$44,4, FALSE))</f>
        <v>3.0895395757185855</v>
      </c>
      <c r="BS13" s="44">
        <f>$F13*'[1]INTERNAL PARAMETERS-2'!AD13*(1-VLOOKUP(AE$4,'[1]INTERNAL PARAMETERS-1'!$B$5:$J$44,4, FALSE))</f>
        <v>0.5597019548465989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0.78357428398821594</v>
      </c>
      <c r="CA13" s="44">
        <f>$F13*'[1]INTERNAL PARAMETERS-2'!AL13*(1-VLOOKUP(AM$4,'[1]INTERNAL PARAMETERS-1'!$B$5:$J$44,4, FALSE))</f>
        <v>3.7611776951359928</v>
      </c>
      <c r="CB13" s="44">
        <f>$F13*'[1]INTERNAL PARAMETERS-2'!AM13*(1-VLOOKUP(AN$4,'[1]INTERNAL PARAMETERS-1'!$B$5:$J$44,4, FALSE))</f>
        <v>0.98506783301269385</v>
      </c>
      <c r="CC13" s="44">
        <f>$F13*'[1]INTERNAL PARAMETERS-2'!AN13*(1-VLOOKUP(AO$4,'[1]INTERNAL PARAMETERS-1'!$B$5:$J$44,4, FALSE))</f>
        <v>2.4179014563011778</v>
      </c>
      <c r="CD13" s="44">
        <f>$F13*'[1]INTERNAL PARAMETERS-2'!AO13*(1-VLOOKUP(AP$4,'[1]INTERNAL PARAMETERS-1'!$B$5:$J$44,4, FALSE))</f>
        <v>9.8059207698926603</v>
      </c>
      <c r="CE13" s="44">
        <f>$F13*'[1]INTERNAL PARAMETERS-2'!AP13*(1-VLOOKUP(AQ$4,'[1]INTERNAL PARAMETERS-1'!$B$5:$J$44,4, FALSE))</f>
        <v>1.2761187664908411</v>
      </c>
      <c r="CF13" s="44">
        <f>$F13*'[1]INTERNAL PARAMETERS-2'!AQ13*(1-VLOOKUP(AR$4,'[1]INTERNAL PARAMETERS-1'!$B$5:$J$44,4, FALSE))</f>
        <v>0.13433607668050401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211.31998895914271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AirBF!X14</f>
        <v>171.12268889659512</v>
      </c>
      <c r="G14" s="45">
        <f>$F14*'[1]INTERNAL PARAMETERS-2'!F14*VLOOKUP(G$4,'[1]INTERNAL PARAMETERS-1'!$B$5:$J$44,4, FALSE)</f>
        <v>1.545734136534054</v>
      </c>
      <c r="H14" s="44">
        <f>$F14*'[1]INTERNAL PARAMETERS-2'!G14*VLOOKUP(H$4,'[1]INTERNAL PARAMETERS-1'!$B$5:$J$44,4, FALSE)</f>
        <v>1.0511040042784459</v>
      </c>
      <c r="I14" s="44">
        <f>$F14*'[1]INTERNAL PARAMETERS-2'!H14*VLOOKUP(I$4,'[1]INTERNAL PARAMETERS-1'!$B$5:$J$44,4, FALSE)</f>
        <v>1.5790782480790002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2.0603171743150052E-2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0.33799982388166572</v>
      </c>
      <c r="N14" s="44">
        <f>$F14*'[1]INTERNAL PARAMETERS-2'!M14*VLOOKUP(N$4,'[1]INTERNAL PARAMETERS-1'!$B$5:$J$44,4, FALSE)</f>
        <v>0.27823180233075195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0.20610016650705917</v>
      </c>
      <c r="S14" s="44">
        <f>$F14*'[1]INTERNAL PARAMETERS-2'!R14*VLOOKUP(S$4,'[1]INTERNAL PARAMETERS-1'!$B$5:$J$44,4, FALSE)</f>
        <v>0.42727966435968634</v>
      </c>
      <c r="T14" s="44">
        <f>$F14*'[1]INTERNAL PARAMETERS-2'!S14*VLOOKUP(T$4,'[1]INTERNAL PARAMETERS-1'!$B$5:$J$44,4, FALSE)</f>
        <v>5.7707704376598772E-2</v>
      </c>
      <c r="U14" s="44">
        <f>$F14*'[1]INTERNAL PARAMETERS-2'!T14*VLOOKUP(U$4,'[1]INTERNAL PARAMETERS-1'!$B$5:$J$44,4, FALSE)</f>
        <v>7.4195375451785714E-2</v>
      </c>
      <c r="V14" s="44">
        <f>$F14*'[1]INTERNAL PARAMETERS-2'!U14*VLOOKUP(V$4,'[1]INTERNAL PARAMETERS-1'!$B$5:$J$44,4, FALSE)</f>
        <v>0.67702980635048882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4.1223455755189764E-2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4.1223455755189764E-2</v>
      </c>
      <c r="AI14" s="44">
        <f>$F14*'[1]INTERNAL PARAMETERS-2'!AH14*VLOOKUP(AI$4,'[1]INTERNAL PARAMETERS-1'!$B$5:$J$44,4, FALSE)</f>
        <v>8.2446911510379528E-2</v>
      </c>
      <c r="AJ14" s="44">
        <f>$F14*'[1]INTERNAL PARAMETERS-2'!AI14*VLOOKUP(AJ$4,'[1]INTERNAL PARAMETERS-1'!$B$5:$J$44,4, FALSE)</f>
        <v>0.16487671075186938</v>
      </c>
      <c r="AK14" s="44">
        <f>$F14*'[1]INTERNAL PARAMETERS-2'!AJ14*VLOOKUP(AK$4,'[1]INTERNAL PARAMETERS-1'!$B$5:$J$44,4, FALSE)</f>
        <v>2.0603171743150052E-2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30.002486713501003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6.4219966537516484</v>
      </c>
      <c r="BB14" s="44">
        <f>$F14*'[1]INTERNAL PARAMETERS-2'!M14*(1-VLOOKUP(N$4,'[1]INTERNAL PARAMETERS-1'!$B$5:$J$44,4, FALSE))</f>
        <v>5.2864042442842871</v>
      </c>
      <c r="BC14" s="44">
        <f>$F14*'[1]INTERNAL PARAMETERS-2'!N14*(1-VLOOKUP(O$4,'[1]INTERNAL PARAMETERS-1'!$B$5:$J$44,4, FALSE))</f>
        <v>16.611444116065847</v>
      </c>
      <c r="BD14" s="44">
        <f>$F14*'[1]INTERNAL PARAMETERS-2'!O14*(1-VLOOKUP(P$4,'[1]INTERNAL PARAMETERS-1'!$B$5:$J$44,4, FALSE))</f>
        <v>4.5959789538469726</v>
      </c>
      <c r="BE14" s="44">
        <f>$F14*'[1]INTERNAL PARAMETERS-2'!P14*(1-VLOOKUP(Q$4,'[1]INTERNAL PARAMETERS-1'!$B$5:$J$44,4, FALSE))</f>
        <v>4.3486553315847241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8.1183136228340409</v>
      </c>
      <c r="BH14" s="44">
        <f>$F14*'[1]INTERNAL PARAMETERS-2'!S14*(1-VLOOKUP(T$4,'[1]INTERNAL PARAMETERS-1'!$B$5:$J$44,4, FALSE))</f>
        <v>0.5193693393893889</v>
      </c>
      <c r="BI14" s="44">
        <f>$F14*'[1]INTERNAL PARAMETERS-2'!T14*(1-VLOOKUP(U$4,'[1]INTERNAL PARAMETERS-1'!$B$5:$J$44,4, FALSE))</f>
        <v>0.29678150180714286</v>
      </c>
      <c r="BJ14" s="44">
        <f>$F14*'[1]INTERNAL PARAMETERS-2'!U14*(1-VLOOKUP(V$4,'[1]INTERNAL PARAMETERS-1'!$B$5:$J$44,4, FALSE))</f>
        <v>3.8365022359861034</v>
      </c>
      <c r="BK14" s="44">
        <f>$F14*'[1]INTERNAL PARAMETERS-2'!V14*(1-VLOOKUP(W$4,'[1]INTERNAL PARAMETERS-1'!$B$5:$J$44,4, FALSE))</f>
        <v>5.8531660123635874</v>
      </c>
      <c r="BL14" s="44">
        <f>$F14*'[1]INTERNAL PARAMETERS-2'!W14*(1-VLOOKUP(X$4,'[1]INTERNAL PARAMETERS-1'!$B$5:$J$44,4, FALSE))</f>
        <v>6.6363432226366355</v>
      </c>
      <c r="BM14" s="44">
        <f>$F14*'[1]INTERNAL PARAMETERS-2'!X14*(1-VLOOKUP(Y$4,'[1]INTERNAL PARAMETERS-1'!$B$5:$J$44,4, FALSE))</f>
        <v>3.7921985718307751</v>
      </c>
      <c r="BN14" s="44">
        <f>$F14*'[1]INTERNAL PARAMETERS-2'!Y14*(1-VLOOKUP(Z$4,'[1]INTERNAL PARAMETERS-1'!$B$5:$J$44,4, FALSE))</f>
        <v>10.243044799703501</v>
      </c>
      <c r="BO14" s="44">
        <f>$F14*'[1]INTERNAL PARAMETERS-2'!Z14*(1-VLOOKUP(AA$4,'[1]INTERNAL PARAMETERS-1'!$B$5:$J$44,4, FALSE))</f>
        <v>9.5216942169287933</v>
      </c>
      <c r="BP14" s="44">
        <f>$F14*'[1]INTERNAL PARAMETERS-2'!AA14*(1-VLOOKUP(AB$4,'[1]INTERNAL PARAMETERS-1'!$B$5:$J$44,4, FALSE))</f>
        <v>3.5448749495685261</v>
      </c>
      <c r="BQ14" s="44">
        <f>$F14*'[1]INTERNAL PARAMETERS-2'!AB14*(1-VLOOKUP(AC$4,'[1]INTERNAL PARAMETERS-1'!$B$5:$J$44,4, FALSE))</f>
        <v>27.761319381039076</v>
      </c>
      <c r="BR14" s="44">
        <f>$F14*'[1]INTERNAL PARAMETERS-2'!AC14*(1-VLOOKUP(AD$4,'[1]INTERNAL PARAMETERS-1'!$B$5:$J$44,4, FALSE))</f>
        <v>1.8548843862946429</v>
      </c>
      <c r="BS14" s="44">
        <f>$F14*'[1]INTERNAL PARAMETERS-2'!AD14*(1-VLOOKUP(AE$4,'[1]INTERNAL PARAMETERS-1'!$B$5:$J$44,4, FALSE))</f>
        <v>0.65950684300747753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0.68012712701951727</v>
      </c>
      <c r="CA14" s="44">
        <f>$F14*'[1]INTERNAL PARAMETERS-2'!AL14*(1-VLOOKUP(AM$4,'[1]INTERNAL PARAMETERS-1'!$B$5:$J$44,4, FALSE))</f>
        <v>2.2052409795415318</v>
      </c>
      <c r="CB14" s="44">
        <f>$F14*'[1]INTERNAL PARAMETERS-2'!AM14*(1-VLOOKUP(AN$4,'[1]INTERNAL PARAMETERS-1'!$B$5:$J$44,4, FALSE))</f>
        <v>0.57707704376598767</v>
      </c>
      <c r="CC14" s="44">
        <f>$F14*'[1]INTERNAL PARAMETERS-2'!AN14*(1-VLOOKUP(AO$4,'[1]INTERNAL PARAMETERS-1'!$B$5:$J$44,4, FALSE))</f>
        <v>2.4731677735469306</v>
      </c>
      <c r="CD14" s="44">
        <f>$F14*'[1]INTERNAL PARAMETERS-2'!AO14*(1-VLOOKUP(AP$4,'[1]INTERNAL PARAMETERS-1'!$B$5:$J$44,4, FALSE))</f>
        <v>7.4607267763959815</v>
      </c>
      <c r="CE14" s="44">
        <f>$F14*'[1]INTERNAL PARAMETERS-2'!AP14*(1-VLOOKUP(AQ$4,'[1]INTERNAL PARAMETERS-1'!$B$5:$J$44,4, FALSE))</f>
        <v>1.1129306317767858</v>
      </c>
      <c r="CF14" s="44">
        <f>$F14*'[1]INTERNAL PARAMETERS-2'!AQ14*(1-VLOOKUP(AR$4,'[1]INTERNAL PARAMETERS-1'!$B$5:$J$44,4, FALSE))</f>
        <v>0.10305008325352959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171.12272312113291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AirBF!X15</f>
        <v>140.71381944000481</v>
      </c>
      <c r="G15" s="45">
        <f>$F15*'[1]INTERNAL PARAMETERS-2'!F15*VLOOKUP(G$4,'[1]INTERNAL PARAMETERS-1'!$B$5:$J$44,4, FALSE)</f>
        <v>1.1261749111241905</v>
      </c>
      <c r="H15" s="44">
        <f>$F15*'[1]INTERNAL PARAMETERS-2'!G15*VLOOKUP(H$4,'[1]INTERNAL PARAMETERS-1'!$B$5:$J$44,4, FALSE)</f>
        <v>0.62133594111928536</v>
      </c>
      <c r="I15" s="44">
        <f>$F15*'[1]INTERNAL PARAMETERS-2'!H15*VLOOKUP(I$4,'[1]INTERNAL PARAMETERS-1'!$B$5:$J$44,4, FALSE)</f>
        <v>1.3207448342475656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0.31358215376024512</v>
      </c>
      <c r="N15" s="44">
        <f>$F15*'[1]INTERNAL PARAMETERS-2'!M15*VLOOKUP(N$4,'[1]INTERNAL PARAMETERS-1'!$B$5:$J$44,4, FALSE)</f>
        <v>0.20970158369685599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0.13591547819710065</v>
      </c>
      <c r="S15" s="44">
        <f>$F15*'[1]INTERNAL PARAMETERS-2'!R15*VLOOKUP(S$4,'[1]INTERNAL PARAMETERS-1'!$B$5:$J$44,4, FALSE)</f>
        <v>0.3830828198889551</v>
      </c>
      <c r="T15" s="44">
        <f>$F15*'[1]INTERNAL PARAMETERS-2'!S15*VLOOKUP(T$4,'[1]INTERNAL PARAMETERS-1'!$B$5:$J$44,4, FALSE)</f>
        <v>2.5241244931148061E-2</v>
      </c>
      <c r="U15" s="44">
        <f>$F15*'[1]INTERNAL PARAMETERS-2'!T15*VLOOKUP(U$4,'[1]INTERNAL PARAMETERS-1'!$B$5:$J$44,4, FALSE)</f>
        <v>7.378469836156093E-2</v>
      </c>
      <c r="V15" s="44">
        <f>$F15*'[1]INTERNAL PARAMETERS-2'!U15*VLOOKUP(V$4,'[1]INTERNAL PARAMETERS-1'!$B$5:$J$44,4, FALSE)</f>
        <v>0.57085556196428067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7.7674028330882647E-2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0.13591547819710065</v>
      </c>
      <c r="AJ15" s="44">
        <f>$F15*'[1]INTERNAL PARAMETERS-2'!AI15*VLOOKUP(AJ$4,'[1]INTERNAL PARAMETERS-1'!$B$5:$J$44,4, FALSE)</f>
        <v>0.13591547819710065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25.094151850703742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5.9580609214446563</v>
      </c>
      <c r="BB15" s="44">
        <f>$F15*'[1]INTERNAL PARAMETERS-2'!M15*(1-VLOOKUP(N$4,'[1]INTERNAL PARAMETERS-1'!$B$5:$J$44,4, FALSE))</f>
        <v>3.9843300902402632</v>
      </c>
      <c r="BC15" s="44">
        <f>$F15*'[1]INTERNAL PARAMETERS-2'!N15*(1-VLOOKUP(O$4,'[1]INTERNAL PARAMETERS-1'!$B$5:$J$44,4, FALSE))</f>
        <v>13.785958032648375</v>
      </c>
      <c r="BD15" s="44">
        <f>$F15*'[1]INTERNAL PARAMETERS-2'!O15*(1-VLOOKUP(P$4,'[1]INTERNAL PARAMETERS-1'!$B$5:$J$44,4, FALSE))</f>
        <v>3.4561987617034542</v>
      </c>
      <c r="BE15" s="44">
        <f>$F15*'[1]INTERNAL PARAMETERS-2'!P15*(1-VLOOKUP(Q$4,'[1]INTERNAL PARAMETERS-1'!$B$5:$J$44,4, FALSE))</f>
        <v>3.9027822104601975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7.2785735778901461</v>
      </c>
      <c r="BH15" s="44">
        <f>$F15*'[1]INTERNAL PARAMETERS-2'!S15*(1-VLOOKUP(T$4,'[1]INTERNAL PARAMETERS-1'!$B$5:$J$44,4, FALSE))</f>
        <v>0.22717120438033256</v>
      </c>
      <c r="BI15" s="44">
        <f>$F15*'[1]INTERNAL PARAMETERS-2'!T15*(1-VLOOKUP(U$4,'[1]INTERNAL PARAMETERS-1'!$B$5:$J$44,4, FALSE))</f>
        <v>0.29513879344624372</v>
      </c>
      <c r="BJ15" s="44">
        <f>$F15*'[1]INTERNAL PARAMETERS-2'!U15*(1-VLOOKUP(V$4,'[1]INTERNAL PARAMETERS-1'!$B$5:$J$44,4, FALSE))</f>
        <v>3.2348481844642571</v>
      </c>
      <c r="BK15" s="44">
        <f>$F15*'[1]INTERNAL PARAMETERS-2'!V15*(1-VLOOKUP(W$4,'[1]INTERNAL PARAMETERS-1'!$B$5:$J$44,4, FALSE))</f>
        <v>3.8057037464285379</v>
      </c>
      <c r="BL15" s="44">
        <f>$F15*'[1]INTERNAL PARAMETERS-2'!W15*(1-VLOOKUP(X$4,'[1]INTERNAL PARAMETERS-1'!$B$5:$J$44,4, FALSE))</f>
        <v>6.0968905828423603</v>
      </c>
      <c r="BM15" s="44">
        <f>$F15*'[1]INTERNAL PARAMETERS-2'!X15*(1-VLOOKUP(Y$4,'[1]INTERNAL PARAMETERS-1'!$B$5:$J$44,4, FALSE))</f>
        <v>4.1357902240709015</v>
      </c>
      <c r="BN15" s="44">
        <f>$F15*'[1]INTERNAL PARAMETERS-2'!Y15*(1-VLOOKUP(Z$4,'[1]INTERNAL PARAMETERS-1'!$B$5:$J$44,4, FALSE))</f>
        <v>8.2909848838425795</v>
      </c>
      <c r="BO15" s="44">
        <f>$F15*'[1]INTERNAL PARAMETERS-2'!Z15*(1-VLOOKUP(AA$4,'[1]INTERNAL PARAMETERS-1'!$B$5:$J$44,4, FALSE))</f>
        <v>7.0094759874385684</v>
      </c>
      <c r="BP15" s="44">
        <f>$F15*'[1]INTERNAL PARAMETERS-2'!AA15*(1-VLOOKUP(AB$4,'[1]INTERNAL PARAMETERS-1'!$B$5:$J$44,4, FALSE))</f>
        <v>2.7571887922532863</v>
      </c>
      <c r="BQ15" s="44">
        <f>$F15*'[1]INTERNAL PARAMETERS-2'!AB15*(1-VLOOKUP(AC$4,'[1]INTERNAL PARAMETERS-1'!$B$5:$J$44,4, FALSE))</f>
        <v>22.542944872330416</v>
      </c>
      <c r="BR15" s="44">
        <f>$F15*'[1]INTERNAL PARAMETERS-2'!AC15*(1-VLOOKUP(AD$4,'[1]INTERNAL PARAMETERS-1'!$B$5:$J$44,4, FALSE))</f>
        <v>1.398005867518392</v>
      </c>
      <c r="BS15" s="44">
        <f>$F15*'[1]INTERNAL PARAMETERS-2'!AD15*(1-VLOOKUP(AE$4,'[1]INTERNAL PARAMETERS-1'!$B$5:$J$44,4, FALSE))</f>
        <v>0.58249892695384398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0.21358950652798331</v>
      </c>
      <c r="CA15" s="44">
        <f>$F15*'[1]INTERNAL PARAMETERS-2'!AL15*(1-VLOOKUP(AM$4,'[1]INTERNAL PARAMETERS-1'!$B$5:$J$44,4, FALSE))</f>
        <v>2.0193558800196212</v>
      </c>
      <c r="CB15" s="44">
        <f>$F15*'[1]INTERNAL PARAMETERS-2'!AM15*(1-VLOOKUP(AN$4,'[1]INTERNAL PARAMETERS-1'!$B$5:$J$44,4, FALSE))</f>
        <v>0.87376246181270989</v>
      </c>
      <c r="CC15" s="44">
        <f>$F15*'[1]INTERNAL PARAMETERS-2'!AN15*(1-VLOOKUP(AO$4,'[1]INTERNAL PARAMETERS-1'!$B$5:$J$44,4, FALSE))</f>
        <v>1.7669293593261963</v>
      </c>
      <c r="CD15" s="44">
        <f>$F15*'[1]INTERNAL PARAMETERS-2'!AO15*(1-VLOOKUP(AP$4,'[1]INTERNAL PARAMETERS-1'!$B$5:$J$44,4, FALSE))</f>
        <v>5.8638825692316567</v>
      </c>
      <c r="CE15" s="44">
        <f>$F15*'[1]INTERNAL PARAMETERS-2'!AP15*(1-VLOOKUP(AQ$4,'[1]INTERNAL PARAMETERS-1'!$B$5:$J$44,4, FALSE))</f>
        <v>0.81550694056454798</v>
      </c>
      <c r="CF15" s="44">
        <f>$F15*'[1]INTERNAL PARAMETERS-2'!AQ15*(1-VLOOKUP(AR$4,'[1]INTERNAL PARAMETERS-1'!$B$5:$J$44,4, FALSE))</f>
        <v>0.19417099944526264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140.71381944000478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AirBF!X16</f>
        <v>125.03723428969315</v>
      </c>
      <c r="G16" s="45">
        <f>$F16*'[1]INTERNAL PARAMETERS-2'!F16*VLOOKUP(G$4,'[1]INTERNAL PARAMETERS-1'!$B$5:$J$44,4, FALSE)</f>
        <v>1.2417447737309426</v>
      </c>
      <c r="H16" s="44">
        <f>$F16*'[1]INTERNAL PARAMETERS-2'!G16*VLOOKUP(H$4,'[1]INTERNAL PARAMETERS-1'!$B$5:$J$44,4, FALSE)</f>
        <v>0.69453182158552951</v>
      </c>
      <c r="I16" s="44">
        <f>$F16*'[1]INTERNAL PARAMETERS-2'!H16*VLOOKUP(I$4,'[1]INTERNAL PARAMETERS-1'!$B$5:$J$44,4, FALSE)</f>
        <v>1.2021698638920835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0.37883718726474092</v>
      </c>
      <c r="N16" s="44">
        <f>$F16*'[1]INTERNAL PARAMETERS-2'!M16*VLOOKUP(N$4,'[1]INTERNAL PARAMETERS-1'!$B$5:$J$44,4, FALSE)</f>
        <v>0.1652148235978288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0.1683751396945008</v>
      </c>
      <c r="S16" s="44">
        <f>$F16*'[1]INTERNAL PARAMETERS-2'!R16*VLOOKUP(S$4,'[1]INTERNAL PARAMETERS-1'!$B$5:$J$44,4, FALSE)</f>
        <v>0.35316641787889541</v>
      </c>
      <c r="T16" s="44">
        <f>$F16*'[1]INTERNAL PARAMETERS-2'!S16*VLOOKUP(T$4,'[1]INTERNAL PARAMETERS-1'!$B$5:$J$44,4, FALSE)</f>
        <v>4.4198161576720733E-2</v>
      </c>
      <c r="U16" s="44">
        <f>$F16*'[1]INTERNAL PARAMETERS-2'!T16*VLOOKUP(U$4,'[1]INTERNAL PARAMETERS-1'!$B$5:$J$44,4, FALSE)</f>
        <v>2.5255020581832224E-2</v>
      </c>
      <c r="V16" s="44">
        <f>$F16*'[1]INTERNAL PARAMETERS-2'!U16*VLOOKUP(V$4,'[1]INTERNAL PARAMETERS-1'!$B$5:$J$44,4, FALSE)</f>
        <v>0.45776193992073805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0.10523133637820575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2.1043766530955355E-2</v>
      </c>
      <c r="AI16" s="44">
        <f>$F16*'[1]INTERNAL PARAMETERS-2'!AH16*VLOOKUP(AI$4,'[1]INTERNAL PARAMETERS-1'!$B$5:$J$44,4, FALSE)</f>
        <v>0.12627510290916111</v>
      </c>
      <c r="AJ16" s="44">
        <f>$F16*'[1]INTERNAL PARAMETERS-2'!AI16*VLOOKUP(AJ$4,'[1]INTERNAL PARAMETERS-1'!$B$5:$J$44,4, FALSE)</f>
        <v>0.1683751396945008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22.841227413949582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7.1979065580300761</v>
      </c>
      <c r="BB16" s="44">
        <f>$F16*'[1]INTERNAL PARAMETERS-2'!M16*(1-VLOOKUP(N$4,'[1]INTERNAL PARAMETERS-1'!$B$5:$J$44,4, FALSE))</f>
        <v>3.1390816483587471</v>
      </c>
      <c r="BC16" s="44">
        <f>$F16*'[1]INTERNAL PARAMETERS-2'!N16*(1-VLOOKUP(O$4,'[1]INTERNAL PARAMETERS-1'!$B$5:$J$44,4, FALSE))</f>
        <v>13.553948670938734</v>
      </c>
      <c r="BD16" s="44">
        <f>$F16*'[1]INTERNAL PARAMETERS-2'!O16*(1-VLOOKUP(P$4,'[1]INTERNAL PARAMETERS-1'!$B$5:$J$44,4, FALSE))</f>
        <v>2.4413895106765455</v>
      </c>
      <c r="BE16" s="44">
        <f>$F16*'[1]INTERNAL PARAMETERS-2'!P16*(1-VLOOKUP(Q$4,'[1]INTERNAL PARAMETERS-1'!$B$5:$J$44,4, FALSE))</f>
        <v>2.9886024628219587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6.7101619396990122</v>
      </c>
      <c r="BH16" s="44">
        <f>$F16*'[1]INTERNAL PARAMETERS-2'!S16*(1-VLOOKUP(T$4,'[1]INTERNAL PARAMETERS-1'!$B$5:$J$44,4, FALSE))</f>
        <v>0.39778345419048655</v>
      </c>
      <c r="BI16" s="44">
        <f>$F16*'[1]INTERNAL PARAMETERS-2'!T16*(1-VLOOKUP(U$4,'[1]INTERNAL PARAMETERS-1'!$B$5:$J$44,4, FALSE))</f>
        <v>0.1010200823273289</v>
      </c>
      <c r="BJ16" s="44">
        <f>$F16*'[1]INTERNAL PARAMETERS-2'!U16*(1-VLOOKUP(V$4,'[1]INTERNAL PARAMETERS-1'!$B$5:$J$44,4, FALSE))</f>
        <v>2.5939843262175155</v>
      </c>
      <c r="BK16" s="44">
        <f>$F16*'[1]INTERNAL PARAMETERS-2'!V16*(1-VLOOKUP(W$4,'[1]INTERNAL PARAMETERS-1'!$B$5:$J$44,4, FALSE))</f>
        <v>3.4095278083347815</v>
      </c>
      <c r="BL16" s="44">
        <f>$F16*'[1]INTERNAL PARAMETERS-2'!W16*(1-VLOOKUP(X$4,'[1]INTERNAL PARAMETERS-1'!$B$5:$J$44,4, FALSE))</f>
        <v>5.3037168705893434</v>
      </c>
      <c r="BM16" s="44">
        <f>$F16*'[1]INTERNAL PARAMETERS-2'!X16*(1-VLOOKUP(Y$4,'[1]INTERNAL PARAMETERS-1'!$B$5:$J$44,4, FALSE))</f>
        <v>3.5568591814983272</v>
      </c>
      <c r="BN16" s="44">
        <f>$F16*'[1]INTERNAL PARAMETERS-2'!Y16*(1-VLOOKUP(Z$4,'[1]INTERNAL PARAMETERS-1'!$B$5:$J$44,4, FALSE))</f>
        <v>6.4402303079420795</v>
      </c>
      <c r="BO16" s="44">
        <f>$F16*'[1]INTERNAL PARAMETERS-2'!Z16*(1-VLOOKUP(AA$4,'[1]INTERNAL PARAMETERS-1'!$B$5:$J$44,4, FALSE))</f>
        <v>5.1563854974257977</v>
      </c>
      <c r="BP16" s="44">
        <f>$F16*'[1]INTERNAL PARAMETERS-2'!AA16*(1-VLOOKUP(AB$4,'[1]INTERNAL PARAMETERS-1'!$B$5:$J$44,4, FALSE))</f>
        <v>2.3151144077673846</v>
      </c>
      <c r="BQ16" s="44">
        <f>$F16*'[1]INTERNAL PARAMETERS-2'!AB16*(1-VLOOKUP(AC$4,'[1]INTERNAL PARAMETERS-1'!$B$5:$J$44,4, FALSE))</f>
        <v>19.468009793266354</v>
      </c>
      <c r="BR16" s="44">
        <f>$F16*'[1]INTERNAL PARAMETERS-2'!AC16*(1-VLOOKUP(AD$4,'[1]INTERNAL PARAMETERS-1'!$B$5:$J$44,4, FALSE))</f>
        <v>1.5153512498036492</v>
      </c>
      <c r="BS16" s="44">
        <f>$F16*'[1]INTERNAL PARAMETERS-2'!AD16*(1-VLOOKUP(AE$4,'[1]INTERNAL PARAMETERS-1'!$B$5:$J$44,4, FALSE))</f>
        <v>0.50511291536007341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0.35779404591995695</v>
      </c>
      <c r="CA16" s="44">
        <f>$F16*'[1]INTERNAL PARAMETERS-2'!AL16*(1-VLOOKUP(AM$4,'[1]INTERNAL PARAMETERS-1'!$B$5:$J$44,4, FALSE))</f>
        <v>2.1888393048582233</v>
      </c>
      <c r="CB16" s="44">
        <f>$F16*'[1]INTERNAL PARAMETERS-2'!AM16*(1-VLOOKUP(AN$4,'[1]INTERNAL PARAMETERS-1'!$B$5:$J$44,4, FALSE))</f>
        <v>0.65244428852361891</v>
      </c>
      <c r="CC16" s="44">
        <f>$F16*'[1]INTERNAL PARAMETERS-2'!AN16*(1-VLOOKUP(AO$4,'[1]INTERNAL PARAMETERS-1'!$B$5:$J$44,4, FALSE))</f>
        <v>1.3259323435781931</v>
      </c>
      <c r="CD16" s="44">
        <f>$F16*'[1]INTERNAL PARAMETERS-2'!AO16*(1-VLOOKUP(AP$4,'[1]INTERNAL PARAMETERS-1'!$B$5:$J$44,4, FALSE))</f>
        <v>4.777560188698315</v>
      </c>
      <c r="CE16" s="44">
        <f>$F16*'[1]INTERNAL PARAMETERS-2'!AP16*(1-VLOOKUP(AQ$4,'[1]INTERNAL PARAMETERS-1'!$B$5:$J$44,4, FALSE))</f>
        <v>0.8629069612800303</v>
      </c>
      <c r="CF16" s="44">
        <f>$F16*'[1]INTERNAL PARAMETERS-2'!AQ16*(1-VLOOKUP(AR$4,'[1]INTERNAL PARAMETERS-1'!$B$5:$J$44,4, FALSE))</f>
        <v>6.3143803316295044E-2</v>
      </c>
      <c r="CG16" s="44">
        <f>$F16*'[1]INTERNAL PARAMETERS-2'!AR16*(1-VLOOKUP(AS$4,'[1]INTERNAL PARAMETERS-1'!$B$5:$J$44,4, FALSE))</f>
        <v>2.1043766530955355E-2</v>
      </c>
      <c r="CH16" s="43">
        <f>$F16*'[1]INTERNAL PARAMETERS-2'!AS16*(1-VLOOKUP(AT$4,'[1]INTERNAL PARAMETERS-1'!$B$5:$J$44,4, FALSE))</f>
        <v>0</v>
      </c>
      <c r="CI16" s="42">
        <f t="shared" si="0"/>
        <v>125.03725929713998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AirBF!X17</f>
        <v>89.801178827927515</v>
      </c>
      <c r="G17" s="45">
        <f>$F17*'[1]INTERNAL PARAMETERS-2'!F17*VLOOKUP(G$4,'[1]INTERNAL PARAMETERS-1'!$B$5:$J$44,4, FALSE)</f>
        <v>0.83762049551749396</v>
      </c>
      <c r="H17" s="44">
        <f>$F17*'[1]INTERNAL PARAMETERS-2'!G17*VLOOKUP(H$4,'[1]INTERNAL PARAMETERS-1'!$B$5:$J$44,4, FALSE)</f>
        <v>0.56491227565284363</v>
      </c>
      <c r="I17" s="44">
        <f>$F17*'[1]INTERNAL PARAMETERS-2'!H17*VLOOKUP(I$4,'[1]INTERNAL PARAMETERS-1'!$B$5:$J$44,4, FALSE)</f>
        <v>0.93159069407250805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1.9477875687777476E-2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0.34284159351157928</v>
      </c>
      <c r="N17" s="44">
        <f>$F17*'[1]INTERNAL PARAMETERS-2'!M17*VLOOKUP(N$4,'[1]INTERNAL PARAMETERS-1'!$B$5:$J$44,4, FALSE)</f>
        <v>9.6424464772381313E-2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3.8955751375554952E-2</v>
      </c>
      <c r="S17" s="44">
        <f>$F17*'[1]INTERNAL PARAMETERS-2'!R17*VLOOKUP(S$4,'[1]INTERNAL PARAMETERS-1'!$B$5:$J$44,4, FALSE)</f>
        <v>0.26738166294247179</v>
      </c>
      <c r="T17" s="44">
        <f>$F17*'[1]INTERNAL PARAMETERS-2'!S17*VLOOKUP(T$4,'[1]INTERNAL PARAMETERS-1'!$B$5:$J$44,4, FALSE)</f>
        <v>2.727171999825331E-2</v>
      </c>
      <c r="U17" s="44">
        <f>$F17*'[1]INTERNAL PARAMETERS-2'!T17*VLOOKUP(U$4,'[1]INTERNAL PARAMETERS-1'!$B$5:$J$44,4, FALSE)</f>
        <v>4.6750493697819064E-2</v>
      </c>
      <c r="V17" s="44">
        <f>$F17*'[1]INTERNAL PARAMETERS-2'!U17*VLOOKUP(V$4,'[1]INTERNAL PARAMETERS-1'!$B$5:$J$44,4, FALSE)</f>
        <v>0.47335548377883008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3.8955751375554952E-2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0.17531884142576287</v>
      </c>
      <c r="AJ17" s="44">
        <f>$F17*'[1]INTERNAL PARAMETERS-2'!AI17*VLOOKUP(AJ$4,'[1]INTERNAL PARAMETERS-1'!$B$5:$J$44,4, FALSE)</f>
        <v>9.739835855677019E-2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17.700223187377652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6.5139902767200057</v>
      </c>
      <c r="BB17" s="44">
        <f>$F17*'[1]INTERNAL PARAMETERS-2'!M17*(1-VLOOKUP(N$4,'[1]INTERNAL PARAMETERS-1'!$B$5:$J$44,4, FALSE))</f>
        <v>1.8320648306752449</v>
      </c>
      <c r="BC17" s="44">
        <f>$F17*'[1]INTERNAL PARAMETERS-2'!N17*(1-VLOOKUP(O$4,'[1]INTERNAL PARAMETERS-1'!$B$5:$J$44,4, FALSE))</f>
        <v>10.012535095423786</v>
      </c>
      <c r="BD17" s="44">
        <f>$F17*'[1]INTERNAL PARAMETERS-2'!O17*(1-VLOOKUP(P$4,'[1]INTERNAL PARAMETERS-1'!$B$5:$J$44,4, FALSE))</f>
        <v>1.6947278468406481</v>
      </c>
      <c r="BE17" s="44">
        <f>$F17*'[1]INTERNAL PARAMETERS-2'!P17*(1-VLOOKUP(Q$4,'[1]INTERNAL PARAMETERS-1'!$B$5:$J$44,4, FALSE))</f>
        <v>2.5518351981638023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5.0802515959069634</v>
      </c>
      <c r="BH17" s="44">
        <f>$F17*'[1]INTERNAL PARAMETERS-2'!S17*(1-VLOOKUP(T$4,'[1]INTERNAL PARAMETERS-1'!$B$5:$J$44,4, FALSE))</f>
        <v>0.24544547998427976</v>
      </c>
      <c r="BI17" s="44">
        <f>$F17*'[1]INTERNAL PARAMETERS-2'!T17*(1-VLOOKUP(U$4,'[1]INTERNAL PARAMETERS-1'!$B$5:$J$44,4, FALSE))</f>
        <v>0.18700197479127625</v>
      </c>
      <c r="BJ17" s="44">
        <f>$F17*'[1]INTERNAL PARAMETERS-2'!U17*(1-VLOOKUP(V$4,'[1]INTERNAL PARAMETERS-1'!$B$5:$J$44,4, FALSE))</f>
        <v>2.6823477414133707</v>
      </c>
      <c r="BK17" s="44">
        <f>$F17*'[1]INTERNAL PARAMETERS-2'!V17*(1-VLOOKUP(W$4,'[1]INTERNAL PARAMETERS-1'!$B$5:$J$44,4, FALSE))</f>
        <v>2.3959942324258168</v>
      </c>
      <c r="BL17" s="44">
        <f>$F17*'[1]INTERNAL PARAMETERS-2'!W17*(1-VLOOKUP(X$4,'[1]INTERNAL PARAMETERS-1'!$B$5:$J$44,4, FALSE))</f>
        <v>3.1167474738166461</v>
      </c>
      <c r="BM17" s="44">
        <f>$F17*'[1]INTERNAL PARAMETERS-2'!X17*(1-VLOOKUP(Y$4,'[1]INTERNAL PARAMETERS-1'!$B$5:$J$44,4, FALSE))</f>
        <v>2.805065542340675</v>
      </c>
      <c r="BN17" s="44">
        <f>$F17*'[1]INTERNAL PARAMETERS-2'!Y17*(1-VLOOKUP(Z$4,'[1]INTERNAL PARAMETERS-1'!$B$5:$J$44,4, FALSE))</f>
        <v>3.7011376251572674</v>
      </c>
      <c r="BO17" s="44">
        <f>$F17*'[1]INTERNAL PARAMETERS-2'!Z17*(1-VLOOKUP(AA$4,'[1]INTERNAL PARAMETERS-1'!$B$5:$J$44,4, FALSE))</f>
        <v>2.6102688252271347</v>
      </c>
      <c r="BP17" s="44">
        <f>$F17*'[1]INTERNAL PARAMETERS-2'!AA17*(1-VLOOKUP(AB$4,'[1]INTERNAL PARAMETERS-1'!$B$5:$J$44,4, FALSE))</f>
        <v>1.655772095465093</v>
      </c>
      <c r="BQ17" s="44">
        <f>$F17*'[1]INTERNAL PARAMETERS-2'!AB17*(1-VLOOKUP(AC$4,'[1]INTERNAL PARAMETERS-1'!$B$5:$J$44,4, FALSE))</f>
        <v>13.207203052109424</v>
      </c>
      <c r="BR17" s="44">
        <f>$F17*'[1]INTERNAL PARAMETERS-2'!AC17*(1-VLOOKUP(AD$4,'[1]INTERNAL PARAMETERS-1'!$B$5:$J$44,4, FALSE))</f>
        <v>0.70126638558516874</v>
      </c>
      <c r="BS17" s="44">
        <f>$F17*'[1]INTERNAL PARAMETERS-2'!AD17*(1-VLOOKUP(AE$4,'[1]INTERNAL PARAMETERS-1'!$B$5:$J$44,4, FALSE))</f>
        <v>0.44803604140829595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0.29219507567031056</v>
      </c>
      <c r="CA17" s="44">
        <f>$F17*'[1]INTERNAL PARAMETERS-2'!AL17*(1-VLOOKUP(AM$4,'[1]INTERNAL PARAMETERS-1'!$B$5:$J$44,4, FALSE))</f>
        <v>1.2077360540567972</v>
      </c>
      <c r="CB17" s="44">
        <f>$F17*'[1]INTERNAL PARAMETERS-2'!AM17*(1-VLOOKUP(AN$4,'[1]INTERNAL PARAMETERS-1'!$B$5:$J$44,4, FALSE))</f>
        <v>0.33115082704586551</v>
      </c>
      <c r="CC17" s="44">
        <f>$F17*'[1]INTERNAL PARAMETERS-2'!AN17*(1-VLOOKUP(AO$4,'[1]INTERNAL PARAMETERS-1'!$B$5:$J$44,4, FALSE))</f>
        <v>0.93501885407426411</v>
      </c>
      <c r="CD17" s="44">
        <f>$F17*'[1]INTERNAL PARAMETERS-2'!AO17*(1-VLOOKUP(AP$4,'[1]INTERNAL PARAMETERS-1'!$B$5:$J$44,4, FALSE))</f>
        <v>3.486854052238066</v>
      </c>
      <c r="CE17" s="44">
        <f>$F17*'[1]INTERNAL PARAMETERS-2'!AP17*(1-VLOOKUP(AQ$4,'[1]INTERNAL PARAMETERS-1'!$B$5:$J$44,4, FALSE))</f>
        <v>0.44803604140829595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89.801160867691763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AirBF!X18</f>
        <v>43.505507509524321</v>
      </c>
      <c r="G18" s="45">
        <f>$F18*'[1]INTERNAL PARAMETERS-2'!F18*VLOOKUP(G$4,'[1]INTERNAL PARAMETERS-1'!$B$5:$J$44,4, FALSE)</f>
        <v>0.56775557410079425</v>
      </c>
      <c r="H18" s="44">
        <f>$F18*'[1]INTERNAL PARAMETERS-2'!G18*VLOOKUP(H$4,'[1]INTERNAL PARAMETERS-1'!$B$5:$J$44,4, FALSE)</f>
        <v>0.26717602271749075</v>
      </c>
      <c r="I18" s="44">
        <f>$F18*'[1]INTERNAL PARAMETERS-2'!H18*VLOOKUP(I$4,'[1]INTERNAL PARAMETERS-1'!$B$5:$J$44,4, FALSE)</f>
        <v>0.45266980250323696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1.1133059371687274E-2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0.18813804453217511</v>
      </c>
      <c r="N18" s="44">
        <f>$F18*'[1]INTERNAL PARAMETERS-2'!M18*VLOOKUP(N$4,'[1]INTERNAL PARAMETERS-1'!$B$5:$J$44,4, FALSE)</f>
        <v>6.2341652040847975E-2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1.1133059371687274E-2</v>
      </c>
      <c r="S18" s="44">
        <f>$F18*'[1]INTERNAL PARAMETERS-2'!R18*VLOOKUP(S$4,'[1]INTERNAL PARAMETERS-1'!$B$5:$J$44,4, FALSE)</f>
        <v>0.11341407247150387</v>
      </c>
      <c r="T18" s="44">
        <f>$F18*'[1]INTERNAL PARAMETERS-2'!S18*VLOOKUP(T$4,'[1]INTERNAL PARAMETERS-1'!$B$5:$J$44,4, FALSE)</f>
        <v>1.3358801135874537E-2</v>
      </c>
      <c r="U18" s="44">
        <f>$F18*'[1]INTERNAL PARAMETERS-2'!T18*VLOOKUP(U$4,'[1]INTERNAL PARAMETERS-1'!$B$5:$J$44,4, FALSE)</f>
        <v>1.1132189261537084E-2</v>
      </c>
      <c r="V18" s="44">
        <f>$F18*'[1]INTERNAL PARAMETERS-2'!U18*VLOOKUP(V$4,'[1]INTERNAL PARAMETERS-1'!$B$5:$J$44,4, FALSE)</f>
        <v>0.18201507940528464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2.2266118743374547E-2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4.452788693599815E-2</v>
      </c>
      <c r="AJ18" s="44">
        <f>$F18*'[1]INTERNAL PARAMETERS-2'!AI18*VLOOKUP(AJ$4,'[1]INTERNAL PARAMETERS-1'!$B$5:$J$44,4, FALSE)</f>
        <v>3.3399178115061823E-2</v>
      </c>
      <c r="AK18" s="44">
        <f>$F18*'[1]INTERNAL PARAMETERS-2'!AJ18*VLOOKUP(AK$4,'[1]INTERNAL PARAMETERS-1'!$B$5:$J$44,4, FALSE)</f>
        <v>2.2266118743374547E-2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8.6007262475615018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3.574622846111327</v>
      </c>
      <c r="BB18" s="44">
        <f>$F18*'[1]INTERNAL PARAMETERS-2'!M18*(1-VLOOKUP(N$4,'[1]INTERNAL PARAMETERS-1'!$B$5:$J$44,4, FALSE))</f>
        <v>1.1844913887761115</v>
      </c>
      <c r="BC18" s="44">
        <f>$F18*'[1]INTERNAL PARAMETERS-2'!N18*(1-VLOOKUP(O$4,'[1]INTERNAL PARAMETERS-1'!$B$5:$J$44,4, FALSE))</f>
        <v>5.287898662998888</v>
      </c>
      <c r="BD18" s="44">
        <f>$F18*'[1]INTERNAL PARAMETERS-2'!O18*(1-VLOOKUP(P$4,'[1]INTERNAL PARAMETERS-1'!$B$5:$J$44,4, FALSE))</f>
        <v>0.99078572692040501</v>
      </c>
      <c r="BE18" s="44">
        <f>$F18*'[1]INTERNAL PARAMETERS-2'!P18*(1-VLOOKUP(Q$4,'[1]INTERNAL PARAMETERS-1'!$B$5:$J$44,4, FALSE))</f>
        <v>1.1911677439585231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2.1548673769585731</v>
      </c>
      <c r="BH18" s="44">
        <f>$F18*'[1]INTERNAL PARAMETERS-2'!S18*(1-VLOOKUP(T$4,'[1]INTERNAL PARAMETERS-1'!$B$5:$J$44,4, FALSE))</f>
        <v>0.12022921022287084</v>
      </c>
      <c r="BI18" s="44">
        <f>$F18*'[1]INTERNAL PARAMETERS-2'!T18*(1-VLOOKUP(U$4,'[1]INTERNAL PARAMETERS-1'!$B$5:$J$44,4, FALSE))</f>
        <v>4.4528757046148337E-2</v>
      </c>
      <c r="BJ18" s="44">
        <f>$F18*'[1]INTERNAL PARAMETERS-2'!U18*(1-VLOOKUP(V$4,'[1]INTERNAL PARAMETERS-1'!$B$5:$J$44,4, FALSE))</f>
        <v>1.0314187832966131</v>
      </c>
      <c r="BK18" s="44">
        <f>$F18*'[1]INTERNAL PARAMETERS-2'!V18*(1-VLOOKUP(W$4,'[1]INTERNAL PARAMETERS-1'!$B$5:$J$44,4, FALSE))</f>
        <v>0.94625783998440682</v>
      </c>
      <c r="BL18" s="44">
        <f>$F18*'[1]INTERNAL PARAMETERS-2'!W18*(1-VLOOKUP(X$4,'[1]INTERNAL PARAMETERS-1'!$B$5:$J$44,4, FALSE))</f>
        <v>1.8368503831103773</v>
      </c>
      <c r="BM18" s="44">
        <f>$F18*'[1]INTERNAL PARAMETERS-2'!X18*(1-VLOOKUP(Y$4,'[1]INTERNAL PARAMETERS-1'!$B$5:$J$44,4, FALSE))</f>
        <v>1.2468330408169594</v>
      </c>
      <c r="BN18" s="44">
        <f>$F18*'[1]INTERNAL PARAMETERS-2'!Y18*(1-VLOOKUP(Z$4,'[1]INTERNAL PARAMETERS-1'!$B$5:$J$44,4, FALSE))</f>
        <v>1.8257173237386901</v>
      </c>
      <c r="BO18" s="44">
        <f>$F18*'[1]INTERNAL PARAMETERS-2'!Z18*(1-VLOOKUP(AA$4,'[1]INTERNAL PARAMETERS-1'!$B$5:$J$44,4, FALSE))</f>
        <v>1.269094809009583</v>
      </c>
      <c r="BP18" s="44">
        <f>$F18*'[1]INTERNAL PARAMETERS-2'!AA18*(1-VLOOKUP(AB$4,'[1]INTERNAL PARAMETERS-1'!$B$5:$J$44,4, FALSE))</f>
        <v>0.45642933093467253</v>
      </c>
      <c r="BQ18" s="44">
        <f>$F18*'[1]INTERNAL PARAMETERS-2'!AB18*(1-VLOOKUP(AC$4,'[1]INTERNAL PARAMETERS-1'!$B$5:$J$44,4, FALSE))</f>
        <v>6.1339633191888607</v>
      </c>
      <c r="BR18" s="44">
        <f>$F18*'[1]INTERNAL PARAMETERS-2'!AC18*(1-VLOOKUP(AD$4,'[1]INTERNAL PARAMETERS-1'!$B$5:$J$44,4, FALSE))</f>
        <v>0.35623614714023805</v>
      </c>
      <c r="BS18" s="44">
        <f>$F18*'[1]INTERNAL PARAMETERS-2'!AD18*(1-VLOOKUP(AE$4,'[1]INTERNAL PARAMETERS-1'!$B$5:$J$44,4, FALSE))</f>
        <v>0.15585413010211993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7.7927065051059966E-2</v>
      </c>
      <c r="CA18" s="44">
        <f>$F18*'[1]INTERNAL PARAMETERS-2'!AL18*(1-VLOOKUP(AM$4,'[1]INTERNAL PARAMETERS-1'!$B$5:$J$44,4, FALSE))</f>
        <v>0.48982850904973435</v>
      </c>
      <c r="CB18" s="44">
        <f>$F18*'[1]INTERNAL PARAMETERS-2'!AM18*(1-VLOOKUP(AN$4,'[1]INTERNAL PARAMETERS-1'!$B$5:$J$44,4, FALSE))</f>
        <v>7.7927065051059966E-2</v>
      </c>
      <c r="CC18" s="44">
        <f>$F18*'[1]INTERNAL PARAMETERS-2'!AN18*(1-VLOOKUP(AO$4,'[1]INTERNAL PARAMETERS-1'!$B$5:$J$44,4, FALSE))</f>
        <v>0.48982850904973435</v>
      </c>
      <c r="CD18" s="44">
        <f>$F18*'[1]INTERNAL PARAMETERS-2'!AO18*(1-VLOOKUP(AP$4,'[1]INTERNAL PARAMETERS-1'!$B$5:$J$44,4, FALSE))</f>
        <v>1.6587301342648828</v>
      </c>
      <c r="CE18" s="44">
        <f>$F18*'[1]INTERNAL PARAMETERS-2'!AP18*(1-VLOOKUP(AQ$4,'[1]INTERNAL PARAMETERS-1'!$B$5:$J$44,4, FALSE))</f>
        <v>0.27830908208917804</v>
      </c>
      <c r="CF18" s="44">
        <f>$F18*'[1]INTERNAL PARAMETERS-2'!AQ18*(1-VLOOKUP(AR$4,'[1]INTERNAL PARAMETERS-1'!$B$5:$J$44,4, FALSE))</f>
        <v>1.1133059371687274E-2</v>
      </c>
      <c r="CG18" s="44">
        <f>$F18*'[1]INTERNAL PARAMETERS-2'!AR18*(1-VLOOKUP(AS$4,'[1]INTERNAL PARAMETERS-1'!$B$5:$J$44,4, FALSE))</f>
        <v>1.1133059371687274E-2</v>
      </c>
      <c r="CH18" s="43">
        <f>$F18*'[1]INTERNAL PARAMETERS-2'!AS18*(1-VLOOKUP(AT$4,'[1]INTERNAL PARAMETERS-1'!$B$5:$J$44,4, FALSE))</f>
        <v>0</v>
      </c>
      <c r="CI18" s="42">
        <f t="shared" si="0"/>
        <v>43.505516210625821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AirBF!X19</f>
        <v>28.170354824516309</v>
      </c>
      <c r="G19" s="45">
        <f>$F19*'[1]INTERNAL PARAMETERS-2'!F19*VLOOKUP(G$4,'[1]INTERNAL PARAMETERS-1'!$B$5:$J$44,4, FALSE)</f>
        <v>0.15444397032541068</v>
      </c>
      <c r="H19" s="44">
        <f>$F19*'[1]INTERNAL PARAMETERS-2'!G19*VLOOKUP(H$4,'[1]INTERNAL PARAMETERS-1'!$B$5:$J$44,4, FALSE)</f>
        <v>0.10038787645264632</v>
      </c>
      <c r="I19" s="44">
        <f>$F19*'[1]INTERNAL PARAMETERS-2'!H19*VLOOKUP(I$4,'[1]INTERNAL PARAMETERS-1'!$B$5:$J$44,4, FALSE)</f>
        <v>0.2978998120479705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0.16757036971121642</v>
      </c>
      <c r="N19" s="44">
        <f>$F19*'[1]INTERNAL PARAMETERS-2'!M19*VLOOKUP(N$4,'[1]INTERNAL PARAMETERS-1'!$B$5:$J$44,4, FALSE)</f>
        <v>3.3205242342302113E-2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6.8129580587770341E-2</v>
      </c>
      <c r="T19" s="44">
        <f>$F19*'[1]INTERNAL PARAMETERS-2'!S19*VLOOKUP(T$4,'[1]INTERNAL PARAMETERS-1'!$B$5:$J$44,4, FALSE)</f>
        <v>9.2666382195246404E-3</v>
      </c>
      <c r="U19" s="44">
        <f>$F19*'[1]INTERNAL PARAMETERS-2'!T19*VLOOKUP(U$4,'[1]INTERNAL PARAMETERS-1'!$B$5:$J$44,4, FALSE)</f>
        <v>3.0885977029599682E-3</v>
      </c>
      <c r="V19" s="44">
        <f>$F19*'[1]INTERNAL PARAMETERS-2'!U19*VLOOKUP(V$4,'[1]INTERNAL PARAMETERS-1'!$B$5:$J$44,4, FALSE)</f>
        <v>0.13204853823992019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1.5442988514799841E-2</v>
      </c>
      <c r="AJ19" s="44">
        <f>$F19*'[1]INTERNAL PARAMETERS-2'!AI19*VLOOKUP(AJ$4,'[1]INTERNAL PARAMETERS-1'!$B$5:$J$44,4, FALSE)</f>
        <v>3.0888794065082135E-2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5.660096428911439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3.1838370245131116</v>
      </c>
      <c r="BB19" s="44">
        <f>$F19*'[1]INTERNAL PARAMETERS-2'!M19*(1-VLOOKUP(N$4,'[1]INTERNAL PARAMETERS-1'!$B$5:$J$44,4, FALSE))</f>
        <v>0.63089960450374005</v>
      </c>
      <c r="BC19" s="44">
        <f>$F19*'[1]INTERNAL PARAMETERS-2'!N19*(1-VLOOKUP(O$4,'[1]INTERNAL PARAMETERS-1'!$B$5:$J$44,4, FALSE))</f>
        <v>3.4749625704846565</v>
      </c>
      <c r="BD19" s="44">
        <f>$F19*'[1]INTERNAL PARAMETERS-2'!O19*(1-VLOOKUP(P$4,'[1]INTERNAL PARAMETERS-1'!$B$5:$J$44,4, FALSE))</f>
        <v>0.57915995890819572</v>
      </c>
      <c r="BE19" s="44">
        <f>$F19*'[1]INTERNAL PARAMETERS-2'!P19*(1-VLOOKUP(Q$4,'[1]INTERNAL PARAMETERS-1'!$B$5:$J$44,4, FALSE))</f>
        <v>0.97298997046138103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1.2944620311676363</v>
      </c>
      <c r="BH19" s="44">
        <f>$F19*'[1]INTERNAL PARAMETERS-2'!S19*(1-VLOOKUP(T$4,'[1]INTERNAL PARAMETERS-1'!$B$5:$J$44,4, FALSE))</f>
        <v>8.3399743975721752E-2</v>
      </c>
      <c r="BI19" s="44">
        <f>$F19*'[1]INTERNAL PARAMETERS-2'!T19*(1-VLOOKUP(U$4,'[1]INTERNAL PARAMETERS-1'!$B$5:$J$44,4, FALSE))</f>
        <v>1.2354390811839873E-2</v>
      </c>
      <c r="BJ19" s="44">
        <f>$F19*'[1]INTERNAL PARAMETERS-2'!U19*(1-VLOOKUP(V$4,'[1]INTERNAL PARAMETERS-1'!$B$5:$J$44,4, FALSE))</f>
        <v>0.74827505002621442</v>
      </c>
      <c r="BK19" s="44">
        <f>$F19*'[1]INTERNAL PARAMETERS-2'!V19*(1-VLOOKUP(W$4,'[1]INTERNAL PARAMETERS-1'!$B$5:$J$44,4, FALSE))</f>
        <v>0.57143846465079584</v>
      </c>
      <c r="BL19" s="44">
        <f>$F19*'[1]INTERNAL PARAMETERS-2'!W19*(1-VLOOKUP(X$4,'[1]INTERNAL PARAMETERS-1'!$B$5:$J$44,4, FALSE))</f>
        <v>1.0965423296862271</v>
      </c>
      <c r="BM19" s="44">
        <f>$F19*'[1]INTERNAL PARAMETERS-2'!X19*(1-VLOOKUP(Y$4,'[1]INTERNAL PARAMETERS-1'!$B$5:$J$44,4, FALSE))</f>
        <v>0.94210117639629898</v>
      </c>
      <c r="BN19" s="44">
        <f>$F19*'[1]INTERNAL PARAMETERS-2'!Y19*(1-VLOOKUP(Z$4,'[1]INTERNAL PARAMETERS-1'!$B$5:$J$44,4, FALSE))</f>
        <v>0.94210117639629898</v>
      </c>
      <c r="BO19" s="44">
        <f>$F19*'[1]INTERNAL PARAMETERS-2'!Z19*(1-VLOOKUP(AA$4,'[1]INTERNAL PARAMETERS-1'!$B$5:$J$44,4, FALSE))</f>
        <v>0.76449272329868856</v>
      </c>
      <c r="BP19" s="44">
        <f>$F19*'[1]INTERNAL PARAMETERS-2'!AA19*(1-VLOOKUP(AB$4,'[1]INTERNAL PARAMETERS-1'!$B$5:$J$44,4, FALSE))</f>
        <v>0.23166454697037478</v>
      </c>
      <c r="BQ19" s="44">
        <f>$F19*'[1]INTERNAL PARAMETERS-2'!AB19*(1-VLOOKUP(AC$4,'[1]INTERNAL PARAMETERS-1'!$B$5:$J$44,4, FALSE))</f>
        <v>4.0000664355200879</v>
      </c>
      <c r="BR19" s="44">
        <f>$F19*'[1]INTERNAL PARAMETERS-2'!AC19*(1-VLOOKUP(AD$4,'[1]INTERNAL PARAMETERS-1'!$B$5:$J$44,4, FALSE))</f>
        <v>0.10810937071004624</v>
      </c>
      <c r="BS19" s="44">
        <f>$F19*'[1]INTERNAL PARAMETERS-2'!AD19*(1-VLOOKUP(AE$4,'[1]INTERNAL PARAMETERS-1'!$B$5:$J$44,4, FALSE))</f>
        <v>6.9499082387564179E-2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4.6331782579881978E-2</v>
      </c>
      <c r="CA19" s="44">
        <f>$F19*'[1]INTERNAL PARAMETERS-2'!AL19*(1-VLOOKUP(AM$4,'[1]INTERNAL PARAMETERS-1'!$B$5:$J$44,4, FALSE))</f>
        <v>0.3166066178727388</v>
      </c>
      <c r="CB19" s="44">
        <f>$F19*'[1]INTERNAL PARAMETERS-2'!AM19*(1-VLOOKUP(AN$4,'[1]INTERNAL PARAMETERS-1'!$B$5:$J$44,4, FALSE))</f>
        <v>0.10810937071004624</v>
      </c>
      <c r="CC19" s="44">
        <f>$F19*'[1]INTERNAL PARAMETERS-2'!AN19*(1-VLOOKUP(AO$4,'[1]INTERNAL PARAMETERS-1'!$B$5:$J$44,4, FALSE))</f>
        <v>0.13899816477512836</v>
      </c>
      <c r="CD19" s="44">
        <f>$F19*'[1]INTERNAL PARAMETERS-2'!AO19*(1-VLOOKUP(AP$4,'[1]INTERNAL PARAMETERS-1'!$B$5:$J$44,4, FALSE))</f>
        <v>1.027043247298663</v>
      </c>
      <c r="CE19" s="44">
        <f>$F19*'[1]INTERNAL PARAMETERS-2'!AP19*(1-VLOOKUP(AQ$4,'[1]INTERNAL PARAMETERS-1'!$B$5:$J$44,4, FALSE))</f>
        <v>0.11583086496744616</v>
      </c>
      <c r="CF19" s="44">
        <f>$F19*'[1]INTERNAL PARAMETERS-2'!AQ19*(1-VLOOKUP(AR$4,'[1]INTERNAL PARAMETERS-1'!$B$5:$J$44,4, FALSE))</f>
        <v>1.5442988514799841E-2</v>
      </c>
      <c r="CG19" s="44">
        <f>$F19*'[1]INTERNAL PARAMETERS-2'!AR19*(1-VLOOKUP(AS$4,'[1]INTERNAL PARAMETERS-1'!$B$5:$J$44,4, FALSE))</f>
        <v>2.3167299807682215E-2</v>
      </c>
      <c r="CH19" s="43">
        <f>$F19*'[1]INTERNAL PARAMETERS-2'!AS19*(1-VLOOKUP(AT$4,'[1]INTERNAL PARAMETERS-1'!$B$5:$J$44,4, FALSE))</f>
        <v>0</v>
      </c>
      <c r="CI19" s="42">
        <f t="shared" si="0"/>
        <v>28.170354824516309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AirBF!X20</f>
        <v>24.433910651068768</v>
      </c>
      <c r="G20" s="45">
        <f>$F20*'[1]INTERNAL PARAMETERS-2'!F20*VLOOKUP(G$4,'[1]INTERNAL PARAMETERS-1'!$B$5:$J$44,4, FALSE)</f>
        <v>8.288226831949036E-2</v>
      </c>
      <c r="H20" s="44">
        <f>$F20*'[1]INTERNAL PARAMETERS-2'!G20*VLOOKUP(H$4,'[1]INTERNAL PARAMETERS-1'!$B$5:$J$44,4, FALSE)</f>
        <v>9.117025081233289E-2</v>
      </c>
      <c r="I20" s="44">
        <f>$F20*'[1]INTERNAL PARAMETERS-2'!H20*VLOOKUP(I$4,'[1]INTERNAL PARAMETERS-1'!$B$5:$J$44,4, FALSE)</f>
        <v>0.25443458754394305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0.20223459167676597</v>
      </c>
      <c r="N20" s="44">
        <f>$F20*'[1]INTERNAL PARAMETERS-2'!M20*VLOOKUP(N$4,'[1]INTERNAL PARAMETERS-1'!$B$5:$J$44,4, FALSE)</f>
        <v>3.1081156043692028E-2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6.0520841969845252E-2</v>
      </c>
      <c r="T20" s="44">
        <f>$F20*'[1]INTERNAL PARAMETERS-2'!S20*VLOOKUP(T$4,'[1]INTERNAL PARAMETERS-1'!$B$5:$J$44,4, FALSE)</f>
        <v>6.6306303333805317E-3</v>
      </c>
      <c r="U20" s="44">
        <f>$F20*'[1]INTERNAL PARAMETERS-2'!T20*VLOOKUP(U$4,'[1]INTERNAL PARAMETERS-1'!$B$5:$J$44,4, FALSE)</f>
        <v>4.9727894957055166E-3</v>
      </c>
      <c r="V20" s="44">
        <f>$F20*'[1]INTERNAL PARAMETERS-2'!U20*VLOOKUP(V$4,'[1]INTERNAL PARAMETERS-1'!$B$5:$J$44,4, FALSE)</f>
        <v>0.13054085538350649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2.4863947478527579E-2</v>
      </c>
      <c r="AJ20" s="44">
        <f>$F20*'[1]INTERNAL PARAMETERS-2'!AI20*VLOOKUP(AJ$4,'[1]INTERNAL PARAMETERS-1'!$B$5:$J$44,4, FALSE)</f>
        <v>8.2879824928425265E-3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4.8342571633349172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3.8424572418585532</v>
      </c>
      <c r="BB20" s="44">
        <f>$F20*'[1]INTERNAL PARAMETERS-2'!M20*(1-VLOOKUP(N$4,'[1]INTERNAL PARAMETERS-1'!$B$5:$J$44,4, FALSE))</f>
        <v>0.59054196483014842</v>
      </c>
      <c r="BC20" s="44">
        <f>$F20*'[1]INTERNAL PARAMETERS-2'!N20*(1-VLOOKUP(O$4,'[1]INTERNAL PARAMETERS-1'!$B$5:$J$44,4, FALSE))</f>
        <v>2.7434272709466758</v>
      </c>
      <c r="BD20" s="44">
        <f>$F20*'[1]INTERNAL PARAMETERS-2'!O20*(1-VLOOKUP(P$4,'[1]INTERNAL PARAMETERS-1'!$B$5:$J$44,4, FALSE))</f>
        <v>0.38126185501714682</v>
      </c>
      <c r="BE20" s="44">
        <f>$F20*'[1]INTERNAL PARAMETERS-2'!P20*(1-VLOOKUP(Q$4,'[1]INTERNAL PARAMETERS-1'!$B$5:$J$44,4, FALSE))</f>
        <v>0.8951363167019043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1.1498959974270597</v>
      </c>
      <c r="BH20" s="44">
        <f>$F20*'[1]INTERNAL PARAMETERS-2'!S20*(1-VLOOKUP(T$4,'[1]INTERNAL PARAMETERS-1'!$B$5:$J$44,4, FALSE))</f>
        <v>5.9675673000424784E-2</v>
      </c>
      <c r="BI20" s="44">
        <f>$F20*'[1]INTERNAL PARAMETERS-2'!T20*(1-VLOOKUP(U$4,'[1]INTERNAL PARAMETERS-1'!$B$5:$J$44,4, FALSE))</f>
        <v>1.9891157982822066E-2</v>
      </c>
      <c r="BJ20" s="44">
        <f>$F20*'[1]INTERNAL PARAMETERS-2'!U20*(1-VLOOKUP(V$4,'[1]INTERNAL PARAMETERS-1'!$B$5:$J$44,4, FALSE))</f>
        <v>0.73973151383987013</v>
      </c>
      <c r="BK20" s="44">
        <f>$F20*'[1]INTERNAL PARAMETERS-2'!V20*(1-VLOOKUP(W$4,'[1]INTERNAL PARAMETERS-1'!$B$5:$J$44,4, FALSE))</f>
        <v>0.49729849669907245</v>
      </c>
      <c r="BL20" s="44">
        <f>$F20*'[1]INTERNAL PARAMETERS-2'!W20*(1-VLOOKUP(X$4,'[1]INTERNAL PARAMETERS-1'!$B$5:$J$44,4, FALSE))</f>
        <v>0.72936933667185844</v>
      </c>
      <c r="BM20" s="44">
        <f>$F20*'[1]INTERNAL PARAMETERS-2'!X20*(1-VLOOKUP(Y$4,'[1]INTERNAL PARAMETERS-1'!$B$5:$J$44,4, FALSE))</f>
        <v>0.84540597835378395</v>
      </c>
      <c r="BN20" s="44">
        <f>$F20*'[1]INTERNAL PARAMETERS-2'!Y20*(1-VLOOKUP(Z$4,'[1]INTERNAL PARAMETERS-1'!$B$5:$J$44,4, FALSE))</f>
        <v>0.85369396084662663</v>
      </c>
      <c r="BO20" s="44">
        <f>$F20*'[1]INTERNAL PARAMETERS-2'!Z20*(1-VLOOKUP(AA$4,'[1]INTERNAL PARAMETERS-1'!$B$5:$J$44,4, FALSE))</f>
        <v>0.59675673000424778</v>
      </c>
      <c r="BP20" s="44">
        <f>$F20*'[1]INTERNAL PARAMETERS-2'!AA20*(1-VLOOKUP(AB$4,'[1]INTERNAL PARAMETERS-1'!$B$5:$J$44,4, FALSE))</f>
        <v>0.23207328336385113</v>
      </c>
      <c r="BQ20" s="44">
        <f>$F20*'[1]INTERNAL PARAMETERS-2'!AB20*(1-VLOOKUP(AC$4,'[1]INTERNAL PARAMETERS-1'!$B$5:$J$44,4, FALSE))</f>
        <v>2.9672125718176843</v>
      </c>
      <c r="BR20" s="44">
        <f>$F20*'[1]INTERNAL PARAMETERS-2'!AC20*(1-VLOOKUP(AD$4,'[1]INTERNAL PARAMETERS-1'!$B$5:$J$44,4, FALSE))</f>
        <v>0.16576698003004584</v>
      </c>
      <c r="BS20" s="44">
        <f>$F20*'[1]INTERNAL PARAMETERS-2'!AD20*(1-VLOOKUP(AE$4,'[1]INTERNAL PARAMETERS-1'!$B$5:$J$44,4, FALSE))</f>
        <v>4.9730338348120261E-2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4.9730338348120261E-2</v>
      </c>
      <c r="CA20" s="44">
        <f>$F20*'[1]INTERNAL PARAMETERS-2'!AL20*(1-VLOOKUP(AM$4,'[1]INTERNAL PARAMETERS-1'!$B$5:$J$44,4, FALSE))</f>
        <v>0.20720689249425847</v>
      </c>
      <c r="CB20" s="44">
        <f>$F20*'[1]INTERNAL PARAMETERS-2'!AM20*(1-VLOOKUP(AN$4,'[1]INTERNAL PARAMETERS-1'!$B$5:$J$44,4, FALSE))</f>
        <v>6.6306303333805314E-2</v>
      </c>
      <c r="CC20" s="44">
        <f>$F20*'[1]INTERNAL PARAMETERS-2'!AN20*(1-VLOOKUP(AO$4,'[1]INTERNAL PARAMETERS-1'!$B$5:$J$44,4, FALSE))</f>
        <v>0.16576698003004584</v>
      </c>
      <c r="CD20" s="44">
        <f>$F20*'[1]INTERNAL PARAMETERS-2'!AO20*(1-VLOOKUP(AP$4,'[1]INTERNAL PARAMETERS-1'!$B$5:$J$44,4, FALSE))</f>
        <v>0.74594774504860861</v>
      </c>
      <c r="CE20" s="44">
        <f>$F20*'[1]INTERNAL PARAMETERS-2'!AP20*(1-VLOOKUP(AQ$4,'[1]INTERNAL PARAMETERS-1'!$B$5:$J$44,4, FALSE))</f>
        <v>9.9460676696240521E-2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8.2879824928425265E-3</v>
      </c>
      <c r="CH20" s="43">
        <f>$F20*'[1]INTERNAL PARAMETERS-2'!AS20*(1-VLOOKUP(AT$4,'[1]INTERNAL PARAMETERS-1'!$B$5:$J$44,4, FALSE))</f>
        <v>0</v>
      </c>
      <c r="CI20" s="42">
        <f t="shared" si="0"/>
        <v>24.433910651068764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AirBF!X21</f>
        <v>11.273829460002649</v>
      </c>
      <c r="G21" s="45">
        <f>$F21*'[1]INTERNAL PARAMETERS-2'!F21*VLOOKUP(G$4,'[1]INTERNAL PARAMETERS-1'!$B$5:$J$44,4, FALSE)</f>
        <v>3.3337841096173833E-2</v>
      </c>
      <c r="H21" s="44">
        <f>$F21*'[1]INTERNAL PARAMETERS-2'!G21*VLOOKUP(H$4,'[1]INTERNAL PARAMETERS-1'!$B$5:$J$44,4, FALSE)</f>
        <v>1.111261369872461E-2</v>
      </c>
      <c r="I21" s="44">
        <f>$F21*'[1]INTERNAL PARAMETERS-2'!H21*VLOOKUP(I$4,'[1]INTERNAL PARAMETERS-1'!$B$5:$J$44,4, FALSE)</f>
        <v>0.12595268832497938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0.12751817228379536</v>
      </c>
      <c r="N21" s="44">
        <f>$F21*'[1]INTERNAL PARAMETERS-2'!M21*VLOOKUP(N$4,'[1]INTERNAL PARAMETERS-1'!$B$5:$J$44,4, FALSE)</f>
        <v>9.4457780130632191E-3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5.5568705408353056E-3</v>
      </c>
      <c r="S21" s="44">
        <f>$F21*'[1]INTERNAL PARAMETERS-2'!R21*VLOOKUP(S$4,'[1]INTERNAL PARAMETERS-1'!$B$5:$J$44,4, FALSE)</f>
        <v>2.2679562724687328E-2</v>
      </c>
      <c r="T21" s="44">
        <f>$F21*'[1]INTERNAL PARAMETERS-2'!S21*VLOOKUP(T$4,'[1]INTERNAL PARAMETERS-1'!$B$5:$J$44,4, FALSE)</f>
        <v>2.7782097938284529E-3</v>
      </c>
      <c r="U21" s="44">
        <f>$F21*'[1]INTERNAL PARAMETERS-2'!T21*VLOOKUP(U$4,'[1]INTERNAL PARAMETERS-1'!$B$5:$J$44,4, FALSE)</f>
        <v>1.1113741081670611E-3</v>
      </c>
      <c r="V21" s="44">
        <f>$F21*'[1]INTERNAL PARAMETERS-2'!U21*VLOOKUP(V$4,'[1]INTERNAL PARAMETERS-1'!$B$5:$J$44,4, FALSE)</f>
        <v>3.5838432839549718E-2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5.5568705408353056E-3</v>
      </c>
      <c r="AJ21" s="44">
        <f>$F21*'[1]INTERNAL PARAMETERS-2'!AI21*VLOOKUP(AJ$4,'[1]INTERNAL PARAMETERS-1'!$B$5:$J$44,4, FALSE)</f>
        <v>5.5568705408353056E-3</v>
      </c>
      <c r="AK21" s="44">
        <f>$F21*'[1]INTERNAL PARAMETERS-2'!AJ21*VLOOKUP(AK$4,'[1]INTERNAL PARAMETERS-1'!$B$5:$J$44,4, FALSE)</f>
        <v>5.5568705408353056E-3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2.3931010781746083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2.4228452733921118</v>
      </c>
      <c r="BB21" s="44">
        <f>$F21*'[1]INTERNAL PARAMETERS-2'!M21*(1-VLOOKUP(N$4,'[1]INTERNAL PARAMETERS-1'!$B$5:$J$44,4, FALSE))</f>
        <v>0.17946978224820115</v>
      </c>
      <c r="BC21" s="44">
        <f>$F21*'[1]INTERNAL PARAMETERS-2'!N21*(1-VLOOKUP(O$4,'[1]INTERNAL PARAMETERS-1'!$B$5:$J$44,4, FALSE))</f>
        <v>1.0168114814224509</v>
      </c>
      <c r="BD21" s="44">
        <f>$F21*'[1]INTERNAL PARAMETERS-2'!O21*(1-VLOOKUP(P$4,'[1]INTERNAL PARAMETERS-1'!$B$5:$J$44,4, FALSE))</f>
        <v>0.19447243080209967</v>
      </c>
      <c r="BE21" s="44">
        <f>$F21*'[1]INTERNAL PARAMETERS-2'!P21*(1-VLOOKUP(Q$4,'[1]INTERNAL PARAMETERS-1'!$B$5:$J$44,4, FALSE))</f>
        <v>0.45562054379654704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0.43091169176905919</v>
      </c>
      <c r="BH21" s="44">
        <f>$F21*'[1]INTERNAL PARAMETERS-2'!S21*(1-VLOOKUP(T$4,'[1]INTERNAL PARAMETERS-1'!$B$5:$J$44,4, FALSE))</f>
        <v>2.5003888144456074E-2</v>
      </c>
      <c r="BI21" s="44">
        <f>$F21*'[1]INTERNAL PARAMETERS-2'!T21*(1-VLOOKUP(U$4,'[1]INTERNAL PARAMETERS-1'!$B$5:$J$44,4, FALSE))</f>
        <v>4.4454964326682443E-3</v>
      </c>
      <c r="BJ21" s="44">
        <f>$F21*'[1]INTERNAL PARAMETERS-2'!U21*(1-VLOOKUP(V$4,'[1]INTERNAL PARAMETERS-1'!$B$5:$J$44,4, FALSE))</f>
        <v>0.20308445275744841</v>
      </c>
      <c r="BK21" s="44">
        <f>$F21*'[1]INTERNAL PARAMETERS-2'!V21*(1-VLOOKUP(W$4,'[1]INTERNAL PARAMETERS-1'!$B$5:$J$44,4, FALSE))</f>
        <v>0.25559236983655803</v>
      </c>
      <c r="BL21" s="44">
        <f>$F21*'[1]INTERNAL PARAMETERS-2'!W21*(1-VLOOKUP(X$4,'[1]INTERNAL PARAMETERS-1'!$B$5:$J$44,4, FALSE))</f>
        <v>0.30004282463145648</v>
      </c>
      <c r="BM21" s="44">
        <f>$F21*'[1]INTERNAL PARAMETERS-2'!X21*(1-VLOOKUP(Y$4,'[1]INTERNAL PARAMETERS-1'!$B$5:$J$44,4, FALSE))</f>
        <v>0.37783112052252876</v>
      </c>
      <c r="BN21" s="44">
        <f>$F21*'[1]INTERNAL PARAMETERS-2'!Y21*(1-VLOOKUP(Z$4,'[1]INTERNAL PARAMETERS-1'!$B$5:$J$44,4, FALSE))</f>
        <v>0.42228270270037321</v>
      </c>
      <c r="BO21" s="44">
        <f>$F21*'[1]INTERNAL PARAMETERS-2'!Z21*(1-VLOOKUP(AA$4,'[1]INTERNAL PARAMETERS-1'!$B$5:$J$44,4, FALSE))</f>
        <v>0.23336714243910883</v>
      </c>
      <c r="BP21" s="44">
        <f>$F21*'[1]INTERNAL PARAMETERS-2'!AA21*(1-VLOOKUP(AB$4,'[1]INTERNAL PARAMETERS-1'!$B$5:$J$44,4, FALSE))</f>
        <v>5.5563068493623052E-2</v>
      </c>
      <c r="BQ21" s="44">
        <f>$F21*'[1]INTERNAL PARAMETERS-2'!AB21*(1-VLOOKUP(AC$4,'[1]INTERNAL PARAMETERS-1'!$B$5:$J$44,4, FALSE))</f>
        <v>1.2335091396219997</v>
      </c>
      <c r="BR21" s="44">
        <f>$F21*'[1]INTERNAL PARAMETERS-2'!AC21*(1-VLOOKUP(AD$4,'[1]INTERNAL PARAMETERS-1'!$B$5:$J$44,4, FALSE))</f>
        <v>5.0007325335733745E-2</v>
      </c>
      <c r="BS21" s="44">
        <f>$F21*'[1]INTERNAL PARAMETERS-2'!AD21*(1-VLOOKUP(AE$4,'[1]INTERNAL PARAMETERS-1'!$B$5:$J$44,4, FALSE))</f>
        <v>3.3337841096173833E-2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1.111261369872461E-2</v>
      </c>
      <c r="CA21" s="44">
        <f>$F21*'[1]INTERNAL PARAMETERS-2'!AL21*(1-VLOOKUP(AM$4,'[1]INTERNAL PARAMETERS-1'!$B$5:$J$44,4, FALSE))</f>
        <v>3.8894711637009138E-2</v>
      </c>
      <c r="CB21" s="44">
        <f>$F21*'[1]INTERNAL PARAMETERS-2'!AM21*(1-VLOOKUP(AN$4,'[1]INTERNAL PARAMETERS-1'!$B$5:$J$44,4, FALSE))</f>
        <v>3.8894711637009138E-2</v>
      </c>
      <c r="CC21" s="44">
        <f>$F21*'[1]INTERNAL PARAMETERS-2'!AN21*(1-VLOOKUP(AO$4,'[1]INTERNAL PARAMETERS-1'!$B$5:$J$44,4, FALSE))</f>
        <v>8.890203697274289E-2</v>
      </c>
      <c r="CD21" s="44">
        <f>$F21*'[1]INTERNAL PARAMETERS-2'!AO21*(1-VLOOKUP(AP$4,'[1]INTERNAL PARAMETERS-1'!$B$5:$J$44,4, FALSE))</f>
        <v>0.38338799106336408</v>
      </c>
      <c r="CE21" s="44">
        <f>$F21*'[1]INTERNAL PARAMETERS-2'!AP21*(1-VLOOKUP(AQ$4,'[1]INTERNAL PARAMETERS-1'!$B$5:$J$44,4, FALSE))</f>
        <v>2.7782097938284525E-2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5.5568705408353056E-3</v>
      </c>
      <c r="CH21" s="43">
        <f>$F21*'[1]INTERNAL PARAMETERS-2'!AS21*(1-VLOOKUP(AT$4,'[1]INTERNAL PARAMETERS-1'!$B$5:$J$44,4, FALSE))</f>
        <v>0</v>
      </c>
      <c r="CI21" s="42">
        <f t="shared" si="0"/>
        <v>11.273832842151485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AirBF!X22</f>
        <v>3.2304992169389601</v>
      </c>
      <c r="G22" s="45">
        <f>$F22*'[1]INTERNAL PARAMETERS-2'!F22*VLOOKUP(G$4,'[1]INTERNAL PARAMETERS-1'!$B$5:$J$44,4, FALSE)</f>
        <v>8.304644336984985E-3</v>
      </c>
      <c r="H22" s="44">
        <f>$F22*'[1]INTERNAL PARAMETERS-2'!G22*VLOOKUP(H$4,'[1]INTERNAL PARAMETERS-1'!$B$5:$J$44,4, FALSE)</f>
        <v>8.304644336984985E-3</v>
      </c>
      <c r="I22" s="44">
        <f>$F22*'[1]INTERNAL PARAMETERS-2'!H22*VLOOKUP(I$4,'[1]INTERNAL PARAMETERS-1'!$B$5:$J$44,4, FALSE)</f>
        <v>3.2031708088132653E-2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3.5156246930756009E-2</v>
      </c>
      <c r="N22" s="44">
        <f>$F22*'[1]INTERNAL PARAMETERS-2'!M22*VLOOKUP(N$4,'[1]INTERNAL PARAMETERS-1'!$B$5:$J$44,4, FALSE)</f>
        <v>2.9066255179447452E-3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9.2145952039162666E-3</v>
      </c>
      <c r="T22" s="44">
        <f>$F22*'[1]INTERNAL PARAMETERS-2'!S22*VLOOKUP(T$4,'[1]INTERNAL PARAMETERS-1'!$B$5:$J$44,4, FALSE)</f>
        <v>2.768214778994995E-4</v>
      </c>
      <c r="U22" s="44">
        <f>$F22*'[1]INTERNAL PARAMETERS-2'!T22*VLOOKUP(U$4,'[1]INTERNAL PARAMETERS-1'!$B$5:$J$44,4, FALSE)</f>
        <v>5.53642955798999E-4</v>
      </c>
      <c r="V22" s="44">
        <f>$F22*'[1]INTERNAL PARAMETERS-2'!U22*VLOOKUP(V$4,'[1]INTERNAL PARAMETERS-1'!$B$5:$J$44,4, FALSE)</f>
        <v>1.370261469853697E-2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2.768214778994995E-3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0.60860245367452026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0.66796869168436412</v>
      </c>
      <c r="BB22" s="44">
        <f>$F22*'[1]INTERNAL PARAMETERS-2'!M22*(1-VLOOKUP(N$4,'[1]INTERNAL PARAMETERS-1'!$B$5:$J$44,4, FALSE))</f>
        <v>5.5225884840950153E-2</v>
      </c>
      <c r="BC22" s="44">
        <f>$F22*'[1]INTERNAL PARAMETERS-2'!N22*(1-VLOOKUP(O$4,'[1]INTERNAL PARAMETERS-1'!$B$5:$J$44,4, FALSE))</f>
        <v>0.28235726135764611</v>
      </c>
      <c r="BD22" s="44">
        <f>$F22*'[1]INTERNAL PARAMETERS-2'!O22*(1-VLOOKUP(P$4,'[1]INTERNAL PARAMETERS-1'!$B$5:$J$44,4, FALSE))</f>
        <v>4.7059651242914911E-2</v>
      </c>
      <c r="BE22" s="44">
        <f>$F22*'[1]INTERNAL PARAMETERS-2'!P22*(1-VLOOKUP(Q$4,'[1]INTERNAL PARAMETERS-1'!$B$5:$J$44,4, FALSE))</f>
        <v>0.14394684545781805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0.17507730887440906</v>
      </c>
      <c r="BH22" s="44">
        <f>$F22*'[1]INTERNAL PARAMETERS-2'!S22*(1-VLOOKUP(T$4,'[1]INTERNAL PARAMETERS-1'!$B$5:$J$44,4, FALSE))</f>
        <v>2.4913933010954955E-3</v>
      </c>
      <c r="BI22" s="44">
        <f>$F22*'[1]INTERNAL PARAMETERS-2'!T22*(1-VLOOKUP(U$4,'[1]INTERNAL PARAMETERS-1'!$B$5:$J$44,4, FALSE))</f>
        <v>2.214571823195996E-3</v>
      </c>
      <c r="BJ22" s="44">
        <f>$F22*'[1]INTERNAL PARAMETERS-2'!U22*(1-VLOOKUP(V$4,'[1]INTERNAL PARAMETERS-1'!$B$5:$J$44,4, FALSE))</f>
        <v>7.764814995837617E-2</v>
      </c>
      <c r="BK22" s="44">
        <f>$F22*'[1]INTERNAL PARAMETERS-2'!V22*(1-VLOOKUP(W$4,'[1]INTERNAL PARAMETERS-1'!$B$5:$J$44,4, FALSE))</f>
        <v>7.1973261203948175E-2</v>
      </c>
      <c r="BL22" s="44">
        <f>$F22*'[1]INTERNAL PARAMETERS-2'!W22*(1-VLOOKUP(X$4,'[1]INTERNAL PARAMETERS-1'!$B$5:$J$44,4, FALSE))</f>
        <v>7.1973261203948175E-2</v>
      </c>
      <c r="BM22" s="44">
        <f>$F22*'[1]INTERNAL PARAMETERS-2'!X22*(1-VLOOKUP(Y$4,'[1]INTERNAL PARAMETERS-1'!$B$5:$J$44,4, FALSE))</f>
        <v>9.1350764656913136E-2</v>
      </c>
      <c r="BN22" s="44">
        <f>$F22*'[1]INTERNAL PARAMETERS-2'!Y22*(1-VLOOKUP(Z$4,'[1]INTERNAL PARAMETERS-1'!$B$5:$J$44,4, FALSE))</f>
        <v>0.12180112722585809</v>
      </c>
      <c r="BO22" s="44">
        <f>$F22*'[1]INTERNAL PARAMETERS-2'!Z22*(1-VLOOKUP(AA$4,'[1]INTERNAL PARAMETERS-1'!$B$5:$J$44,4, FALSE))</f>
        <v>6.3668939916884881E-2</v>
      </c>
      <c r="BP22" s="44">
        <f>$F22*'[1]INTERNAL PARAMETERS-2'!AA22*(1-VLOOKUP(AB$4,'[1]INTERNAL PARAMETERS-1'!$B$5:$J$44,4, FALSE))</f>
        <v>1.660928867396997E-2</v>
      </c>
      <c r="BQ22" s="44">
        <f>$F22*'[1]INTERNAL PARAMETERS-2'!AB22*(1-VLOOKUP(AC$4,'[1]INTERNAL PARAMETERS-1'!$B$5:$J$44,4, FALSE))</f>
        <v>0.38201267035154418</v>
      </c>
      <c r="BR22" s="44">
        <f>$F22*'[1]INTERNAL PARAMETERS-2'!AC22*(1-VLOOKUP(AD$4,'[1]INTERNAL PARAMETERS-1'!$B$5:$J$44,4, FALSE))</f>
        <v>1.660928867396997E-2</v>
      </c>
      <c r="BS22" s="44">
        <f>$F22*'[1]INTERNAL PARAMETERS-2'!AD22*(1-VLOOKUP(AE$4,'[1]INTERNAL PARAMETERS-1'!$B$5:$J$44,4, FALSE))</f>
        <v>2.768214778994995E-3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5.53642955798999E-3</v>
      </c>
      <c r="CA22" s="44">
        <f>$F22*'[1]INTERNAL PARAMETERS-2'!AL22*(1-VLOOKUP(AM$4,'[1]INTERNAL PARAMETERS-1'!$B$5:$J$44,4, FALSE))</f>
        <v>1.107285911597998E-2</v>
      </c>
      <c r="CB22" s="44">
        <f>$F22*'[1]INTERNAL PARAMETERS-2'!AM22*(1-VLOOKUP(AN$4,'[1]INTERNAL PARAMETERS-1'!$B$5:$J$44,4, FALSE))</f>
        <v>1.3841073894974975E-2</v>
      </c>
      <c r="CC22" s="44">
        <f>$F22*'[1]INTERNAL PARAMETERS-2'!AN22*(1-VLOOKUP(AO$4,'[1]INTERNAL PARAMETERS-1'!$B$5:$J$44,4, FALSE))</f>
        <v>2.214571823195996E-2</v>
      </c>
      <c r="CD22" s="44">
        <f>$F22*'[1]INTERNAL PARAMETERS-2'!AO22*(1-VLOOKUP(AP$4,'[1]INTERNAL PARAMETERS-1'!$B$5:$J$44,4, FALSE))</f>
        <v>0.14948327501580805</v>
      </c>
      <c r="CE22" s="44">
        <f>$F22*'[1]INTERNAL PARAMETERS-2'!AP22*(1-VLOOKUP(AQ$4,'[1]INTERNAL PARAMETERS-1'!$B$5:$J$44,4, FALSE))</f>
        <v>1.107285911597998E-2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2.768214778994995E-3</v>
      </c>
      <c r="CH22" s="43">
        <f>$F22*'[1]INTERNAL PARAMETERS-2'!AS22*(1-VLOOKUP(AT$4,'[1]INTERNAL PARAMETERS-1'!$B$5:$J$44,4, FALSE))</f>
        <v>0</v>
      </c>
      <c r="CI22" s="42">
        <f t="shared" si="0"/>
        <v>3.2304992169389597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AirBF!X23</f>
        <v>15.029075634784711</v>
      </c>
      <c r="G23" s="45">
        <f>$F23*'[1]INTERNAL PARAMETERS-2'!F23*VLOOKUP(G$4,'[1]INTERNAL PARAMETERS-1'!$B$5:$J$44,4, FALSE)</f>
        <v>1.8936635299828735E-2</v>
      </c>
      <c r="H23" s="44">
        <f>$F23*'[1]INTERNAL PARAMETERS-2'!G23*VLOOKUP(H$4,'[1]INTERNAL PARAMETERS-1'!$B$5:$J$44,4, FALSE)</f>
        <v>1.2624423533219157E-2</v>
      </c>
      <c r="I23" s="44">
        <f>$F23*'[1]INTERNAL PARAMETERS-2'!H23*VLOOKUP(I$4,'[1]INTERNAL PARAMETERS-1'!$B$5:$J$44,4, FALSE)</f>
        <v>0.1747322414711848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7.5745038291751459E-3</v>
      </c>
      <c r="N23" s="44">
        <f>$F23*'[1]INTERNAL PARAMETERS-2'!M23*VLOOKUP(N$4,'[1]INTERNAL PARAMETERS-1'!$B$5:$J$44,4, FALSE)</f>
        <v>6.3752061371327801E-2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6.3120614758532312E-2</v>
      </c>
      <c r="S23" s="44">
        <f>$F23*'[1]INTERNAL PARAMETERS-2'!R23*VLOOKUP(S$4,'[1]INTERNAL PARAMETERS-1'!$B$5:$J$44,4, FALSE)</f>
        <v>0.16959207216795391</v>
      </c>
      <c r="T23" s="44">
        <f>$F23*'[1]INTERNAL PARAMETERS-2'!S23*VLOOKUP(T$4,'[1]INTERNAL PARAMETERS-1'!$B$5:$J$44,4, FALSE)</f>
        <v>6.3120614758532317E-3</v>
      </c>
      <c r="U23" s="44">
        <f>$F23*'[1]INTERNAL PARAMETERS-2'!T23*VLOOKUP(U$4,'[1]INTERNAL PARAMETERS-1'!$B$5:$J$44,4, FALSE)</f>
        <v>5.0497694132876636E-3</v>
      </c>
      <c r="V23" s="44">
        <f>$F23*'[1]INTERNAL PARAMETERS-2'!U23*VLOOKUP(V$4,'[1]INTERNAL PARAMETERS-1'!$B$5:$J$44,4, FALSE)</f>
        <v>0.1249793131813899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6.3122117666095786E-3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3.3199125879525107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0.14391557275432776</v>
      </c>
      <c r="BB23" s="44">
        <f>$F23*'[1]INTERNAL PARAMETERS-2'!M23*(1-VLOOKUP(N$4,'[1]INTERNAL PARAMETERS-1'!$B$5:$J$44,4, FALSE))</f>
        <v>1.2112891660552281</v>
      </c>
      <c r="BC23" s="44">
        <f>$F23*'[1]INTERNAL PARAMETERS-2'!N23*(1-VLOOKUP(O$4,'[1]INTERNAL PARAMETERS-1'!$B$5:$J$44,4, FALSE))</f>
        <v>0.22723511487525438</v>
      </c>
      <c r="BD23" s="44">
        <f>$F23*'[1]INTERNAL PARAMETERS-2'!O23*(1-VLOOKUP(P$4,'[1]INTERNAL PARAMETERS-1'!$B$5:$J$44,4, FALSE))</f>
        <v>0.36610076792553814</v>
      </c>
      <c r="BE23" s="44">
        <f>$F23*'[1]INTERNAL PARAMETERS-2'!P23*(1-VLOOKUP(Q$4,'[1]INTERNAL PARAMETERS-1'!$B$5:$J$44,4, FALSE))</f>
        <v>0.12624122951706462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3.2222493711911238</v>
      </c>
      <c r="BH23" s="44">
        <f>$F23*'[1]INTERNAL PARAMETERS-2'!S23*(1-VLOOKUP(T$4,'[1]INTERNAL PARAMETERS-1'!$B$5:$J$44,4, FALSE))</f>
        <v>5.6808553282679079E-2</v>
      </c>
      <c r="BI23" s="44">
        <f>$F23*'[1]INTERNAL PARAMETERS-2'!T23*(1-VLOOKUP(U$4,'[1]INTERNAL PARAMETERS-1'!$B$5:$J$44,4, FALSE))</f>
        <v>2.0199077653150654E-2</v>
      </c>
      <c r="BJ23" s="44">
        <f>$F23*'[1]INTERNAL PARAMETERS-2'!U23*(1-VLOOKUP(V$4,'[1]INTERNAL PARAMETERS-1'!$B$5:$J$44,4, FALSE))</f>
        <v>0.70821610802787616</v>
      </c>
      <c r="BK23" s="44">
        <f>$F23*'[1]INTERNAL PARAMETERS-2'!V23*(1-VLOOKUP(W$4,'[1]INTERNAL PARAMETERS-1'!$B$5:$J$44,4, FALSE))</f>
        <v>0.20198626780881609</v>
      </c>
      <c r="BL23" s="44">
        <f>$F23*'[1]INTERNAL PARAMETERS-2'!W23*(1-VLOOKUP(X$4,'[1]INTERNAL PARAMETERS-1'!$B$5:$J$44,4, FALSE))</f>
        <v>3.1561058833047891E-2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1.0793671713843491</v>
      </c>
      <c r="BO23" s="44">
        <f>$F23*'[1]INTERNAL PARAMETERS-2'!Z23*(1-VLOOKUP(AA$4,'[1]INTERNAL PARAMETERS-1'!$B$5:$J$44,4, FALSE))</f>
        <v>0.4481580179838992</v>
      </c>
      <c r="BP23" s="44">
        <f>$F23*'[1]INTERNAL PARAMETERS-2'!AA23*(1-VLOOKUP(AB$4,'[1]INTERNAL PARAMETERS-1'!$B$5:$J$44,4, FALSE))</f>
        <v>0.10730609712479935</v>
      </c>
      <c r="BQ23" s="44">
        <f>$F23*'[1]INTERNAL PARAMETERS-2'!AB23*(1-VLOOKUP(AC$4,'[1]INTERNAL PARAMETERS-1'!$B$5:$J$44,4, FALSE))</f>
        <v>1.3949702451770107</v>
      </c>
      <c r="BR23" s="44">
        <f>$F23*'[1]INTERNAL PARAMETERS-2'!AC23*(1-VLOOKUP(AD$4,'[1]INTERNAL PARAMETERS-1'!$B$5:$J$44,4, FALSE))</f>
        <v>5.6808402991922732E-2</v>
      </c>
      <c r="BS23" s="44">
        <f>$F23*'[1]INTERNAL PARAMETERS-2'!AD23*(1-VLOOKUP(AE$4,'[1]INTERNAL PARAMETERS-1'!$B$5:$J$44,4, FALSE))</f>
        <v>5.6808402991922732E-2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2.5248847066438315E-2</v>
      </c>
      <c r="CA23" s="44">
        <f>$F23*'[1]INTERNAL PARAMETERS-2'!AL23*(1-VLOOKUP(AM$4,'[1]INTERNAL PARAMETERS-1'!$B$5:$J$44,4, FALSE))</f>
        <v>6.3122117666095786E-3</v>
      </c>
      <c r="CB23" s="44">
        <f>$F23*'[1]INTERNAL PARAMETERS-2'!AM23*(1-VLOOKUP(AN$4,'[1]INTERNAL PARAMETERS-1'!$B$5:$J$44,4, FALSE))</f>
        <v>2.5248847066438315E-2</v>
      </c>
      <c r="CC23" s="44">
        <f>$F23*'[1]INTERNAL PARAMETERS-2'!AN23*(1-VLOOKUP(AO$4,'[1]INTERNAL PARAMETERS-1'!$B$5:$J$44,4, FALSE))</f>
        <v>0.10099388535818977</v>
      </c>
      <c r="CD23" s="44">
        <f>$F23*'[1]INTERNAL PARAMETERS-2'!AO23*(1-VLOOKUP(AP$4,'[1]INTERNAL PARAMETERS-1'!$B$5:$J$44,4, FALSE))</f>
        <v>1.1298633626096624</v>
      </c>
      <c r="CE23" s="44">
        <f>$F23*'[1]INTERNAL PARAMETERS-2'!AP23*(1-VLOOKUP(AQ$4,'[1]INTERNAL PARAMETERS-1'!$B$5:$J$44,4, FALSE))</f>
        <v>0.15149007658350291</v>
      </c>
      <c r="CF23" s="44">
        <f>$F23*'[1]INTERNAL PARAMETERS-2'!AQ23*(1-VLOOKUP(AR$4,'[1]INTERNAL PARAMETERS-1'!$B$5:$J$44,4, FALSE))</f>
        <v>0.15149007658350291</v>
      </c>
      <c r="CG23" s="44">
        <f>$F23*'[1]INTERNAL PARAMETERS-2'!AR23*(1-VLOOKUP(AS$4,'[1]INTERNAL PARAMETERS-1'!$B$5:$J$44,4, FALSE))</f>
        <v>6.3122117666095786E-3</v>
      </c>
      <c r="CH23" s="43">
        <f>$F23*'[1]INTERNAL PARAMETERS-2'!AS23*(1-VLOOKUP(AT$4,'[1]INTERNAL PARAMETERS-1'!$B$5:$J$44,4, FALSE))</f>
        <v>0</v>
      </c>
      <c r="CI23" s="42">
        <f t="shared" si="0"/>
        <v>15.029078640599836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AirBF!X24</f>
        <v>63.991590380631024</v>
      </c>
      <c r="G24" s="45">
        <f>$F24*'[1]INTERNAL PARAMETERS-2'!F24*VLOOKUP(G$4,'[1]INTERNAL PARAMETERS-1'!$B$5:$J$44,4, FALSE)</f>
        <v>9.7567977853348115E-2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0.64454409558058945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1.9513915528621528E-2</v>
      </c>
      <c r="N24" s="44">
        <f>$F24*'[1]INTERNAL PARAMETERS-2'!M24*VLOOKUP(N$4,'[1]INTERNAL PARAMETERS-1'!$B$5:$J$44,4, FALSE)</f>
        <v>0.20071410264017589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8.3630609468446679E-2</v>
      </c>
      <c r="S24" s="44">
        <f>$F24*'[1]INTERNAL PARAMETERS-2'!R24*VLOOKUP(S$4,'[1]INTERNAL PARAMETERS-1'!$B$5:$J$44,4, FALSE)</f>
        <v>0.4991084883748178</v>
      </c>
      <c r="T24" s="44">
        <f>$F24*'[1]INTERNAL PARAMETERS-2'!S24*VLOOKUP(T$4,'[1]INTERNAL PARAMETERS-1'!$B$5:$J$44,4, FALSE)</f>
        <v>2.0907972325063574E-2</v>
      </c>
      <c r="U24" s="44">
        <f>$F24*'[1]INTERNAL PARAMETERS-2'!T24*VLOOKUP(U$4,'[1]INTERNAL PARAMETERS-1'!$B$5:$J$44,4, FALSE)</f>
        <v>3.9027191141339249E-2</v>
      </c>
      <c r="V24" s="44">
        <f>$F24*'[1]INTERNAL PARAMETERS-2'!U24*VLOOKUP(V$4,'[1]INTERNAL PARAMETERS-1'!$B$5:$J$44,4, FALSE)</f>
        <v>0.4369720141993213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1.3937368384901437E-2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1.3937368384901437E-2</v>
      </c>
      <c r="AI24" s="44">
        <f>$F24*'[1]INTERNAL PARAMETERS-2'!AH24*VLOOKUP(AI$4,'[1]INTERNAL PARAMETERS-1'!$B$5:$J$44,4, FALSE)</f>
        <v>8.3630609468446679E-2</v>
      </c>
      <c r="AJ24" s="44">
        <f>$F24*'[1]INTERNAL PARAMETERS-2'!AI24*VLOOKUP(AJ$4,'[1]INTERNAL PARAMETERS-1'!$B$5:$J$44,4, FALSE)</f>
        <v>1.3937368384901437E-2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12.246337816031197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0.37076439504380904</v>
      </c>
      <c r="BB24" s="44">
        <f>$F24*'[1]INTERNAL PARAMETERS-2'!M24*(1-VLOOKUP(N$4,'[1]INTERNAL PARAMETERS-1'!$B$5:$J$44,4, FALSE))</f>
        <v>3.8135679501633417</v>
      </c>
      <c r="BC24" s="44">
        <f>$F24*'[1]INTERNAL PARAMETERS-2'!N24*(1-VLOOKUP(O$4,'[1]INTERNAL PARAMETERS-1'!$B$5:$J$44,4, FALSE))</f>
        <v>0.65510750736267209</v>
      </c>
      <c r="BD24" s="44">
        <f>$F24*'[1]INTERNAL PARAMETERS-2'!O24*(1-VLOOKUP(P$4,'[1]INTERNAL PARAMETERS-1'!$B$5:$J$44,4, FALSE))</f>
        <v>2.4392378412879316</v>
      </c>
      <c r="BE24" s="44">
        <f>$F24*'[1]INTERNAL PARAMETERS-2'!P24*(1-VLOOKUP(Q$4,'[1]INTERNAL PARAMETERS-1'!$B$5:$J$44,4, FALSE))</f>
        <v>0.71086338006131589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9.4830612791215376</v>
      </c>
      <c r="BH24" s="44">
        <f>$F24*'[1]INTERNAL PARAMETERS-2'!S24*(1-VLOOKUP(T$4,'[1]INTERNAL PARAMETERS-1'!$B$5:$J$44,4, FALSE))</f>
        <v>0.18817175092557217</v>
      </c>
      <c r="BI24" s="44">
        <f>$F24*'[1]INTERNAL PARAMETERS-2'!T24*(1-VLOOKUP(U$4,'[1]INTERNAL PARAMETERS-1'!$B$5:$J$44,4, FALSE))</f>
        <v>0.15610876456535699</v>
      </c>
      <c r="BJ24" s="44">
        <f>$F24*'[1]INTERNAL PARAMETERS-2'!U24*(1-VLOOKUP(V$4,'[1]INTERNAL PARAMETERS-1'!$B$5:$J$44,4, FALSE))</f>
        <v>2.4761747471294875</v>
      </c>
      <c r="BK24" s="44">
        <f>$F24*'[1]INTERNAL PARAMETERS-2'!V24*(1-VLOOKUP(W$4,'[1]INTERNAL PARAMETERS-1'!$B$5:$J$44,4, FALSE))</f>
        <v>1.4077893917377304</v>
      </c>
      <c r="BL24" s="44">
        <f>$F24*'[1]INTERNAL PARAMETERS-2'!W24*(1-VLOOKUP(X$4,'[1]INTERNAL PARAMETERS-1'!$B$5:$J$44,4, FALSE))</f>
        <v>0.2369544600204386</v>
      </c>
      <c r="BM24" s="44">
        <f>$F24*'[1]INTERNAL PARAMETERS-2'!X24*(1-VLOOKUP(Y$4,'[1]INTERNAL PARAMETERS-1'!$B$5:$J$44,4, FALSE))</f>
        <v>2.7874736769802875E-2</v>
      </c>
      <c r="BN24" s="44">
        <f>$F24*'[1]INTERNAL PARAMETERS-2'!Y24*(1-VLOOKUP(Z$4,'[1]INTERNAL PARAMETERS-1'!$B$5:$J$44,4, FALSE))</f>
        <v>6.746230226810531</v>
      </c>
      <c r="BO24" s="44">
        <f>$F24*'[1]INTERNAL PARAMETERS-2'!Z24*(1-VLOOKUP(AA$4,'[1]INTERNAL PARAMETERS-1'!$B$5:$J$44,4, FALSE))</f>
        <v>6.5929063762585391</v>
      </c>
      <c r="BP24" s="44">
        <f>$F24*'[1]INTERNAL PARAMETERS-2'!AA24*(1-VLOOKUP(AB$4,'[1]INTERNAL PARAMETERS-1'!$B$5:$J$44,4, FALSE))</f>
        <v>0.62723277059286908</v>
      </c>
      <c r="BQ24" s="44">
        <f>$F24*'[1]INTERNAL PARAMETERS-2'!AB24*(1-VLOOKUP(AC$4,'[1]INTERNAL PARAMETERS-1'!$B$5:$J$44,4, FALSE))</f>
        <v>7.1504459057678629</v>
      </c>
      <c r="BR24" s="44">
        <f>$F24*'[1]INTERNAL PARAMETERS-2'!AC24*(1-VLOOKUP(AD$4,'[1]INTERNAL PARAMETERS-1'!$B$5:$J$44,4, FALSE))</f>
        <v>0.37634094218752911</v>
      </c>
      <c r="BS24" s="44">
        <f>$F24*'[1]INTERNAL PARAMETERS-2'!AD24*(1-VLOOKUP(AE$4,'[1]INTERNAL PARAMETERS-1'!$B$5:$J$44,4, FALSE))</f>
        <v>0.11150534623824955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2.7874736769802875E-2</v>
      </c>
      <c r="CA24" s="44">
        <f>$F24*'[1]INTERNAL PARAMETERS-2'!AL24*(1-VLOOKUP(AM$4,'[1]INTERNAL PARAMETERS-1'!$B$5:$J$44,4, FALSE))</f>
        <v>4.1818504313742372E-2</v>
      </c>
      <c r="CB24" s="44">
        <f>$F24*'[1]INTERNAL PARAMETERS-2'!AM24*(1-VLOOKUP(AN$4,'[1]INTERNAL PARAMETERS-1'!$B$5:$J$44,4, FALSE))</f>
        <v>0.15332385055199194</v>
      </c>
      <c r="CC24" s="44">
        <f>$F24*'[1]INTERNAL PARAMETERS-2'!AN24*(1-VLOOKUP(AO$4,'[1]INTERNAL PARAMETERS-1'!$B$5:$J$44,4, FALSE))</f>
        <v>0.40421567895733196</v>
      </c>
      <c r="CD24" s="44">
        <f>$F24*'[1]INTERNAL PARAMETERS-2'!AO24*(1-VLOOKUP(AP$4,'[1]INTERNAL PARAMETERS-1'!$B$5:$J$44,4, FALSE))</f>
        <v>4.8087760423332799</v>
      </c>
      <c r="CE24" s="44">
        <f>$F24*'[1]INTERNAL PARAMETERS-2'!AP24*(1-VLOOKUP(AQ$4,'[1]INTERNAL PARAMETERS-1'!$B$5:$J$44,4, FALSE))</f>
        <v>0.4739089200408772</v>
      </c>
      <c r="CF24" s="44">
        <f>$F24*'[1]INTERNAL PARAMETERS-2'!AQ24*(1-VLOOKUP(AR$4,'[1]INTERNAL PARAMETERS-1'!$B$5:$J$44,4, FALSE))</f>
        <v>9.7567977853348115E-2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63.991590380631024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AirBF!X25</f>
        <v>148.0907063812609</v>
      </c>
      <c r="G25" s="45">
        <f>$F25*'[1]INTERNAL PARAMETERS-2'!F25*VLOOKUP(G$4,'[1]INTERNAL PARAMETERS-1'!$B$5:$J$44,4, FALSE)</f>
        <v>0.44772263260246609</v>
      </c>
      <c r="H25" s="44">
        <f>$F25*'[1]INTERNAL PARAMETERS-2'!G25*VLOOKUP(H$4,'[1]INTERNAL PARAMETERS-1'!$B$5:$J$44,4, FALSE)</f>
        <v>0.44772263260246609</v>
      </c>
      <c r="I25" s="44">
        <f>$F25*'[1]INTERNAL PARAMETERS-2'!H25*VLOOKUP(I$4,'[1]INTERNAL PARAMETERS-1'!$B$5:$J$44,4, FALSE)</f>
        <v>1.8068791435243172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6.58418685106405E-2</v>
      </c>
      <c r="N25" s="44">
        <f>$F25*'[1]INTERNAL PARAMETERS-2'!M25*VLOOKUP(N$4,'[1]INTERNAL PARAMETERS-1'!$B$5:$J$44,4, FALSE)</f>
        <v>0.37397938445285339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0.10535172851962901</v>
      </c>
      <c r="S25" s="44">
        <f>$F25*'[1]INTERNAL PARAMETERS-2'!R25*VLOOKUP(S$4,'[1]INTERNAL PARAMETERS-1'!$B$5:$J$44,4, FALSE)</f>
        <v>1.2152464051817331</v>
      </c>
      <c r="T25" s="44">
        <f>$F25*'[1]INTERNAL PARAMETERS-2'!S25*VLOOKUP(T$4,'[1]INTERNAL PARAMETERS-1'!$B$5:$J$44,4, FALSE)</f>
        <v>2.1068864796861989E-2</v>
      </c>
      <c r="U25" s="44">
        <f>$F25*'[1]INTERNAL PARAMETERS-2'!T25*VLOOKUP(U$4,'[1]INTERNAL PARAMETERS-1'!$B$5:$J$44,4, FALSE)</f>
        <v>7.3743248149612681E-2</v>
      </c>
      <c r="V25" s="44">
        <f>$F25*'[1]INTERNAL PARAMETERS-2'!U25*VLOOKUP(V$4,'[1]INTERNAL PARAMETERS-1'!$B$5:$J$44,4, FALSE)</f>
        <v>0.75849468221120164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2.6330527594588191E-2</v>
      </c>
      <c r="AG25" s="44">
        <f>$F25*'[1]INTERNAL PARAMETERS-2'!AF25*VLOOKUP(AG$4,'[1]INTERNAL PARAMETERS-1'!$B$5:$J$44,4, FALSE)</f>
        <v>5.2675864259814506E-2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2.6330527594588191E-2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34.330703726962021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1.2509955017021694</v>
      </c>
      <c r="BB25" s="44">
        <f>$F25*'[1]INTERNAL PARAMETERS-2'!M25*(1-VLOOKUP(N$4,'[1]INTERNAL PARAMETERS-1'!$B$5:$J$44,4, FALSE))</f>
        <v>7.105608304604214</v>
      </c>
      <c r="BC25" s="44">
        <f>$F25*'[1]INTERNAL PARAMETERS-2'!N25*(1-VLOOKUP(O$4,'[1]INTERNAL PARAMETERS-1'!$B$5:$J$44,4, FALSE))</f>
        <v>2.0542550426382986</v>
      </c>
      <c r="BD25" s="44">
        <f>$F25*'[1]INTERNAL PARAMETERS-2'!O25*(1-VLOOKUP(P$4,'[1]INTERNAL PARAMETERS-1'!$B$5:$J$44,4, FALSE))</f>
        <v>5.8730552790212354</v>
      </c>
      <c r="BE25" s="44">
        <f>$F25*'[1]INTERNAL PARAMETERS-2'!P25*(1-VLOOKUP(Q$4,'[1]INTERNAL PARAMETERS-1'!$B$5:$J$44,4, FALSE))</f>
        <v>2.9760308354378191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23.089681698452928</v>
      </c>
      <c r="BH25" s="44">
        <f>$F25*'[1]INTERNAL PARAMETERS-2'!S25*(1-VLOOKUP(T$4,'[1]INTERNAL PARAMETERS-1'!$B$5:$J$44,4, FALSE))</f>
        <v>0.1896197831717579</v>
      </c>
      <c r="BI25" s="44">
        <f>$F25*'[1]INTERNAL PARAMETERS-2'!T25*(1-VLOOKUP(U$4,'[1]INTERNAL PARAMETERS-1'!$B$5:$J$44,4, FALSE))</f>
        <v>0.29497299259845072</v>
      </c>
      <c r="BJ25" s="44">
        <f>$F25*'[1]INTERNAL PARAMETERS-2'!U25*(1-VLOOKUP(V$4,'[1]INTERNAL PARAMETERS-1'!$B$5:$J$44,4, FALSE))</f>
        <v>4.2981365325301422</v>
      </c>
      <c r="BK25" s="44">
        <f>$F25*'[1]INTERNAL PARAMETERS-2'!V25*(1-VLOOKUP(W$4,'[1]INTERNAL PARAMETERS-1'!$B$5:$J$44,4, FALSE))</f>
        <v>2.8706939159888285</v>
      </c>
      <c r="BL25" s="44">
        <f>$F25*'[1]INTERNAL PARAMETERS-2'!W25*(1-VLOOKUP(X$4,'[1]INTERNAL PARAMETERS-1'!$B$5:$J$44,4, FALSE))</f>
        <v>1.9225727865240816</v>
      </c>
      <c r="BM25" s="44">
        <f>$F25*'[1]INTERNAL PARAMETERS-2'!X25*(1-VLOOKUP(Y$4,'[1]INTERNAL PARAMETERS-1'!$B$5:$J$44,4, FALSE))</f>
        <v>0.21068864796861989</v>
      </c>
      <c r="BN25" s="44">
        <f>$F25*'[1]INTERNAL PARAMETERS-2'!Y25*(1-VLOOKUP(Z$4,'[1]INTERNAL PARAMETERS-1'!$B$5:$J$44,4, FALSE))</f>
        <v>9.8235525805890269</v>
      </c>
      <c r="BO25" s="44">
        <f>$F25*'[1]INTERNAL PARAMETERS-2'!Z25*(1-VLOOKUP(AA$4,'[1]INTERNAL PARAMETERS-1'!$B$5:$J$44,4, FALSE))</f>
        <v>14.274433569948462</v>
      </c>
      <c r="BP25" s="44">
        <f>$F25*'[1]INTERNAL PARAMETERS-2'!AA25*(1-VLOOKUP(AB$4,'[1]INTERNAL PARAMETERS-1'!$B$5:$J$44,4, FALSE))</f>
        <v>2.1069309068981132</v>
      </c>
      <c r="BQ25" s="44">
        <f>$F25*'[1]INTERNAL PARAMETERS-2'!AB25*(1-VLOOKUP(AC$4,'[1]INTERNAL PARAMETERS-1'!$B$5:$J$44,4, FALSE))</f>
        <v>16.723735380929412</v>
      </c>
      <c r="BR25" s="44">
        <f>$F25*'[1]INTERNAL PARAMETERS-2'!AC25*(1-VLOOKUP(AD$4,'[1]INTERNAL PARAMETERS-1'!$B$5:$J$44,4, FALSE))</f>
        <v>1.3431678978073984</v>
      </c>
      <c r="BS25" s="44">
        <f>$F25*'[1]INTERNAL PARAMETERS-2'!AD25*(1-VLOOKUP(AE$4,'[1]INTERNAL PARAMETERS-1'!$B$5:$J$44,4, FALSE))</f>
        <v>0.28970984889366069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0.42139210500787788</v>
      </c>
      <c r="CA25" s="44">
        <f>$F25*'[1]INTERNAL PARAMETERS-2'!AL25*(1-VLOOKUP(AM$4,'[1]INTERNAL PARAMETERS-1'!$B$5:$J$44,4, FALSE))</f>
        <v>0.21068864796861989</v>
      </c>
      <c r="CB25" s="44">
        <f>$F25*'[1]INTERNAL PARAMETERS-2'!AM25*(1-VLOOKUP(AN$4,'[1]INTERNAL PARAMETERS-1'!$B$5:$J$44,4, FALSE))</f>
        <v>0.658411280571086</v>
      </c>
      <c r="CC25" s="44">
        <f>$F25*'[1]INTERNAL PARAMETERS-2'!AN25*(1-VLOOKUP(AO$4,'[1]INTERNAL PARAMETERS-1'!$B$5:$J$44,4, FALSE))</f>
        <v>1.8172210580044525</v>
      </c>
      <c r="CD25" s="44">
        <f>$F25*'[1]INTERNAL PARAMETERS-2'!AO25*(1-VLOOKUP(AP$4,'[1]INTERNAL PARAMETERS-1'!$B$5:$J$44,4, FALSE))</f>
        <v>7.0582103931198281</v>
      </c>
      <c r="CE25" s="44">
        <f>$F25*'[1]INTERNAL PARAMETERS-2'!AP25*(1-VLOOKUP(AQ$4,'[1]INTERNAL PARAMETERS-1'!$B$5:$J$44,4, FALSE))</f>
        <v>1.0007969937245611</v>
      </c>
      <c r="CF25" s="44">
        <f>$F25*'[1]INTERNAL PARAMETERS-2'!AQ25*(1-VLOOKUP(AR$4,'[1]INTERNAL PARAMETERS-1'!$B$5:$J$44,4, FALSE))</f>
        <v>0.47405316019705429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148.09070638126087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AirBF!X26</f>
        <v>311.36144981132634</v>
      </c>
      <c r="G26" s="45">
        <f>$F26*'[1]INTERNAL PARAMETERS-2'!F26*VLOOKUP(G$4,'[1]INTERNAL PARAMETERS-1'!$B$5:$J$44,4, FALSE)</f>
        <v>1.4566111345073469</v>
      </c>
      <c r="H26" s="44">
        <f>$F26*'[1]INTERNAL PARAMETERS-2'!G26*VLOOKUP(H$4,'[1]INTERNAL PARAMETERS-1'!$B$5:$J$44,4, FALSE)</f>
        <v>1.5747105324207831</v>
      </c>
      <c r="I26" s="44">
        <f>$F26*'[1]INTERNAL PARAMETERS-2'!H26*VLOOKUP(I$4,'[1]INTERNAL PARAMETERS-1'!$B$5:$J$44,4, FALSE)</f>
        <v>4.2237363840415698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3.9356087256151653E-2</v>
      </c>
      <c r="M26" s="44">
        <f>$F26*'[1]INTERNAL PARAMETERS-2'!L26*VLOOKUP(M$4,'[1]INTERNAL PARAMETERS-1'!$B$5:$J$44,4, FALSE)</f>
        <v>0.11810406833518326</v>
      </c>
      <c r="N26" s="44">
        <f>$F26*'[1]INTERNAL PARAMETERS-2'!M26*VLOOKUP(N$4,'[1]INTERNAL PARAMETERS-1'!$B$5:$J$44,4, FALSE)</f>
        <v>0.87200043314884967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0.27558601922800496</v>
      </c>
      <c r="S26" s="44">
        <f>$F26*'[1]INTERNAL PARAMETERS-2'!R26*VLOOKUP(S$4,'[1]INTERNAL PARAMETERS-1'!$B$5:$J$44,4, FALSE)</f>
        <v>1.9393225741860913</v>
      </c>
      <c r="T26" s="44">
        <f>$F26*'[1]INTERNAL PARAMETERS-2'!S26*VLOOKUP(T$4,'[1]INTERNAL PARAMETERS-1'!$B$5:$J$44,4, FALSE)</f>
        <v>4.330415043975927E-2</v>
      </c>
      <c r="U26" s="44">
        <f>$F26*'[1]INTERNAL PARAMETERS-2'!T26*VLOOKUP(U$4,'[1]INTERNAL PARAMETERS-1'!$B$5:$J$44,4, FALSE)</f>
        <v>0.12597684259366265</v>
      </c>
      <c r="V26" s="44">
        <f>$F26*'[1]INTERNAL PARAMETERS-2'!U26*VLOOKUP(V$4,'[1]INTERNAL PARAMETERS-1'!$B$5:$J$44,4, FALSE)</f>
        <v>1.5058280388790233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0.11809939791343609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80.25099129678982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2.2439772983684816</v>
      </c>
      <c r="BB26" s="44">
        <f>$F26*'[1]INTERNAL PARAMETERS-2'!M26*(1-VLOOKUP(N$4,'[1]INTERNAL PARAMETERS-1'!$B$5:$J$44,4, FALSE))</f>
        <v>16.568008229828141</v>
      </c>
      <c r="BC26" s="44">
        <f>$F26*'[1]INTERNAL PARAMETERS-2'!N26*(1-VLOOKUP(O$4,'[1]INTERNAL PARAMETERS-1'!$B$5:$J$44,4, FALSE))</f>
        <v>6.7319147702257052</v>
      </c>
      <c r="BD26" s="44">
        <f>$F26*'[1]INTERNAL PARAMETERS-2'!O26*(1-VLOOKUP(P$4,'[1]INTERNAL PARAMETERS-1'!$B$5:$J$44,4, FALSE))</f>
        <v>13.818158870336699</v>
      </c>
      <c r="BE26" s="44">
        <f>$F26*'[1]INTERNAL PARAMETERS-2'!P26*(1-VLOOKUP(Q$4,'[1]INTERNAL PARAMETERS-1'!$B$5:$J$44,4, FALSE))</f>
        <v>11.456077503633036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36.847128909535733</v>
      </c>
      <c r="BH26" s="44">
        <f>$F26*'[1]INTERNAL PARAMETERS-2'!S26*(1-VLOOKUP(T$4,'[1]INTERNAL PARAMETERS-1'!$B$5:$J$44,4, FALSE))</f>
        <v>0.38973735395783338</v>
      </c>
      <c r="BI26" s="44">
        <f>$F26*'[1]INTERNAL PARAMETERS-2'!T26*(1-VLOOKUP(U$4,'[1]INTERNAL PARAMETERS-1'!$B$5:$J$44,4, FALSE))</f>
        <v>0.50390737037465061</v>
      </c>
      <c r="BJ26" s="44">
        <f>$F26*'[1]INTERNAL PARAMETERS-2'!U26*(1-VLOOKUP(V$4,'[1]INTERNAL PARAMETERS-1'!$B$5:$J$44,4, FALSE))</f>
        <v>8.5330255536477981</v>
      </c>
      <c r="BK26" s="44">
        <f>$F26*'[1]INTERNAL PARAMETERS-2'!V26*(1-VLOOKUP(W$4,'[1]INTERNAL PARAMETERS-1'!$B$5:$J$44,4, FALSE))</f>
        <v>8.8971534283586493</v>
      </c>
      <c r="BL26" s="44">
        <f>$F26*'[1]INTERNAL PARAMETERS-2'!W26*(1-VLOOKUP(X$4,'[1]INTERNAL PARAMETERS-1'!$B$5:$J$44,4, FALSE))</f>
        <v>11.101779309892729</v>
      </c>
      <c r="BM26" s="44">
        <f>$F26*'[1]INTERNAL PARAMETERS-2'!X26*(1-VLOOKUP(Y$4,'[1]INTERNAL PARAMETERS-1'!$B$5:$J$44,4, FALSE))</f>
        <v>1.7321971537353518</v>
      </c>
      <c r="BN26" s="44">
        <f>$F26*'[1]INTERNAL PARAMETERS-2'!Y26*(1-VLOOKUP(Z$4,'[1]INTERNAL PARAMETERS-1'!$B$5:$J$44,4, FALSE))</f>
        <v>12.637133755057359</v>
      </c>
      <c r="BO26" s="44">
        <f>$F26*'[1]INTERNAL PARAMETERS-2'!Z26*(1-VLOOKUP(AA$4,'[1]INTERNAL PARAMETERS-1'!$B$5:$J$44,4, FALSE))</f>
        <v>11.613564124947604</v>
      </c>
      <c r="BP26" s="44">
        <f>$F26*'[1]INTERNAL PARAMETERS-2'!AA26*(1-VLOOKUP(AB$4,'[1]INTERNAL PARAMETERS-1'!$B$5:$J$44,4, FALSE))</f>
        <v>4.7635188206634815</v>
      </c>
      <c r="BQ26" s="44">
        <f>$F26*'[1]INTERNAL PARAMETERS-2'!AB26*(1-VLOOKUP(AC$4,'[1]INTERNAL PARAMETERS-1'!$B$5:$J$44,4, FALSE))</f>
        <v>38.068856750341659</v>
      </c>
      <c r="BR26" s="44">
        <f>$F26*'[1]INTERNAL PARAMETERS-2'!AC26*(1-VLOOKUP(AD$4,'[1]INTERNAL PARAMETERS-1'!$B$5:$J$44,4, FALSE))</f>
        <v>3.3856509968134194</v>
      </c>
      <c r="BS26" s="44">
        <f>$F26*'[1]INTERNAL PARAMETERS-2'!AD26*(1-VLOOKUP(AE$4,'[1]INTERNAL PARAMETERS-1'!$B$5:$J$44,4, FALSE))</f>
        <v>0.74798361088174925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1.8896526389049395</v>
      </c>
      <c r="CA26" s="44">
        <f>$F26*'[1]INTERNAL PARAMETERS-2'!AL26*(1-VLOOKUP(AM$4,'[1]INTERNAL PARAMETERS-1'!$B$5:$J$44,4, FALSE))</f>
        <v>0.82672692153903371</v>
      </c>
      <c r="CB26" s="44">
        <f>$F26*'[1]INTERNAL PARAMETERS-2'!AM26*(1-VLOOKUP(AN$4,'[1]INTERNAL PARAMETERS-1'!$B$5:$J$44,4, FALSE))</f>
        <v>2.3620813667036651</v>
      </c>
      <c r="CC26" s="44">
        <f>$F26*'[1]INTERNAL PARAMETERS-2'!AN26*(1-VLOOKUP(AO$4,'[1]INTERNAL PARAMETERS-1'!$B$5:$J$44,4, FALSE))</f>
        <v>4.6060633354938938</v>
      </c>
      <c r="CD26" s="44">
        <f>$F26*'[1]INTERNAL PARAMETERS-2'!AO26*(1-VLOOKUP(AP$4,'[1]INTERNAL PARAMETERS-1'!$B$5:$J$44,4, FALSE))</f>
        <v>15.66845542198549</v>
      </c>
      <c r="CE26" s="44">
        <f>$F26*'[1]INTERNAL PARAMETERS-2'!AP26*(1-VLOOKUP(AQ$4,'[1]INTERNAL PARAMETERS-1'!$B$5:$J$44,4, FALSE))</f>
        <v>1.6534538430780674</v>
      </c>
      <c r="CF26" s="44">
        <f>$F26*'[1]INTERNAL PARAMETERS-2'!AQ26*(1-VLOOKUP(AR$4,'[1]INTERNAL PARAMETERS-1'!$B$5:$J$44,4, FALSE))</f>
        <v>1.6534538430780674</v>
      </c>
      <c r="CG26" s="44">
        <f>$F26*'[1]INTERNAL PARAMETERS-2'!AR26*(1-VLOOKUP(AS$4,'[1]INTERNAL PARAMETERS-1'!$B$5:$J$44,4, FALSE))</f>
        <v>0.11809939791343609</v>
      </c>
      <c r="CH26" s="43">
        <f>$F26*'[1]INTERNAL PARAMETERS-2'!AS26*(1-VLOOKUP(AT$4,'[1]INTERNAL PARAMETERS-1'!$B$5:$J$44,4, FALSE))</f>
        <v>0</v>
      </c>
      <c r="CI26" s="42">
        <f t="shared" si="0"/>
        <v>311.36138753903629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AirBF!X27</f>
        <v>366.50390392911294</v>
      </c>
      <c r="G27" s="45">
        <f>$F27*'[1]INTERNAL PARAMETERS-2'!F27*VLOOKUP(G$4,'[1]INTERNAL PARAMETERS-1'!$B$5:$J$44,4, FALSE)</f>
        <v>1.7015676747716926</v>
      </c>
      <c r="H27" s="44">
        <f>$F27*'[1]INTERNAL PARAMETERS-2'!G27*VLOOKUP(H$4,'[1]INTERNAL PARAMETERS-1'!$B$5:$J$44,4, FALSE)</f>
        <v>3.0992669627957579</v>
      </c>
      <c r="I27" s="44">
        <f>$F27*'[1]INTERNAL PARAMETERS-2'!H27*VLOOKUP(I$4,'[1]INTERNAL PARAMETERS-1'!$B$5:$J$44,4, FALSE)</f>
        <v>4.4319264680285633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0.15192503077621555</v>
      </c>
      <c r="N27" s="44">
        <f>$F27*'[1]INTERNAL PARAMETERS-2'!M27*VLOOKUP(N$4,'[1]INTERNAL PARAMETERS-1'!$B$5:$J$44,4, FALSE)</f>
        <v>0.82647180091870875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0.54693377583341529</v>
      </c>
      <c r="S27" s="44">
        <f>$F27*'[1]INTERNAL PARAMETERS-2'!R27*VLOOKUP(S$4,'[1]INTERNAL PARAMETERS-1'!$B$5:$J$44,4, FALSE)</f>
        <v>1.9124631836901025</v>
      </c>
      <c r="T27" s="44">
        <f>$F27*'[1]INTERNAL PARAMETERS-2'!S27*VLOOKUP(T$4,'[1]INTERNAL PARAMETERS-1'!$B$5:$J$44,4, FALSE)</f>
        <v>0.10938675516668306</v>
      </c>
      <c r="U27" s="44">
        <f>$F27*'[1]INTERNAL PARAMETERS-2'!T27*VLOOKUP(U$4,'[1]INTERNAL PARAMETERS-1'!$B$5:$J$44,4, FALSE)</f>
        <v>0.20662024087907671</v>
      </c>
      <c r="V27" s="44">
        <f>$F27*'[1]INTERNAL PARAMETERS-2'!U27*VLOOKUP(V$4,'[1]INTERNAL PARAMETERS-1'!$B$5:$J$44,4, FALSE)</f>
        <v>1.2944001627016446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0.18229904181434076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6.0766347271446919E-2</v>
      </c>
      <c r="AJ27" s="44">
        <f>$F27*'[1]INTERNAL PARAMETERS-2'!AI27*VLOOKUP(AJ$4,'[1]INTERNAL PARAMETERS-1'!$B$5:$J$44,4, FALSE)</f>
        <v>0.30383173635723459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84.206602892542691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2.8865755847480949</v>
      </c>
      <c r="BB27" s="44">
        <f>$F27*'[1]INTERNAL PARAMETERS-2'!M27*(1-VLOOKUP(N$4,'[1]INTERNAL PARAMETERS-1'!$B$5:$J$44,4, FALSE))</f>
        <v>15.702964217455465</v>
      </c>
      <c r="BC27" s="44">
        <f>$F27*'[1]INTERNAL PARAMETERS-2'!N27*(1-VLOOKUP(O$4,'[1]INTERNAL PARAMETERS-1'!$B$5:$J$44,4, FALSE))</f>
        <v>12.154002462097242</v>
      </c>
      <c r="BD27" s="44">
        <f>$F27*'[1]INTERNAL PARAMETERS-2'!O27*(1-VLOOKUP(P$4,'[1]INTERNAL PARAMETERS-1'!$B$5:$J$44,4, FALSE))</f>
        <v>13.49093540284986</v>
      </c>
      <c r="BE27" s="44">
        <f>$F27*'[1]INTERNAL PARAMETERS-2'!P27*(1-VLOOKUP(Q$4,'[1]INTERNAL PARAMETERS-1'!$B$5:$J$44,4, FALSE))</f>
        <v>17.805602611855345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36.336800490111941</v>
      </c>
      <c r="BH27" s="44">
        <f>$F27*'[1]INTERNAL PARAMETERS-2'!S27*(1-VLOOKUP(T$4,'[1]INTERNAL PARAMETERS-1'!$B$5:$J$44,4, FALSE))</f>
        <v>0.98448079650014753</v>
      </c>
      <c r="BI27" s="44">
        <f>$F27*'[1]INTERNAL PARAMETERS-2'!T27*(1-VLOOKUP(U$4,'[1]INTERNAL PARAMETERS-1'!$B$5:$J$44,4, FALSE))</f>
        <v>0.82648096351630684</v>
      </c>
      <c r="BJ27" s="44">
        <f>$F27*'[1]INTERNAL PARAMETERS-2'!U27*(1-VLOOKUP(V$4,'[1]INTERNAL PARAMETERS-1'!$B$5:$J$44,4, FALSE))</f>
        <v>7.33493425530932</v>
      </c>
      <c r="BK27" s="44">
        <f>$F27*'[1]INTERNAL PARAMETERS-2'!V27*(1-VLOOKUP(W$4,'[1]INTERNAL PARAMETERS-1'!$B$5:$J$44,4, FALSE))</f>
        <v>9.6624356224063472</v>
      </c>
      <c r="BL27" s="44">
        <f>$F27*'[1]INTERNAL PARAMETERS-2'!W27*(1-VLOOKUP(X$4,'[1]INTERNAL PARAMETERS-1'!$B$5:$J$44,4, FALSE))</f>
        <v>18.595638427164939</v>
      </c>
      <c r="BM27" s="44">
        <f>$F27*'[1]INTERNAL PARAMETERS-2'!X27*(1-VLOOKUP(Y$4,'[1]INTERNAL PARAMETERS-1'!$B$5:$J$44,4, FALSE))</f>
        <v>4.7400682902960041</v>
      </c>
      <c r="BN27" s="44">
        <f>$F27*'[1]INTERNAL PARAMETERS-2'!Y27*(1-VLOOKUP(Z$4,'[1]INTERNAL PARAMETERS-1'!$B$5:$J$44,4, FALSE))</f>
        <v>16.164837934745488</v>
      </c>
      <c r="BO27" s="44">
        <f>$F27*'[1]INTERNAL PARAMETERS-2'!Z27*(1-VLOOKUP(AA$4,'[1]INTERNAL PARAMETERS-1'!$B$5:$J$44,4, FALSE))</f>
        <v>15.070970383078661</v>
      </c>
      <c r="BP27" s="44">
        <f>$F27*'[1]INTERNAL PARAMETERS-2'!AA27*(1-VLOOKUP(AB$4,'[1]INTERNAL PARAMETERS-1'!$B$5:$J$44,4, FALSE))</f>
        <v>5.2870020661294186</v>
      </c>
      <c r="BQ27" s="44">
        <f>$F27*'[1]INTERNAL PARAMETERS-2'!AB27*(1-VLOOKUP(AC$4,'[1]INTERNAL PARAMETERS-1'!$B$5:$J$44,4, FALSE))</f>
        <v>49.041410929679493</v>
      </c>
      <c r="BR27" s="44">
        <f>$F27*'[1]INTERNAL PARAMETERS-2'!AC27*(1-VLOOKUP(AD$4,'[1]INTERNAL PARAMETERS-1'!$B$5:$J$44,4, FALSE))</f>
        <v>4.9223673321103441</v>
      </c>
      <c r="BS27" s="44">
        <f>$F27*'[1]INTERNAL PARAMETERS-2'!AD27*(1-VLOOKUP(AE$4,'[1]INTERNAL PARAMETERS-1'!$B$5:$J$44,4, FALSE))</f>
        <v>1.6408013275002455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1.7015676747716926</v>
      </c>
      <c r="CA27" s="44">
        <f>$F27*'[1]INTERNAL PARAMETERS-2'!AL27*(1-VLOOKUP(AM$4,'[1]INTERNAL PARAMETERS-1'!$B$5:$J$44,4, FALSE))</f>
        <v>1.7623340220431396</v>
      </c>
      <c r="CB27" s="44">
        <f>$F27*'[1]INTERNAL PARAMETERS-2'!AM27*(1-VLOOKUP(AN$4,'[1]INTERNAL PARAMETERS-1'!$B$5:$J$44,4, FALSE))</f>
        <v>2.0661657584003743</v>
      </c>
      <c r="CC27" s="44">
        <f>$F27*'[1]INTERNAL PARAMETERS-2'!AN27*(1-VLOOKUP(AO$4,'[1]INTERNAL PARAMETERS-1'!$B$5:$J$44,4, FALSE))</f>
        <v>6.6239350068820366</v>
      </c>
      <c r="CD27" s="44">
        <f>$F27*'[1]INTERNAL PARAMETERS-2'!AO27*(1-VLOOKUP(AP$4,'[1]INTERNAL PARAMETERS-1'!$B$5:$J$44,4, FALSE))</f>
        <v>19.264104897541248</v>
      </c>
      <c r="CE27" s="44">
        <f>$F27*'[1]INTERNAL PARAMETERS-2'!AP27*(1-VLOOKUP(AQ$4,'[1]INTERNAL PARAMETERS-1'!$B$5:$J$44,4, FALSE))</f>
        <v>2.6738658815052365</v>
      </c>
      <c r="CF27" s="44">
        <f>$F27*'[1]INTERNAL PARAMETERS-2'!AQ27*(1-VLOOKUP(AR$4,'[1]INTERNAL PARAMETERS-1'!$B$5:$J$44,4, FALSE))</f>
        <v>0.66846647037630913</v>
      </c>
      <c r="CG27" s="44">
        <f>$F27*'[1]INTERNAL PARAMETERS-2'!AR27*(1-VLOOKUP(AS$4,'[1]INTERNAL PARAMETERS-1'!$B$5:$J$44,4, FALSE))</f>
        <v>6.0766347271446919E-2</v>
      </c>
      <c r="CH27" s="43">
        <f>$F27*'[1]INTERNAL PARAMETERS-2'!AS27*(1-VLOOKUP(AT$4,'[1]INTERNAL PARAMETERS-1'!$B$5:$J$44,4, FALSE))</f>
        <v>0</v>
      </c>
      <c r="CI27" s="42">
        <f t="shared" si="0"/>
        <v>366.50397722989379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AirBF!X28</f>
        <v>254.24525774510238</v>
      </c>
      <c r="G28" s="45">
        <f>$F28*'[1]INTERNAL PARAMETERS-2'!F28*VLOOKUP(G$4,'[1]INTERNAL PARAMETERS-1'!$B$5:$J$44,4, FALSE)</f>
        <v>1.796776661010413</v>
      </c>
      <c r="H28" s="44">
        <f>$F28*'[1]INTERNAL PARAMETERS-2'!G28*VLOOKUP(H$4,'[1]INTERNAL PARAMETERS-1'!$B$5:$J$44,4, FALSE)</f>
        <v>1.4797074000764958</v>
      </c>
      <c r="I28" s="44">
        <f>$F28*'[1]INTERNAL PARAMETERS-2'!H28*VLOOKUP(I$4,'[1]INTERNAL PARAMETERS-1'!$B$5:$J$44,4, FALSE)</f>
        <v>3.0709000744479305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0.10568975364463906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0.1294743975066934</v>
      </c>
      <c r="N28" s="44">
        <f>$F28*'[1]INTERNAL PARAMETERS-2'!M28*VLOOKUP(N$4,'[1]INTERNAL PARAMETERS-1'!$B$5:$J$44,4, FALSE)</f>
        <v>0.5126131023445416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0.36992685001912395</v>
      </c>
      <c r="S28" s="44">
        <f>$F28*'[1]INTERNAL PARAMETERS-2'!R28*VLOOKUP(S$4,'[1]INTERNAL PARAMETERS-1'!$B$5:$J$44,4, FALSE)</f>
        <v>1.2387451858222864</v>
      </c>
      <c r="T28" s="44">
        <f>$F28*'[1]INTERNAL PARAMETERS-2'!S28*VLOOKUP(T$4,'[1]INTERNAL PARAMETERS-1'!$B$5:$J$44,4, FALSE)</f>
        <v>5.8130635730840208E-2</v>
      </c>
      <c r="U28" s="44">
        <f>$F28*'[1]INTERNAL PARAMETERS-2'!T28*VLOOKUP(U$4,'[1]INTERNAL PARAMETERS-1'!$B$5:$J$44,4, FALSE)</f>
        <v>0.11626127146168042</v>
      </c>
      <c r="V28" s="44">
        <f>$F28*'[1]INTERNAL PARAMETERS-2'!U28*VLOOKUP(V$4,'[1]INTERNAL PARAMETERS-1'!$B$5:$J$44,4, FALSE)</f>
        <v>0.76099292199346447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0.10568975364463906</v>
      </c>
      <c r="AG28" s="44">
        <f>$F28*'[1]INTERNAL PARAMETERS-2'!AF28*VLOOKUP(AG$4,'[1]INTERNAL PARAMETERS-1'!$B$5:$J$44,4, FALSE)</f>
        <v>5.285758908520679E-2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0.10568975364463906</v>
      </c>
      <c r="AJ28" s="44">
        <f>$F28*'[1]INTERNAL PARAMETERS-2'!AI28*VLOOKUP(AJ$4,'[1]INTERNAL PARAMETERS-1'!$B$5:$J$44,4, FALSE)</f>
        <v>0.21137950728927812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58.347101414510675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2.4600135526271742</v>
      </c>
      <c r="BB28" s="44">
        <f>$F28*'[1]INTERNAL PARAMETERS-2'!M28*(1-VLOOKUP(N$4,'[1]INTERNAL PARAMETERS-1'!$B$5:$J$44,4, FALSE))</f>
        <v>9.7396489445462908</v>
      </c>
      <c r="BC28" s="44">
        <f>$F28*'[1]INTERNAL PARAMETERS-2'!N28*(1-VLOOKUP(O$4,'[1]INTERNAL PARAMETERS-1'!$B$5:$J$44,4, FALSE))</f>
        <v>11.097805500573719</v>
      </c>
      <c r="BD28" s="44">
        <f>$F28*'[1]INTERNAL PARAMETERS-2'!O28*(1-VLOOKUP(P$4,'[1]INTERNAL PARAMETERS-1'!$B$5:$J$44,4, FALSE))</f>
        <v>9.565240511412016</v>
      </c>
      <c r="BE28" s="44">
        <f>$F28*'[1]INTERNAL PARAMETERS-2'!P28*(1-VLOOKUP(Q$4,'[1]INTERNAL PARAMETERS-1'!$B$5:$J$44,4, FALSE))</f>
        <v>10.252262046890833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23.536158530623439</v>
      </c>
      <c r="BH28" s="44">
        <f>$F28*'[1]INTERNAL PARAMETERS-2'!S28*(1-VLOOKUP(T$4,'[1]INTERNAL PARAMETERS-1'!$B$5:$J$44,4, FALSE))</f>
        <v>0.52317572157756187</v>
      </c>
      <c r="BI28" s="44">
        <f>$F28*'[1]INTERNAL PARAMETERS-2'!T28*(1-VLOOKUP(U$4,'[1]INTERNAL PARAMETERS-1'!$B$5:$J$44,4, FALSE))</f>
        <v>0.46504508584672166</v>
      </c>
      <c r="BJ28" s="44">
        <f>$F28*'[1]INTERNAL PARAMETERS-2'!U28*(1-VLOOKUP(V$4,'[1]INTERNAL PARAMETERS-1'!$B$5:$J$44,4, FALSE))</f>
        <v>4.3122932246296317</v>
      </c>
      <c r="BK28" s="44">
        <f>$F28*'[1]INTERNAL PARAMETERS-2'!V28*(1-VLOOKUP(W$4,'[1]INTERNAL PARAMETERS-1'!$B$5:$J$44,4, FALSE))</f>
        <v>6.7643730539888702</v>
      </c>
      <c r="BL28" s="44">
        <f>$F28*'[1]INTERNAL PARAMETERS-2'!W28*(1-VLOOKUP(X$4,'[1]INTERNAL PARAMETERS-1'!$B$5:$J$44,4, FALSE))</f>
        <v>11.626254268796913</v>
      </c>
      <c r="BM28" s="44">
        <f>$F28*'[1]INTERNAL PARAMETERS-2'!X28*(1-VLOOKUP(Y$4,'[1]INTERNAL PARAMETERS-1'!$B$5:$J$44,4, FALSE))</f>
        <v>2.7480352928637135</v>
      </c>
      <c r="BN28" s="44">
        <f>$F28*'[1]INTERNAL PARAMETERS-2'!Y28*(1-VLOOKUP(Z$4,'[1]INTERNAL PARAMETERS-1'!$B$5:$J$44,4, FALSE))</f>
        <v>11.731969446967328</v>
      </c>
      <c r="BO28" s="44">
        <f>$F28*'[1]INTERNAL PARAMETERS-2'!Z28*(1-VLOOKUP(AA$4,'[1]INTERNAL PARAMETERS-1'!$B$5:$J$44,4, FALSE))</f>
        <v>13.264509011603256</v>
      </c>
      <c r="BP28" s="44">
        <f>$F28*'[1]INTERNAL PARAMETERS-2'!AA28*(1-VLOOKUP(AB$4,'[1]INTERNAL PARAMETERS-1'!$B$5:$J$44,4, FALSE))</f>
        <v>4.7561914611634046</v>
      </c>
      <c r="BQ28" s="44">
        <f>$F28*'[1]INTERNAL PARAMETERS-2'!AB28*(1-VLOOKUP(AC$4,'[1]INTERNAL PARAMETERS-1'!$B$5:$J$44,4, FALSE))</f>
        <v>36.464185384637652</v>
      </c>
      <c r="BR28" s="44">
        <f>$F28*'[1]INTERNAL PARAMETERS-2'!AC28*(1-VLOOKUP(AD$4,'[1]INTERNAL PARAMETERS-1'!$B$5:$J$44,4, FALSE))</f>
        <v>2.7480352928637135</v>
      </c>
      <c r="BS28" s="44">
        <f>$F28*'[1]INTERNAL PARAMETERS-2'!AD28*(1-VLOOKUP(AE$4,'[1]INTERNAL PARAMETERS-1'!$B$5:$J$44,4, FALSE))</f>
        <v>0.63416394639360885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0.95123320732752614</v>
      </c>
      <c r="CA28" s="44">
        <f>$F28*'[1]INTERNAL PARAMETERS-2'!AL28*(1-VLOOKUP(AM$4,'[1]INTERNAL PARAMETERS-1'!$B$5:$J$44,4, FALSE))</f>
        <v>1.5853971537211349</v>
      </c>
      <c r="CB28" s="44">
        <f>$F28*'[1]INTERNAL PARAMETERS-2'!AM28*(1-VLOOKUP(AN$4,'[1]INTERNAL PARAMETERS-1'!$B$5:$J$44,4, FALSE))</f>
        <v>1.6910869073657739</v>
      </c>
      <c r="CC28" s="44">
        <f>$F28*'[1]INTERNAL PARAMETERS-2'!AN28*(1-VLOOKUP(AO$4,'[1]INTERNAL PARAMETERS-1'!$B$5:$J$44,4, FALSE))</f>
        <v>5.2846656539123744</v>
      </c>
      <c r="CD28" s="44">
        <f>$F28*'[1]INTERNAL PARAMETERS-2'!AO28*(1-VLOOKUP(AP$4,'[1]INTERNAL PARAMETERS-1'!$B$5:$J$44,4, FALSE))</f>
        <v>11.837659200611967</v>
      </c>
      <c r="CE28" s="44">
        <f>$F28*'[1]INTERNAL PARAMETERS-2'!AP28*(1-VLOOKUP(AQ$4,'[1]INTERNAL PARAMETERS-1'!$B$5:$J$44,4, FALSE))</f>
        <v>1.6382547428063416</v>
      </c>
      <c r="CF28" s="44">
        <f>$F28*'[1]INTERNAL PARAMETERS-2'!AQ28*(1-VLOOKUP(AR$4,'[1]INTERNAL PARAMETERS-1'!$B$5:$J$44,4, FALSE))</f>
        <v>0.10568975364463906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254.24528316962815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AirBF!X29</f>
        <v>198.01553401425736</v>
      </c>
      <c r="G29" s="45">
        <f>$F29*'[1]INTERNAL PARAMETERS-2'!F29*VLOOKUP(G$4,'[1]INTERNAL PARAMETERS-1'!$B$5:$J$44,4, FALSE)</f>
        <v>2.0001549090780135</v>
      </c>
      <c r="H29" s="44">
        <f>$F29*'[1]INTERNAL PARAMETERS-2'!G29*VLOOKUP(H$4,'[1]INTERNAL PARAMETERS-1'!$B$5:$J$44,4, FALSE)</f>
        <v>1.5715502857041537</v>
      </c>
      <c r="I29" s="44">
        <f>$F29*'[1]INTERNAL PARAMETERS-2'!H29*VLOOKUP(I$4,'[1]INTERNAL PARAMETERS-1'!$B$5:$J$44,4, FALSE)</f>
        <v>2.2967683179439904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0.14048707099476526</v>
      </c>
      <c r="N29" s="44">
        <f>$F29*'[1]INTERNAL PARAMETERS-2'!M29*VLOOKUP(N$4,'[1]INTERNAL PARAMETERS-1'!$B$5:$J$44,4, FALSE)</f>
        <v>0.36907620346082393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0.23811367965214447</v>
      </c>
      <c r="S29" s="44">
        <f>$F29*'[1]INTERNAL PARAMETERS-2'!R29*VLOOKUP(S$4,'[1]INTERNAL PARAMETERS-1'!$B$5:$J$44,4, FALSE)</f>
        <v>0.7677577094121194</v>
      </c>
      <c r="T29" s="44">
        <f>$F29*'[1]INTERNAL PARAMETERS-2'!S29*VLOOKUP(T$4,'[1]INTERNAL PARAMETERS-1'!$B$5:$J$44,4, FALSE)</f>
        <v>5.2385009523471783E-2</v>
      </c>
      <c r="U29" s="44">
        <f>$F29*'[1]INTERNAL PARAMETERS-2'!T29*VLOOKUP(U$4,'[1]INTERNAL PARAMETERS-1'!$B$5:$J$44,4, FALSE)</f>
        <v>0.13334366060520092</v>
      </c>
      <c r="V29" s="44">
        <f>$F29*'[1]INTERNAL PARAMETERS-2'!U29*VLOOKUP(V$4,'[1]INTERNAL PARAMETERS-1'!$B$5:$J$44,4, FALSE)</f>
        <v>0.63576352467122577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4.7622735930428893E-2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0.19049094372171557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43.638598040935811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2.6692543489005396</v>
      </c>
      <c r="BB29" s="44">
        <f>$F29*'[1]INTERNAL PARAMETERS-2'!M29*(1-VLOOKUP(N$4,'[1]INTERNAL PARAMETERS-1'!$B$5:$J$44,4, FALSE))</f>
        <v>7.0124478657556546</v>
      </c>
      <c r="BC29" s="44">
        <f>$F29*'[1]INTERNAL PARAMETERS-2'!N29*(1-VLOOKUP(O$4,'[1]INTERNAL PARAMETERS-1'!$B$5:$J$44,4, FALSE))</f>
        <v>8.3816015237554851</v>
      </c>
      <c r="BD29" s="44">
        <f>$F29*'[1]INTERNAL PARAMETERS-2'!O29*(1-VLOOKUP(P$4,'[1]INTERNAL PARAMETERS-1'!$B$5:$J$44,4, FALSE))</f>
        <v>7.6196377488686231</v>
      </c>
      <c r="BE29" s="44">
        <f>$F29*'[1]INTERNAL PARAMETERS-2'!P29*(1-VLOOKUP(Q$4,'[1]INTERNAL PARAMETERS-1'!$B$5:$J$44,4, FALSE))</f>
        <v>7.8101286925903386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14.587396478830268</v>
      </c>
      <c r="BH29" s="44">
        <f>$F29*'[1]INTERNAL PARAMETERS-2'!S29*(1-VLOOKUP(T$4,'[1]INTERNAL PARAMETERS-1'!$B$5:$J$44,4, FALSE))</f>
        <v>0.47146508571124607</v>
      </c>
      <c r="BI29" s="44">
        <f>$F29*'[1]INTERNAL PARAMETERS-2'!T29*(1-VLOOKUP(U$4,'[1]INTERNAL PARAMETERS-1'!$B$5:$J$44,4, FALSE))</f>
        <v>0.53337464242080368</v>
      </c>
      <c r="BJ29" s="44">
        <f>$F29*'[1]INTERNAL PARAMETERS-2'!U29*(1-VLOOKUP(V$4,'[1]INTERNAL PARAMETERS-1'!$B$5:$J$44,4, FALSE))</f>
        <v>3.6026599731369457</v>
      </c>
      <c r="BK29" s="44">
        <f>$F29*'[1]INTERNAL PARAMETERS-2'!V29*(1-VLOOKUP(W$4,'[1]INTERNAL PARAMETERS-1'!$B$5:$J$44,4, FALSE))</f>
        <v>5.3337464242080364</v>
      </c>
      <c r="BL29" s="44">
        <f>$F29*'[1]INTERNAL PARAMETERS-2'!W29*(1-VLOOKUP(X$4,'[1]INTERNAL PARAMETERS-1'!$B$5:$J$44,4, FALSE))</f>
        <v>9.7150579313608958</v>
      </c>
      <c r="BM29" s="44">
        <f>$F29*'[1]INTERNAL PARAMETERS-2'!X29*(1-VLOOKUP(Y$4,'[1]INTERNAL PARAMETERS-1'!$B$5:$J$44,4, FALSE))</f>
        <v>3.3812142510604515</v>
      </c>
      <c r="BN29" s="44">
        <f>$F29*'[1]INTERNAL PARAMETERS-2'!Y29*(1-VLOOKUP(Z$4,'[1]INTERNAL PARAMETERS-1'!$B$5:$J$44,4, FALSE))</f>
        <v>9.2864335064336352</v>
      </c>
      <c r="BO29" s="44">
        <f>$F29*'[1]INTERNAL PARAMETERS-2'!Z29*(1-VLOOKUP(AA$4,'[1]INTERNAL PARAMETERS-1'!$B$5:$J$44,4, FALSE))</f>
        <v>9.6197926579466362</v>
      </c>
      <c r="BP29" s="44">
        <f>$F29*'[1]INTERNAL PARAMETERS-2'!AA29*(1-VLOOKUP(AB$4,'[1]INTERNAL PARAMETERS-1'!$B$5:$J$44,4, FALSE))</f>
        <v>3.2383460432691651</v>
      </c>
      <c r="BQ29" s="44">
        <f>$F29*'[1]INTERNAL PARAMETERS-2'!AB29*(1-VLOOKUP(AC$4,'[1]INTERNAL PARAMETERS-1'!$B$5:$J$44,4, FALSE))</f>
        <v>31.002440693816013</v>
      </c>
      <c r="BR29" s="44">
        <f>$F29*'[1]INTERNAL PARAMETERS-2'!AC29*(1-VLOOKUP(AD$4,'[1]INTERNAL PARAMETERS-1'!$B$5:$J$44,4, FALSE))</f>
        <v>2.2858913246605872</v>
      </c>
      <c r="BS29" s="44">
        <f>$F29*'[1]INTERNAL PARAMETERS-2'!AD29*(1-VLOOKUP(AE$4,'[1]INTERNAL PARAMETERS-1'!$B$5:$J$44,4, FALSE))</f>
        <v>0.80958651081729127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1.0000774545390068</v>
      </c>
      <c r="CA29" s="44">
        <f>$F29*'[1]INTERNAL PARAMETERS-2'!AL29*(1-VLOOKUP(AM$4,'[1]INTERNAL PARAMETERS-1'!$B$5:$J$44,4, FALSE))</f>
        <v>1.0000774545390068</v>
      </c>
      <c r="CB29" s="44">
        <f>$F29*'[1]INTERNAL PARAMETERS-2'!AM29*(1-VLOOKUP(AN$4,'[1]INTERNAL PARAMETERS-1'!$B$5:$J$44,4, FALSE))</f>
        <v>1.4286820779128668</v>
      </c>
      <c r="CC29" s="44">
        <f>$F29*'[1]INTERNAL PARAMETERS-2'!AN29*(1-VLOOKUP(AO$4,'[1]INTERNAL PARAMETERS-1'!$B$5:$J$44,4, FALSE))</f>
        <v>5.1432554804863209</v>
      </c>
      <c r="CD29" s="44">
        <f>$F29*'[1]INTERNAL PARAMETERS-2'!AO29*(1-VLOOKUP(AP$4,'[1]INTERNAL PARAMETERS-1'!$B$5:$J$44,4, FALSE))</f>
        <v>8.6197152034076296</v>
      </c>
      <c r="CE29" s="44">
        <f>$F29*'[1]INTERNAL PARAMETERS-2'!AP29*(1-VLOOKUP(AQ$4,'[1]INTERNAL PARAMETERS-1'!$B$5:$J$44,4, FALSE))</f>
        <v>1.1429456623302936</v>
      </c>
      <c r="CF29" s="44">
        <f>$F29*'[1]INTERNAL PARAMETERS-2'!AQ29*(1-VLOOKUP(AR$4,'[1]INTERNAL PARAMETERS-1'!$B$5:$J$44,4, FALSE))</f>
        <v>0.19049094372171557</v>
      </c>
      <c r="CG29" s="44">
        <f>$F29*'[1]INTERNAL PARAMETERS-2'!AR29*(1-VLOOKUP(AS$4,'[1]INTERNAL PARAMETERS-1'!$B$5:$J$44,4, FALSE))</f>
        <v>4.7622735930428893E-2</v>
      </c>
      <c r="CH29" s="43">
        <f>$F29*'[1]INTERNAL PARAMETERS-2'!AS29*(1-VLOOKUP(AT$4,'[1]INTERNAL PARAMETERS-1'!$B$5:$J$44,4, FALSE))</f>
        <v>0</v>
      </c>
      <c r="CI29" s="42">
        <f t="shared" si="0"/>
        <v>198.01545480804376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AirBF!X30</f>
        <v>163.37070720394391</v>
      </c>
      <c r="G30" s="45">
        <f>$F30*'[1]INTERNAL PARAMETERS-2'!F30*VLOOKUP(G$4,'[1]INTERNAL PARAMETERS-1'!$B$5:$J$44,4, FALSE)</f>
        <v>1.5031412028420472</v>
      </c>
      <c r="H30" s="44">
        <f>$F30*'[1]INTERNAL PARAMETERS-2'!G30*VLOOKUP(H$4,'[1]INTERNAL PARAMETERS-1'!$B$5:$J$44,4, FALSE)</f>
        <v>0.9018879891193724</v>
      </c>
      <c r="I30" s="44">
        <f>$F30*'[1]INTERNAL PARAMETERS-2'!H30*VLOOKUP(I$4,'[1]INTERNAL PARAMETERS-1'!$B$5:$J$44,4, FALSE)</f>
        <v>1.6974690253540665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0.10307302973557629</v>
      </c>
      <c r="N30" s="44">
        <f>$F30*'[1]INTERNAL PARAMETERS-2'!M30*VLOOKUP(N$4,'[1]INTERNAL PARAMETERS-1'!$B$5:$J$44,4, FALSE)</f>
        <v>0.24050373604967798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0.12883413970103016</v>
      </c>
      <c r="S30" s="44">
        <f>$F30*'[1]INTERNAL PARAMETERS-2'!R30*VLOOKUP(S$4,'[1]INTERNAL PARAMETERS-1'!$B$5:$J$44,4, FALSE)</f>
        <v>0.7290409640440636</v>
      </c>
      <c r="T30" s="44">
        <f>$F30*'[1]INTERNAL PARAMETERS-2'!S30*VLOOKUP(T$4,'[1]INTERNAL PARAMETERS-1'!$B$5:$J$44,4, FALSE)</f>
        <v>6.4420337264659164E-2</v>
      </c>
      <c r="U30" s="44">
        <f>$F30*'[1]INTERNAL PARAMETERS-2'!T30*VLOOKUP(U$4,'[1]INTERNAL PARAMETERS-1'!$B$5:$J$44,4, FALSE)</f>
        <v>0.1030738465891123</v>
      </c>
      <c r="V30" s="44">
        <f>$F30*'[1]INTERNAL PARAMETERS-2'!U30*VLOOKUP(V$4,'[1]INTERNAL PARAMETERS-1'!$B$5:$J$44,4, FALSE)</f>
        <v>0.49604002772272682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4.2950158923916855E-2</v>
      </c>
      <c r="AH30" s="44">
        <f>$F30*'[1]INTERNAL PARAMETERS-2'!AG30*VLOOKUP(AH$4,'[1]INTERNAL PARAMETERS-1'!$B$5:$J$44,4, FALSE)</f>
        <v>4.2950158923916855E-2</v>
      </c>
      <c r="AI30" s="44">
        <f>$F30*'[1]INTERNAL PARAMETERS-2'!AH30*VLOOKUP(AI$4,'[1]INTERNAL PARAMETERS-1'!$B$5:$J$44,4, FALSE)</f>
        <v>0.17178429862494701</v>
      </c>
      <c r="AJ30" s="44">
        <f>$F30*'[1]INTERNAL PARAMETERS-2'!AI30*VLOOKUP(AJ$4,'[1]INTERNAL PARAMETERS-1'!$B$5:$J$44,4, FALSE)</f>
        <v>8.590031784783371E-2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32.251911481727262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1.9583875649759492</v>
      </c>
      <c r="BB30" s="44">
        <f>$F30*'[1]INTERNAL PARAMETERS-2'!M30*(1-VLOOKUP(N$4,'[1]INTERNAL PARAMETERS-1'!$B$5:$J$44,4, FALSE))</f>
        <v>4.5695709849438808</v>
      </c>
      <c r="BC30" s="44">
        <f>$F30*'[1]INTERNAL PARAMETERS-2'!N30*(1-VLOOKUP(O$4,'[1]INTERNAL PARAMETERS-1'!$B$5:$J$44,4, FALSE))</f>
        <v>8.6753112939438299</v>
      </c>
      <c r="BD30" s="44">
        <f>$F30*'[1]INTERNAL PARAMETERS-2'!O30*(1-VLOOKUP(P$4,'[1]INTERNAL PARAMETERS-1'!$B$5:$J$44,4, FALSE))</f>
        <v>5.7549128690368487</v>
      </c>
      <c r="BE30" s="44">
        <f>$F30*'[1]INTERNAL PARAMETERS-2'!P30*(1-VLOOKUP(Q$4,'[1]INTERNAL PARAMETERS-1'!$B$5:$J$44,4, FALSE))</f>
        <v>5.7119627101129318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13.851778316837208</v>
      </c>
      <c r="BH30" s="44">
        <f>$F30*'[1]INTERNAL PARAMETERS-2'!S30*(1-VLOOKUP(T$4,'[1]INTERNAL PARAMETERS-1'!$B$5:$J$44,4, FALSE))</f>
        <v>0.57978303538193254</v>
      </c>
      <c r="BI30" s="44">
        <f>$F30*'[1]INTERNAL PARAMETERS-2'!T30*(1-VLOOKUP(U$4,'[1]INTERNAL PARAMETERS-1'!$B$5:$J$44,4, FALSE))</f>
        <v>0.41229538635644919</v>
      </c>
      <c r="BJ30" s="44">
        <f>$F30*'[1]INTERNAL PARAMETERS-2'!U30*(1-VLOOKUP(V$4,'[1]INTERNAL PARAMETERS-1'!$B$5:$J$44,4, FALSE))</f>
        <v>2.8108934904287852</v>
      </c>
      <c r="BK30" s="44">
        <f>$F30*'[1]INTERNAL PARAMETERS-2'!V30*(1-VLOOKUP(W$4,'[1]INTERNAL PARAMETERS-1'!$B$5:$J$44,4, FALSE))</f>
        <v>3.8652365729502702</v>
      </c>
      <c r="BL30" s="44">
        <f>$F30*'[1]INTERNAL PARAMETERS-2'!W30*(1-VLOOKUP(X$4,'[1]INTERNAL PARAMETERS-1'!$B$5:$J$44,4, FALSE))</f>
        <v>8.589410976095996</v>
      </c>
      <c r="BM30" s="44">
        <f>$F30*'[1]INTERNAL PARAMETERS-2'!X30*(1-VLOOKUP(Y$4,'[1]INTERNAL PARAMETERS-1'!$B$5:$J$44,4, FALSE))</f>
        <v>3.2210332003036783</v>
      </c>
      <c r="BN30" s="44">
        <f>$F30*'[1]INTERNAL PARAMETERS-2'!Y30*(1-VLOOKUP(Z$4,'[1]INTERNAL PARAMETERS-1'!$B$5:$J$44,4, FALSE))</f>
        <v>8.074058080221155</v>
      </c>
      <c r="BO30" s="44">
        <f>$F30*'[1]INTERNAL PARAMETERS-2'!Z30*(1-VLOOKUP(AA$4,'[1]INTERNAL PARAMETERS-1'!$B$5:$J$44,4, FALSE))</f>
        <v>9.1047802090415573</v>
      </c>
      <c r="BP30" s="44">
        <f>$F30*'[1]INTERNAL PARAMETERS-2'!AA30*(1-VLOOKUP(AB$4,'[1]INTERNAL PARAMETERS-1'!$B$5:$J$44,4, FALSE))</f>
        <v>2.6197799865810034</v>
      </c>
      <c r="BQ30" s="44">
        <f>$F30*'[1]INTERNAL PARAMETERS-2'!AB30*(1-VLOOKUP(AC$4,'[1]INTERNAL PARAMETERS-1'!$B$5:$J$44,4, FALSE))</f>
        <v>26.798987731249827</v>
      </c>
      <c r="BR30" s="44">
        <f>$F30*'[1]INTERNAL PARAMETERS-2'!AC30*(1-VLOOKUP(AD$4,'[1]INTERNAL PARAMETERS-1'!$B$5:$J$44,4, FALSE))</f>
        <v>2.1902947344125554</v>
      </c>
      <c r="BS30" s="44">
        <f>$F30*'[1]INTERNAL PARAMETERS-2'!AD30*(1-VLOOKUP(AE$4,'[1]INTERNAL PARAMETERS-1'!$B$5:$J$44,4, FALSE))</f>
        <v>0.47241907402164462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0.34356859724989403</v>
      </c>
      <c r="CA30" s="44">
        <f>$F30*'[1]INTERNAL PARAMETERS-2'!AL30*(1-VLOOKUP(AM$4,'[1]INTERNAL PARAMETERS-1'!$B$5:$J$44,4, FALSE))</f>
        <v>1.2884067452931833</v>
      </c>
      <c r="CB30" s="44">
        <f>$F30*'[1]INTERNAL PARAMETERS-2'!AM30*(1-VLOOKUP(AN$4,'[1]INTERNAL PARAMETERS-1'!$B$5:$J$44,4, FALSE))</f>
        <v>0.9877883069672061</v>
      </c>
      <c r="CC30" s="44">
        <f>$F30*'[1]INTERNAL PARAMETERS-2'!AN30*(1-VLOOKUP(AO$4,'[1]INTERNAL PARAMETERS-1'!$B$5:$J$44,4, FALSE))</f>
        <v>3.9940707126513004</v>
      </c>
      <c r="CD30" s="44">
        <f>$F30*'[1]INTERNAL PARAMETERS-2'!AO30*(1-VLOOKUP(AP$4,'[1]INTERNAL PARAMETERS-1'!$B$5:$J$44,4, FALSE))</f>
        <v>7.4298383705038429</v>
      </c>
      <c r="CE30" s="44">
        <f>$F30*'[1]INTERNAL PARAMETERS-2'!AP30*(1-VLOOKUP(AQ$4,'[1]INTERNAL PARAMETERS-1'!$B$5:$J$44,4, FALSE))</f>
        <v>1.2454729234399868</v>
      </c>
      <c r="CF30" s="44">
        <f>$F30*'[1]INTERNAL PARAMETERS-2'!AQ30*(1-VLOOKUP(AR$4,'[1]INTERNAL PARAMETERS-1'!$B$5:$J$44,4, FALSE))</f>
        <v>0.21473445754886389</v>
      </c>
      <c r="CG30" s="44">
        <f>$F30*'[1]INTERNAL PARAMETERS-2'!AR30*(1-VLOOKUP(AS$4,'[1]INTERNAL PARAMETERS-1'!$B$5:$J$44,4, FALSE))</f>
        <v>4.2950158923916855E-2</v>
      </c>
      <c r="CH30" s="43">
        <f>$F30*'[1]INTERNAL PARAMETERS-2'!AS30*(1-VLOOKUP(AT$4,'[1]INTERNAL PARAMETERS-1'!$B$5:$J$44,4, FALSE))</f>
        <v>0</v>
      </c>
      <c r="CI30" s="42">
        <f t="shared" si="0"/>
        <v>163.37070720394391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AirBF!X31</f>
        <v>128.5810018251556</v>
      </c>
      <c r="G31" s="45">
        <f>$F31*'[1]INTERNAL PARAMETERS-2'!F31*VLOOKUP(G$4,'[1]INTERNAL PARAMETERS-1'!$B$5:$J$44,4, FALSE)</f>
        <v>0.75595342593045478</v>
      </c>
      <c r="H31" s="44">
        <f>$F31*'[1]INTERNAL PARAMETERS-2'!G31*VLOOKUP(H$4,'[1]INTERNAL PARAMETERS-1'!$B$5:$J$44,4, FALSE)</f>
        <v>0.72159658224277323</v>
      </c>
      <c r="I31" s="44">
        <f>$F31*'[1]INTERNAL PARAMETERS-2'!H31*VLOOKUP(I$4,'[1]INTERNAL PARAMETERS-1'!$B$5:$J$44,4, FALSE)</f>
        <v>1.3204002364575502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3.4356843687681576E-2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0.14431867354354552</v>
      </c>
      <c r="N31" s="44">
        <f>$F31*'[1]INTERNAL PARAMETERS-2'!M31*VLOOKUP(N$4,'[1]INTERNAL PARAMETERS-1'!$B$5:$J$44,4, FALSE)</f>
        <v>0.20101518048832967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3.4356843687681576E-2</v>
      </c>
      <c r="S31" s="44">
        <f>$F31*'[1]INTERNAL PARAMETERS-2'!R31*VLOOKUP(S$4,'[1]INTERNAL PARAMETERS-1'!$B$5:$J$44,4, FALSE)</f>
        <v>0.53340671378149374</v>
      </c>
      <c r="T31" s="44">
        <f>$F31*'[1]INTERNAL PARAMETERS-2'!S31*VLOOKUP(T$4,'[1]INTERNAL PARAMETERS-1'!$B$5:$J$44,4, FALSE)</f>
        <v>4.1233355665290905E-2</v>
      </c>
      <c r="U31" s="44">
        <f>$F31*'[1]INTERNAL PARAMETERS-2'!T31*VLOOKUP(U$4,'[1]INTERNAL PARAMETERS-1'!$B$5:$J$44,4, FALSE)</f>
        <v>6.8723973855509171E-2</v>
      </c>
      <c r="V31" s="44">
        <f>$F31*'[1]INTERNAL PARAMETERS-2'!U31*VLOOKUP(V$4,'[1]INTERNAL PARAMETERS-1'!$B$5:$J$44,4, FALSE)</f>
        <v>0.38141304023900469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3.4356843687681576E-2</v>
      </c>
      <c r="AI31" s="44">
        <f>$F31*'[1]INTERNAL PARAMETERS-2'!AH31*VLOOKUP(AI$4,'[1]INTERNAL PARAMETERS-1'!$B$5:$J$44,4, FALSE)</f>
        <v>3.4356843687681576E-2</v>
      </c>
      <c r="AJ31" s="44">
        <f>$F31*'[1]INTERNAL PARAMETERS-2'!AI31*VLOOKUP(AJ$4,'[1]INTERNAL PARAMETERS-1'!$B$5:$J$44,4, FALSE)</f>
        <v>0.10308338916322725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25.087604492693451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2.7420547973273646</v>
      </c>
      <c r="BB31" s="44">
        <f>$F31*'[1]INTERNAL PARAMETERS-2'!M31*(1-VLOOKUP(N$4,'[1]INTERNAL PARAMETERS-1'!$B$5:$J$44,4, FALSE))</f>
        <v>3.819288429278263</v>
      </c>
      <c r="BC31" s="44">
        <f>$F31*'[1]INTERNAL PARAMETERS-2'!N31*(1-VLOOKUP(O$4,'[1]INTERNAL PARAMETERS-1'!$B$5:$J$44,4, FALSE))</f>
        <v>7.4220940264536388</v>
      </c>
      <c r="BD31" s="44">
        <f>$F31*'[1]INTERNAL PARAMETERS-2'!O31*(1-VLOOKUP(P$4,'[1]INTERNAL PARAMETERS-1'!$B$5:$J$44,4, FALSE))</f>
        <v>3.2643501838361377</v>
      </c>
      <c r="BE31" s="44">
        <f>$F31*'[1]INTERNAL PARAMETERS-2'!P31*(1-VLOOKUP(Q$4,'[1]INTERNAL PARAMETERS-1'!$B$5:$J$44,4, FALSE))</f>
        <v>4.2951969335685929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10.134727561848381</v>
      </c>
      <c r="BH31" s="44">
        <f>$F31*'[1]INTERNAL PARAMETERS-2'!S31*(1-VLOOKUP(T$4,'[1]INTERNAL PARAMETERS-1'!$B$5:$J$44,4, FALSE))</f>
        <v>0.37110020098761809</v>
      </c>
      <c r="BI31" s="44">
        <f>$F31*'[1]INTERNAL PARAMETERS-2'!T31*(1-VLOOKUP(U$4,'[1]INTERNAL PARAMETERS-1'!$B$5:$J$44,4, FALSE))</f>
        <v>0.27489589542203668</v>
      </c>
      <c r="BJ31" s="44">
        <f>$F31*'[1]INTERNAL PARAMETERS-2'!U31*(1-VLOOKUP(V$4,'[1]INTERNAL PARAMETERS-1'!$B$5:$J$44,4, FALSE))</f>
        <v>2.1613405613543599</v>
      </c>
      <c r="BK31" s="44">
        <f>$F31*'[1]INTERNAL PARAMETERS-2'!V31*(1-VLOOKUP(W$4,'[1]INTERNAL PARAMETERS-1'!$B$5:$J$44,4, FALSE))</f>
        <v>3.1612667946729105</v>
      </c>
      <c r="BL31" s="44">
        <f>$F31*'[1]INTERNAL PARAMETERS-2'!W31*(1-VLOOKUP(X$4,'[1]INTERNAL PARAMETERS-1'!$B$5:$J$44,4, FALSE))</f>
        <v>6.6661406005231836</v>
      </c>
      <c r="BM31" s="44">
        <f>$F31*'[1]INTERNAL PARAMETERS-2'!X31*(1-VLOOKUP(Y$4,'[1]INTERNAL PARAMETERS-1'!$B$5:$J$44,4, FALSE))</f>
        <v>3.1268970928850464</v>
      </c>
      <c r="BN31" s="44">
        <f>$F31*'[1]INTERNAL PARAMETERS-2'!Y31*(1-VLOOKUP(Z$4,'[1]INTERNAL PARAMETERS-1'!$B$5:$J$44,4, FALSE))</f>
        <v>6.6661406005231836</v>
      </c>
      <c r="BO31" s="44">
        <f>$F31*'[1]INTERNAL PARAMETERS-2'!Z31*(1-VLOOKUP(AA$4,'[1]INTERNAL PARAMETERS-1'!$B$5:$J$44,4, FALSE))</f>
        <v>7.9718806740576396</v>
      </c>
      <c r="BP31" s="44">
        <f>$F31*'[1]INTERNAL PARAMETERS-2'!AA31*(1-VLOOKUP(AB$4,'[1]INTERNAL PARAMETERS-1'!$B$5:$J$44,4, FALSE))</f>
        <v>2.0273366557772281</v>
      </c>
      <c r="BQ31" s="44">
        <f>$F31*'[1]INTERNAL PARAMETERS-2'!AB31*(1-VLOOKUP(AC$4,'[1]INTERNAL PARAMETERS-1'!$B$5:$J$44,4, FALSE))</f>
        <v>22.060128159134646</v>
      </c>
      <c r="BR31" s="44">
        <f>$F31*'[1]INTERNAL PARAMETERS-2'!AC31*(1-VLOOKUP(AD$4,'[1]INTERNAL PARAMETERS-1'!$B$5:$J$44,4, FALSE))</f>
        <v>2.2678602777913643</v>
      </c>
      <c r="BS31" s="44">
        <f>$F31*'[1]INTERNAL PARAMETERS-2'!AD31*(1-VLOOKUP(AE$4,'[1]INTERNAL PARAMETERS-1'!$B$5:$J$44,4, FALSE))</f>
        <v>0.37797671296522739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0.27489332380200016</v>
      </c>
      <c r="CA31" s="44">
        <f>$F31*'[1]INTERNAL PARAMETERS-2'!AL31*(1-VLOOKUP(AM$4,'[1]INTERNAL PARAMETERS-1'!$B$5:$J$44,4, FALSE))</f>
        <v>1.0652035934201365</v>
      </c>
      <c r="CB31" s="44">
        <f>$F31*'[1]INTERNAL PARAMETERS-2'!AM31*(1-VLOOKUP(AN$4,'[1]INTERNAL PARAMETERS-1'!$B$5:$J$44,4, FALSE))</f>
        <v>0.72159658224277323</v>
      </c>
      <c r="CC31" s="44">
        <f>$F31*'[1]INTERNAL PARAMETERS-2'!AN31*(1-VLOOKUP(AO$4,'[1]INTERNAL PARAMETERS-1'!$B$5:$J$44,4, FALSE))</f>
        <v>2.5083967579056829</v>
      </c>
      <c r="CD31" s="44">
        <f>$F31*'[1]INTERNAL PARAMETERS-2'!AO31*(1-VLOOKUP(AP$4,'[1]INTERNAL PARAMETERS-1'!$B$5:$J$44,4, FALSE))</f>
        <v>4.8793404248602741</v>
      </c>
      <c r="CE31" s="44">
        <f>$F31*'[1]INTERNAL PARAMETERS-2'!AP31*(1-VLOOKUP(AQ$4,'[1]INTERNAL PARAMETERS-1'!$B$5:$J$44,4, FALSE))</f>
        <v>0.72159658224277323</v>
      </c>
      <c r="CF31" s="44">
        <f>$F31*'[1]INTERNAL PARAMETERS-2'!AQ31*(1-VLOOKUP(AR$4,'[1]INTERNAL PARAMETERS-1'!$B$5:$J$44,4, FALSE))</f>
        <v>0.10308338916322725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128.58096325085504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AirBF!X32</f>
        <v>115.15867946957958</v>
      </c>
      <c r="G32" s="45">
        <f>$F32*'[1]INTERNAL PARAMETERS-2'!F32*VLOOKUP(G$4,'[1]INTERNAL PARAMETERS-1'!$B$5:$J$44,4, FALSE)</f>
        <v>0.48494471511434656</v>
      </c>
      <c r="H32" s="44">
        <f>$F32*'[1]INTERNAL PARAMETERS-2'!G32*VLOOKUP(H$4,'[1]INTERNAL PARAMETERS-1'!$B$5:$J$44,4, FALSE)</f>
        <v>0.58193135496362647</v>
      </c>
      <c r="I32" s="44">
        <f>$F32*'[1]INTERNAL PARAMETERS-2'!H32*VLOOKUP(I$4,'[1]INTERNAL PARAMETERS-1'!$B$5:$J$44,4, FALSE)</f>
        <v>1.1496354308721839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0.11961992671223109</v>
      </c>
      <c r="N32" s="44">
        <f>$F32*'[1]INTERNAL PARAMETERS-2'!M32*VLOOKUP(N$4,'[1]INTERNAL PARAMETERS-1'!$B$5:$J$44,4, FALSE)</f>
        <v>0.13740157840912889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0.12932319704433787</v>
      </c>
      <c r="S32" s="44">
        <f>$F32*'[1]INTERNAL PARAMETERS-2'!R32*VLOOKUP(S$4,'[1]INTERNAL PARAMETERS-1'!$B$5:$J$44,4, FALSE)</f>
        <v>0.4652370345033201</v>
      </c>
      <c r="T32" s="44">
        <f>$F32*'[1]INTERNAL PARAMETERS-2'!S32*VLOOKUP(T$4,'[1]INTERNAL PARAMETERS-1'!$B$5:$J$44,4, FALSE)</f>
        <v>2.263098368936178E-2</v>
      </c>
      <c r="U32" s="44">
        <f>$F32*'[1]INTERNAL PARAMETERS-2'!T32*VLOOKUP(U$4,'[1]INTERNAL PARAMETERS-1'!$B$5:$J$44,4, FALSE)</f>
        <v>5.1726975644145759E-2</v>
      </c>
      <c r="V32" s="44">
        <f>$F32*'[1]INTERNAL PARAMETERS-2'!U32*VLOOKUP(V$4,'[1]INTERNAL PARAMETERS-1'!$B$5:$J$44,4, FALSE)</f>
        <v>0.37340950349427732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3.232504132711099E-2</v>
      </c>
      <c r="AJ32" s="44">
        <f>$F32*'[1]INTERNAL PARAMETERS-2'!AI32*VLOOKUP(AJ$4,'[1]INTERNAL PARAMETERS-1'!$B$5:$J$44,4, FALSE)</f>
        <v>0.16164823837144884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21.843073186571491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2.2727786075323908</v>
      </c>
      <c r="BB32" s="44">
        <f>$F32*'[1]INTERNAL PARAMETERS-2'!M32*(1-VLOOKUP(N$4,'[1]INTERNAL PARAMETERS-1'!$B$5:$J$44,4, FALSE))</f>
        <v>2.6106299897734484</v>
      </c>
      <c r="BC32" s="44">
        <f>$F32*'[1]INTERNAL PARAMETERS-2'!N32*(1-VLOOKUP(O$4,'[1]INTERNAL PARAMETERS-1'!$B$5:$J$44,4, FALSE))</f>
        <v>6.3689659267445684</v>
      </c>
      <c r="BD32" s="44">
        <f>$F32*'[1]INTERNAL PARAMETERS-2'!O32*(1-VLOOKUP(P$4,'[1]INTERNAL PARAMETERS-1'!$B$5:$J$44,4, FALSE))</f>
        <v>3.329962923146204</v>
      </c>
      <c r="BE32" s="44">
        <f>$F32*'[1]INTERNAL PARAMETERS-2'!P32*(1-VLOOKUP(Q$4,'[1]INTERNAL PARAMETERS-1'!$B$5:$J$44,4, FALSE))</f>
        <v>5.4960631363651551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8.8395036555630799</v>
      </c>
      <c r="BH32" s="44">
        <f>$F32*'[1]INTERNAL PARAMETERS-2'!S32*(1-VLOOKUP(T$4,'[1]INTERNAL PARAMETERS-1'!$B$5:$J$44,4, FALSE))</f>
        <v>0.20367885320425599</v>
      </c>
      <c r="BI32" s="44">
        <f>$F32*'[1]INTERNAL PARAMETERS-2'!T32*(1-VLOOKUP(U$4,'[1]INTERNAL PARAMETERS-1'!$B$5:$J$44,4, FALSE))</f>
        <v>0.20690790257658304</v>
      </c>
      <c r="BJ32" s="44">
        <f>$F32*'[1]INTERNAL PARAMETERS-2'!U32*(1-VLOOKUP(V$4,'[1]INTERNAL PARAMETERS-1'!$B$5:$J$44,4, FALSE))</f>
        <v>2.1159871864675712</v>
      </c>
      <c r="BK32" s="44">
        <f>$F32*'[1]INTERNAL PARAMETERS-2'!V32*(1-VLOOKUP(W$4,'[1]INTERNAL PARAMETERS-1'!$B$5:$J$44,4, FALSE))</f>
        <v>2.6833699696604087</v>
      </c>
      <c r="BL32" s="44">
        <f>$F32*'[1]INTERNAL PARAMETERS-2'!W32*(1-VLOOKUP(X$4,'[1]INTERNAL PARAMETERS-1'!$B$5:$J$44,4, FALSE))</f>
        <v>5.5283881776922659</v>
      </c>
      <c r="BM32" s="44">
        <f>$F32*'[1]INTERNAL PARAMETERS-2'!X32*(1-VLOOKUP(Y$4,'[1]INTERNAL PARAMETERS-1'!$B$5:$J$44,4, FALSE))</f>
        <v>3.2976378818190932</v>
      </c>
      <c r="BN32" s="44">
        <f>$F32*'[1]INTERNAL PARAMETERS-2'!Y32*(1-VLOOKUP(Z$4,'[1]INTERNAL PARAMETERS-1'!$B$5:$J$44,4, FALSE))</f>
        <v>5.9486828101523903</v>
      </c>
      <c r="BO32" s="44">
        <f>$F32*'[1]INTERNAL PARAMETERS-2'!Z32*(1-VLOOKUP(AA$4,'[1]INTERNAL PARAMETERS-1'!$B$5:$J$44,4, FALSE))</f>
        <v>6.9185722403810841</v>
      </c>
      <c r="BP32" s="44">
        <f>$F32*'[1]INTERNAL PARAMETERS-2'!AA32*(1-VLOOKUP(AB$4,'[1]INTERNAL PARAMETERS-1'!$B$5:$J$44,4, FALSE))</f>
        <v>1.7781421379538844</v>
      </c>
      <c r="BQ32" s="44">
        <f>$F32*'[1]INTERNAL PARAMETERS-2'!AB32*(1-VLOOKUP(AC$4,'[1]INTERNAL PARAMETERS-1'!$B$5:$J$44,4, FALSE))</f>
        <v>20.044462169135286</v>
      </c>
      <c r="BR32" s="44">
        <f>$F32*'[1]INTERNAL PARAMETERS-2'!AC32*(1-VLOOKUP(AD$4,'[1]INTERNAL PARAMETERS-1'!$B$5:$J$44,4, FALSE))</f>
        <v>1.8104671792809954</v>
      </c>
      <c r="BS32" s="44">
        <f>$F32*'[1]INTERNAL PARAMETERS-2'!AD32*(1-VLOOKUP(AE$4,'[1]INTERNAL PARAMETERS-1'!$B$5:$J$44,4, FALSE))</f>
        <v>0.16164823837144884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0.3556330339379557</v>
      </c>
      <c r="CA32" s="44">
        <f>$F32*'[1]INTERNAL PARAMETERS-2'!AL32*(1-VLOOKUP(AM$4,'[1]INTERNAL PARAMETERS-1'!$B$5:$J$44,4, FALSE))</f>
        <v>1.0668875859459201</v>
      </c>
      <c r="CB32" s="44">
        <f>$F32*'[1]INTERNAL PARAMETERS-2'!AM32*(1-VLOOKUP(AN$4,'[1]INTERNAL PARAMETERS-1'!$B$5:$J$44,4, FALSE))</f>
        <v>0.7435795933350754</v>
      </c>
      <c r="CC32" s="44">
        <f>$F32*'[1]INTERNAL PARAMETERS-2'!AN32*(1-VLOOKUP(AO$4,'[1]INTERNAL PARAMETERS-1'!$B$5:$J$44,4, FALSE))</f>
        <v>2.5217217312889595</v>
      </c>
      <c r="CD32" s="44">
        <f>$F32*'[1]INTERNAL PARAMETERS-2'!AO32*(1-VLOOKUP(AP$4,'[1]INTERNAL PARAMETERS-1'!$B$5:$J$44,4, FALSE))</f>
        <v>4.1058790736763378</v>
      </c>
      <c r="CE32" s="44">
        <f>$F32*'[1]INTERNAL PARAMETERS-2'!AP32*(1-VLOOKUP(AQ$4,'[1]INTERNAL PARAMETERS-1'!$B$5:$J$44,4, FALSE))</f>
        <v>0.8082411918572443</v>
      </c>
      <c r="CF32" s="44">
        <f>$F32*'[1]INTERNAL PARAMETERS-2'!AQ32*(1-VLOOKUP(AR$4,'[1]INTERNAL PARAMETERS-1'!$B$5:$J$44,4, FALSE))</f>
        <v>0.32329647674289769</v>
      </c>
      <c r="CG32" s="44">
        <f>$F32*'[1]INTERNAL PARAMETERS-2'!AR32*(1-VLOOKUP(AS$4,'[1]INTERNAL PARAMETERS-1'!$B$5:$J$44,4, FALSE))</f>
        <v>6.4661598522168934E-2</v>
      </c>
      <c r="CH32" s="43">
        <f>$F32*'[1]INTERNAL PARAMETERS-2'!AS32*(1-VLOOKUP(AT$4,'[1]INTERNAL PARAMETERS-1'!$B$5:$J$44,4, FALSE))</f>
        <v>0</v>
      </c>
      <c r="CI32" s="42">
        <f t="shared" si="0"/>
        <v>115.15865643784369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AirBF!X33</f>
        <v>131.42857894969046</v>
      </c>
      <c r="G33" s="45">
        <f>$F33*'[1]INTERNAL PARAMETERS-2'!F33*VLOOKUP(G$4,'[1]INTERNAL PARAMETERS-1'!$B$5:$J$44,4, FALSE)</f>
        <v>0.48020059890848404</v>
      </c>
      <c r="H33" s="44">
        <f>$F33*'[1]INTERNAL PARAMETERS-2'!G33*VLOOKUP(H$4,'[1]INTERNAL PARAMETERS-1'!$B$5:$J$44,4, FALSE)</f>
        <v>0.44326916822362106</v>
      </c>
      <c r="I33" s="44">
        <f>$F33*'[1]INTERNAL PARAMETERS-2'!H33*VLOOKUP(I$4,'[1]INTERNAL PARAMETERS-1'!$B$5:$J$44,4, FALSE)</f>
        <v>1.2761149873125461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0.22717429871453995</v>
      </c>
      <c r="N33" s="44">
        <f>$F33*'[1]INTERNAL PARAMETERS-2'!M33*VLOOKUP(N$4,'[1]INTERNAL PARAMETERS-1'!$B$5:$J$44,4, FALSE)</f>
        <v>0.19392943966921578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3.6944573542757986E-2</v>
      </c>
      <c r="S33" s="44">
        <f>$F33*'[1]INTERNAL PARAMETERS-2'!R33*VLOOKUP(S$4,'[1]INTERNAL PARAMETERS-1'!$B$5:$J$44,4, FALSE)</f>
        <v>0.46555354092743573</v>
      </c>
      <c r="T33" s="44">
        <f>$F33*'[1]INTERNAL PARAMETERS-2'!S33*VLOOKUP(T$4,'[1]INTERNAL PARAMETERS-1'!$B$5:$J$44,4, FALSE)</f>
        <v>2.9551715976837901E-2</v>
      </c>
      <c r="U33" s="44">
        <f>$F33*'[1]INTERNAL PARAMETERS-2'!T33*VLOOKUP(U$4,'[1]INTERNAL PARAMETERS-1'!$B$5:$J$44,4, FALSE)</f>
        <v>3.6939316399599999E-2</v>
      </c>
      <c r="V33" s="44">
        <f>$F33*'[1]INTERNAL PARAMETERS-2'!U33*VLOOKUP(V$4,'[1]INTERNAL PARAMETERS-1'!$B$5:$J$44,4, FALSE)</f>
        <v>0.3989402799725747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3.6944573542757986E-2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3.6944573542757986E-2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24.246184758938373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4.3163116755762587</v>
      </c>
      <c r="BB33" s="44">
        <f>$F33*'[1]INTERNAL PARAMETERS-2'!M33*(1-VLOOKUP(N$4,'[1]INTERNAL PARAMETERS-1'!$B$5:$J$44,4, FALSE))</f>
        <v>3.6846593537150993</v>
      </c>
      <c r="BC33" s="44">
        <f>$F33*'[1]INTERNAL PARAMETERS-2'!N33*(1-VLOOKUP(O$4,'[1]INTERNAL PARAMETERS-1'!$B$5:$J$44,4, FALSE))</f>
        <v>9.2347239570368398</v>
      </c>
      <c r="BD33" s="44">
        <f>$F33*'[1]INTERNAL PARAMETERS-2'!O33*(1-VLOOKUP(P$4,'[1]INTERNAL PARAMETERS-1'!$B$5:$J$44,4, FALSE))</f>
        <v>2.8812298791666944</v>
      </c>
      <c r="BE33" s="44">
        <f>$F33*'[1]INTERNAL PARAMETERS-2'!P33*(1-VLOOKUP(Q$4,'[1]INTERNAL PARAMETERS-1'!$B$5:$J$44,4, FALSE))</f>
        <v>4.9498105689716629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8.845517277621278</v>
      </c>
      <c r="BH33" s="44">
        <f>$F33*'[1]INTERNAL PARAMETERS-2'!S33*(1-VLOOKUP(T$4,'[1]INTERNAL PARAMETERS-1'!$B$5:$J$44,4, FALSE))</f>
        <v>0.26596544379154113</v>
      </c>
      <c r="BI33" s="44">
        <f>$F33*'[1]INTERNAL PARAMETERS-2'!T33*(1-VLOOKUP(U$4,'[1]INTERNAL PARAMETERS-1'!$B$5:$J$44,4, FALSE))</f>
        <v>0.14775726559839999</v>
      </c>
      <c r="BJ33" s="44">
        <f>$F33*'[1]INTERNAL PARAMETERS-2'!U33*(1-VLOOKUP(V$4,'[1]INTERNAL PARAMETERS-1'!$B$5:$J$44,4, FALSE))</f>
        <v>2.2606615865112567</v>
      </c>
      <c r="BK33" s="44">
        <f>$F33*'[1]INTERNAL PARAMETERS-2'!V33*(1-VLOOKUP(W$4,'[1]INTERNAL PARAMETERS-1'!$B$5:$J$44,4, FALSE))</f>
        <v>3.102871034707452</v>
      </c>
      <c r="BL33" s="44">
        <f>$F33*'[1]INTERNAL PARAMETERS-2'!W33*(1-VLOOKUP(X$4,'[1]INTERNAL PARAMETERS-1'!$B$5:$J$44,4, FALSE))</f>
        <v>6.316549504327388</v>
      </c>
      <c r="BM33" s="44">
        <f>$F33*'[1]INTERNAL PARAMETERS-2'!X33*(1-VLOOKUP(Y$4,'[1]INTERNAL PARAMETERS-1'!$B$5:$J$44,4, FALSE))</f>
        <v>4.3587893922927989</v>
      </c>
      <c r="BN33" s="44">
        <f>$F33*'[1]INTERNAL PARAMETERS-2'!Y33*(1-VLOOKUP(Z$4,'[1]INTERNAL PARAMETERS-1'!$B$5:$J$44,4, FALSE))</f>
        <v>6.7228740990082514</v>
      </c>
      <c r="BO33" s="44">
        <f>$F33*'[1]INTERNAL PARAMETERS-2'!Z33*(1-VLOOKUP(AA$4,'[1]INTERNAL PARAMETERS-1'!$B$5:$J$44,4, FALSE))</f>
        <v>7.7941090174534935</v>
      </c>
      <c r="BP33" s="44">
        <f>$F33*'[1]INTERNAL PARAMETERS-2'!AA33*(1-VLOOKUP(AB$4,'[1]INTERNAL PARAMETERS-1'!$B$5:$J$44,4, FALSE))</f>
        <v>2.733477870711452</v>
      </c>
      <c r="BQ33" s="44">
        <f>$F33*'[1]INTERNAL PARAMETERS-2'!AB33*(1-VLOOKUP(AC$4,'[1]INTERNAL PARAMETERS-1'!$B$5:$J$44,4, FALSE))</f>
        <v>23.936403655496587</v>
      </c>
      <c r="BR33" s="44">
        <f>$F33*'[1]INTERNAL PARAMETERS-2'!AC33*(1-VLOOKUP(AD$4,'[1]INTERNAL PARAMETERS-1'!$B$5:$J$44,4, FALSE))</f>
        <v>1.5883669480385891</v>
      </c>
      <c r="BS33" s="44">
        <f>$F33*'[1]INTERNAL PARAMETERS-2'!AD33*(1-VLOOKUP(AE$4,'[1]INTERNAL PARAMETERS-1'!$B$5:$J$44,4, FALSE))</f>
        <v>0.33244859045324204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0.25857258622562096</v>
      </c>
      <c r="CA33" s="44">
        <f>$F33*'[1]INTERNAL PARAMETERS-2'!AL33*(1-VLOOKUP(AM$4,'[1]INTERNAL PARAMETERS-1'!$B$5:$J$44,4, FALSE))</f>
        <v>0.88653833644724211</v>
      </c>
      <c r="CB33" s="44">
        <f>$F33*'[1]INTERNAL PARAMETERS-2'!AM33*(1-VLOOKUP(AN$4,'[1]INTERNAL PARAMETERS-1'!$B$5:$J$44,4, FALSE))</f>
        <v>0.70184175444924213</v>
      </c>
      <c r="CC33" s="44">
        <f>$F33*'[1]INTERNAL PARAMETERS-2'!AN33*(1-VLOOKUP(AO$4,'[1]INTERNAL PARAMETERS-1'!$B$5:$J$44,4, FALSE))</f>
        <v>2.1424566940325893</v>
      </c>
      <c r="CD33" s="44">
        <f>$F33*'[1]INTERNAL PARAMETERS-2'!AO33*(1-VLOOKUP(AP$4,'[1]INTERNAL PARAMETERS-1'!$B$5:$J$44,4, FALSE))</f>
        <v>5.0236865731992832</v>
      </c>
      <c r="CE33" s="44">
        <f>$F33*'[1]INTERNAL PARAMETERS-2'!AP33*(1-VLOOKUP(AQ$4,'[1]INTERNAL PARAMETERS-1'!$B$5:$J$44,4, FALSE))</f>
        <v>0.88653833644724211</v>
      </c>
      <c r="CF33" s="44">
        <f>$F33*'[1]INTERNAL PARAMETERS-2'!AQ33*(1-VLOOKUP(AR$4,'[1]INTERNAL PARAMETERS-1'!$B$5:$J$44,4, FALSE))</f>
        <v>0.147752008455242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131.42860523540622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AirBF!X34</f>
        <v>148.22823356944784</v>
      </c>
      <c r="G34" s="45">
        <f>$F34*'[1]INTERNAL PARAMETERS-2'!F34*VLOOKUP(G$4,'[1]INTERNAL PARAMETERS-1'!$B$5:$J$44,4, FALSE)</f>
        <v>0.48040770499858043</v>
      </c>
      <c r="H34" s="44">
        <f>$F34*'[1]INTERNAL PARAMETERS-2'!G34*VLOOKUP(H$4,'[1]INTERNAL PARAMETERS-1'!$B$5:$J$44,4, FALSE)</f>
        <v>0.87347933477804218</v>
      </c>
      <c r="I34" s="44">
        <f>$F34*'[1]INTERNAL PARAMETERS-2'!H34*VLOOKUP(I$4,'[1]INTERNAL PARAMETERS-1'!$B$5:$J$44,4, FALSE)</f>
        <v>1.2286519697984675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0.36249066291174903</v>
      </c>
      <c r="N34" s="44">
        <f>$F34*'[1]INTERNAL PARAMETERS-2'!M34*VLOOKUP(N$4,'[1]INTERNAL PARAMETERS-1'!$B$5:$J$44,4, FALSE)</f>
        <v>0.19216382314060002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0.17470179608495121</v>
      </c>
      <c r="S34" s="44">
        <f>$F34*'[1]INTERNAL PARAMETERS-2'!R34*VLOOKUP(S$4,'[1]INTERNAL PARAMETERS-1'!$B$5:$J$44,4, FALSE)</f>
        <v>0.43094542573879147</v>
      </c>
      <c r="T34" s="44">
        <f>$F34*'[1]INTERNAL PARAMETERS-2'!S34*VLOOKUP(T$4,'[1]INTERNAL PARAMETERS-1'!$B$5:$J$44,4, FALSE)</f>
        <v>3.4938876934654549E-2</v>
      </c>
      <c r="U34" s="44">
        <f>$F34*'[1]INTERNAL PARAMETERS-2'!T34*VLOOKUP(U$4,'[1]INTERNAL PARAMETERS-1'!$B$5:$J$44,4, FALSE)</f>
        <v>4.3673966738902115E-2</v>
      </c>
      <c r="V34" s="44">
        <f>$F34*'[1]INTERNAL PARAMETERS-2'!U34*VLOOKUP(V$4,'[1]INTERNAL PARAMETERS-1'!$B$5:$J$44,4, FALSE)</f>
        <v>0.54373599436762354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4.3668037609559333E-2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4.3668037609559333E-2</v>
      </c>
      <c r="AI34" s="44">
        <f>$F34*'[1]INTERNAL PARAMETERS-2'!AH34*VLOOKUP(AI$4,'[1]INTERNAL PARAMETERS-1'!$B$5:$J$44,4, FALSE)</f>
        <v>8.7350898042475603E-2</v>
      </c>
      <c r="AJ34" s="44">
        <f>$F34*'[1]INTERNAL PARAMETERS-2'!AI34*VLOOKUP(AJ$4,'[1]INTERNAL PARAMETERS-1'!$B$5:$J$44,4, FALSE)</f>
        <v>8.7350898042475603E-2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23.344387426170879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6.8873225953232309</v>
      </c>
      <c r="BB34" s="44">
        <f>$F34*'[1]INTERNAL PARAMETERS-2'!M34*(1-VLOOKUP(N$4,'[1]INTERNAL PARAMETERS-1'!$B$5:$J$44,4, FALSE))</f>
        <v>3.6511126396714002</v>
      </c>
      <c r="BC34" s="44">
        <f>$F34*'[1]INTERNAL PARAMETERS-2'!N34*(1-VLOOKUP(O$4,'[1]INTERNAL PARAMETERS-1'!$B$5:$J$44,4, FALSE))</f>
        <v>9.6081985684416793</v>
      </c>
      <c r="BD34" s="44">
        <f>$F34*'[1]INTERNAL PARAMETERS-2'!O34*(1-VLOOKUP(P$4,'[1]INTERNAL PARAMETERS-1'!$B$5:$J$44,4, FALSE))</f>
        <v>3.4502196558558955</v>
      </c>
      <c r="BE34" s="44">
        <f>$F34*'[1]INTERNAL PARAMETERS-2'!P34*(1-VLOOKUP(Q$4,'[1]INTERNAL PARAMETERS-1'!$B$5:$J$44,4, FALSE))</f>
        <v>6.0269599769337496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8.1879630890370372</v>
      </c>
      <c r="BH34" s="44">
        <f>$F34*'[1]INTERNAL PARAMETERS-2'!S34*(1-VLOOKUP(T$4,'[1]INTERNAL PARAMETERS-1'!$B$5:$J$44,4, FALSE))</f>
        <v>0.31444989241189097</v>
      </c>
      <c r="BI34" s="44">
        <f>$F34*'[1]INTERNAL PARAMETERS-2'!T34*(1-VLOOKUP(U$4,'[1]INTERNAL PARAMETERS-1'!$B$5:$J$44,4, FALSE))</f>
        <v>0.17469586695560846</v>
      </c>
      <c r="BJ34" s="44">
        <f>$F34*'[1]INTERNAL PARAMETERS-2'!U34*(1-VLOOKUP(V$4,'[1]INTERNAL PARAMETERS-1'!$B$5:$J$44,4, FALSE))</f>
        <v>3.0811706347498666</v>
      </c>
      <c r="BK34" s="44">
        <f>$F34*'[1]INTERNAL PARAMETERS-2'!V34*(1-VLOOKUP(W$4,'[1]INTERNAL PARAMETERS-1'!$B$5:$J$44,4, FALSE))</f>
        <v>2.795110154772364</v>
      </c>
      <c r="BL34" s="44">
        <f>$F34*'[1]INTERNAL PARAMETERS-2'!W34*(1-VLOOKUP(X$4,'[1]INTERNAL PARAMETERS-1'!$B$5:$J$44,4, FALSE))</f>
        <v>7.5992020275815246</v>
      </c>
      <c r="BM34" s="44">
        <f>$F34*'[1]INTERNAL PARAMETERS-2'!X34*(1-VLOOKUP(Y$4,'[1]INTERNAL PARAMETERS-1'!$B$5:$J$44,4, FALSE))</f>
        <v>5.9832771165008332</v>
      </c>
      <c r="BN34" s="44">
        <f>$F34*'[1]INTERNAL PARAMETERS-2'!Y34*(1-VLOOKUP(Z$4,'[1]INTERNAL PARAMETERS-1'!$B$5:$J$44,4, FALSE))</f>
        <v>9.1277908634430993</v>
      </c>
      <c r="BO34" s="44">
        <f>$F34*'[1]INTERNAL PARAMETERS-2'!Z34*(1-VLOOKUP(AA$4,'[1]INTERNAL PARAMETERS-1'!$B$5:$J$44,4, FALSE))</f>
        <v>12.184938889519533</v>
      </c>
      <c r="BP34" s="44">
        <f>$F34*'[1]INTERNAL PARAMETERS-2'!AA34*(1-VLOOKUP(AB$4,'[1]INTERNAL PARAMETERS-1'!$B$5:$J$44,4, FALSE))</f>
        <v>3.2755178597709445</v>
      </c>
      <c r="BQ34" s="44">
        <f>$F34*'[1]INTERNAL PARAMETERS-2'!AB34*(1-VLOOKUP(AC$4,'[1]INTERNAL PARAMETERS-1'!$B$5:$J$44,4, FALSE))</f>
        <v>27.208655971420992</v>
      </c>
      <c r="BR34" s="44">
        <f>$F34*'[1]INTERNAL PARAMETERS-2'!AC34*(1-VLOOKUP(AD$4,'[1]INTERNAL PARAMETERS-1'!$B$5:$J$44,4, FALSE))</f>
        <v>1.0044982704300771</v>
      </c>
      <c r="BS34" s="44">
        <f>$F34*'[1]INTERNAL PARAMETERS-2'!AD34*(1-VLOOKUP(AE$4,'[1]INTERNAL PARAMETERS-1'!$B$5:$J$44,4, FALSE))</f>
        <v>0.78612843673556665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0.3493887693465455</v>
      </c>
      <c r="CA34" s="44">
        <f>$F34*'[1]INTERNAL PARAMETERS-2'!AL34*(1-VLOOKUP(AM$4,'[1]INTERNAL PARAMETERS-1'!$B$5:$J$44,4, FALSE))</f>
        <v>0.96081540999716086</v>
      </c>
      <c r="CB34" s="44">
        <f>$F34*'[1]INTERNAL PARAMETERS-2'!AM34*(1-VLOOKUP(AN$4,'[1]INTERNAL PARAMETERS-1'!$B$5:$J$44,4, FALSE))</f>
        <v>0.61142664065061536</v>
      </c>
      <c r="CC34" s="44">
        <f>$F34*'[1]INTERNAL PARAMETERS-2'!AN34*(1-VLOOKUP(AO$4,'[1]INTERNAL PARAMETERS-1'!$B$5:$J$44,4, FALSE))</f>
        <v>2.664091219120329</v>
      </c>
      <c r="CD34" s="44">
        <f>$F34*'[1]INTERNAL PARAMETERS-2'!AO34*(1-VLOOKUP(AP$4,'[1]INTERNAL PARAMETERS-1'!$B$5:$J$44,4, FALSE))</f>
        <v>3.5375557310750145</v>
      </c>
      <c r="CE34" s="44">
        <f>$F34*'[1]INTERNAL PARAMETERS-2'!AP34*(1-VLOOKUP(AQ$4,'[1]INTERNAL PARAMETERS-1'!$B$5:$J$44,4, FALSE))</f>
        <v>0.65510950108353172</v>
      </c>
      <c r="CF34" s="44">
        <f>$F34*'[1]INTERNAL PARAMETERS-2'!AQ34*(1-VLOOKUP(AR$4,'[1]INTERNAL PARAMETERS-1'!$B$5:$J$44,4, FALSE))</f>
        <v>8.7350898042475603E-2</v>
      </c>
      <c r="CG34" s="44">
        <f>$F34*'[1]INTERNAL PARAMETERS-2'!AR34*(1-VLOOKUP(AS$4,'[1]INTERNAL PARAMETERS-1'!$B$5:$J$44,4, FALSE))</f>
        <v>4.3668037609559333E-2</v>
      </c>
      <c r="CH34" s="43">
        <f>$F34*'[1]INTERNAL PARAMETERS-2'!AS34*(1-VLOOKUP(AT$4,'[1]INTERNAL PARAMETERS-1'!$B$5:$J$44,4, FALSE))</f>
        <v>0</v>
      </c>
      <c r="CI34" s="42">
        <f t="shared" si="0"/>
        <v>148.22823356944784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AirBF!X35</f>
        <v>127.19969866398384</v>
      </c>
      <c r="G35" s="45">
        <f>$F35*'[1]INTERNAL PARAMETERS-2'!F35*VLOOKUP(G$4,'[1]INTERNAL PARAMETERS-1'!$B$5:$J$44,4, FALSE)</f>
        <v>0.51238582615825967</v>
      </c>
      <c r="H35" s="44">
        <f>$F35*'[1]INTERNAL PARAMETERS-2'!G35*VLOOKUP(H$4,'[1]INTERNAL PARAMETERS-1'!$B$5:$J$44,4, FALSE)</f>
        <v>0.17079103539613111</v>
      </c>
      <c r="I35" s="44">
        <f>$F35*'[1]INTERNAL PARAMETERS-2'!H35*VLOOKUP(I$4,'[1]INTERNAL PARAMETERS-1'!$B$5:$J$44,4, FALSE)</f>
        <v>1.1822887631585706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0.4205832596384893</v>
      </c>
      <c r="N35" s="44">
        <f>$F35*'[1]INTERNAL PARAMETERS-2'!M35*VLOOKUP(N$4,'[1]INTERNAL PARAMETERS-1'!$B$5:$J$44,4, FALSE)</f>
        <v>0.16225529961728447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4.2700938841499371E-2</v>
      </c>
      <c r="S35" s="44">
        <f>$F35*'[1]INTERNAL PARAMETERS-2'!R35*VLOOKUP(S$4,'[1]INTERNAL PARAMETERS-1'!$B$5:$J$44,4, FALSE)</f>
        <v>0.30576454364396433</v>
      </c>
      <c r="T35" s="44">
        <f>$F35*'[1]INTERNAL PARAMETERS-2'!S35*VLOOKUP(T$4,'[1]INTERNAL PARAMETERS-1'!$B$5:$J$44,4, FALSE)</f>
        <v>1.2809009655463175E-2</v>
      </c>
      <c r="U35" s="44">
        <f>$F35*'[1]INTERNAL PARAMETERS-2'!T35*VLOOKUP(U$4,'[1]INTERNAL PARAMETERS-1'!$B$5:$J$44,4, FALSE)</f>
        <v>8.5401877682998745E-3</v>
      </c>
      <c r="V35" s="44">
        <f>$F35*'[1]INTERNAL PARAMETERS-2'!U35*VLOOKUP(V$4,'[1]INTERNAL PARAMETERS-1'!$B$5:$J$44,4, FALSE)</f>
        <v>0.35226557348305015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4.2700938841499371E-2</v>
      </c>
      <c r="AK35" s="44">
        <f>$F35*'[1]INTERNAL PARAMETERS-2'!AJ35*VLOOKUP(AK$4,'[1]INTERNAL PARAMETERS-1'!$B$5:$J$44,4, FALSE)</f>
        <v>4.2700938841499371E-2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22.463486500012838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7.9910819331312952</v>
      </c>
      <c r="BB35" s="44">
        <f>$F35*'[1]INTERNAL PARAMETERS-2'!M35*(1-VLOOKUP(N$4,'[1]INTERNAL PARAMETERS-1'!$B$5:$J$44,4, FALSE))</f>
        <v>3.0828506927284045</v>
      </c>
      <c r="BC35" s="44">
        <f>$F35*'[1]INTERNAL PARAMETERS-2'!N35*(1-VLOOKUP(O$4,'[1]INTERNAL PARAMETERS-1'!$B$5:$J$44,4, FALSE))</f>
        <v>9.4791250639579374</v>
      </c>
      <c r="BD35" s="44">
        <f>$F35*'[1]INTERNAL PARAMETERS-2'!O35*(1-VLOOKUP(P$4,'[1]INTERNAL PARAMETERS-1'!$B$5:$J$44,4, FALSE))</f>
        <v>2.2203343400291695</v>
      </c>
      <c r="BE35" s="44">
        <f>$F35*'[1]INTERNAL PARAMETERS-2'!P35*(1-VLOOKUP(Q$4,'[1]INTERNAL PARAMETERS-1'!$B$5:$J$44,4, FALSE))</f>
        <v>5.3800511746617277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5.8095263292353216</v>
      </c>
      <c r="BH35" s="44">
        <f>$F35*'[1]INTERNAL PARAMETERS-2'!S35*(1-VLOOKUP(T$4,'[1]INTERNAL PARAMETERS-1'!$B$5:$J$44,4, FALSE))</f>
        <v>0.11528108689916858</v>
      </c>
      <c r="BI35" s="44">
        <f>$F35*'[1]INTERNAL PARAMETERS-2'!T35*(1-VLOOKUP(U$4,'[1]INTERNAL PARAMETERS-1'!$B$5:$J$44,4, FALSE))</f>
        <v>3.4160751073199498E-2</v>
      </c>
      <c r="BJ35" s="44">
        <f>$F35*'[1]INTERNAL PARAMETERS-2'!U35*(1-VLOOKUP(V$4,'[1]INTERNAL PARAMETERS-1'!$B$5:$J$44,4, FALSE))</f>
        <v>1.9961715830706177</v>
      </c>
      <c r="BK35" s="44">
        <f>$F35*'[1]INTERNAL PARAMETERS-2'!V35*(1-VLOOKUP(W$4,'[1]INTERNAL PARAMETERS-1'!$B$5:$J$44,4, FALSE))</f>
        <v>2.4338263142668004</v>
      </c>
      <c r="BL35" s="44">
        <f>$F35*'[1]INTERNAL PARAMETERS-2'!W35*(1-VLOOKUP(X$4,'[1]INTERNAL PARAMETERS-1'!$B$5:$J$44,4, FALSE))</f>
        <v>5.508141271216358</v>
      </c>
      <c r="BM35" s="44">
        <f>$F35*'[1]INTERNAL PARAMETERS-2'!X35*(1-VLOOKUP(Y$4,'[1]INTERNAL PARAMETERS-1'!$B$5:$J$44,4, FALSE))</f>
        <v>4.440668680058339</v>
      </c>
      <c r="BN35" s="44">
        <f>$F35*'[1]INTERNAL PARAMETERS-2'!Y35*(1-VLOOKUP(Z$4,'[1]INTERNAL PARAMETERS-1'!$B$5:$J$44,4, FALSE))</f>
        <v>7.6003855146908972</v>
      </c>
      <c r="BO35" s="44">
        <f>$F35*'[1]INTERNAL PARAMETERS-2'!Z35*(1-VLOOKUP(AA$4,'[1]INTERNAL PARAMETERS-1'!$B$5:$J$44,4, FALSE))</f>
        <v>9.5645269416409366</v>
      </c>
      <c r="BP35" s="44">
        <f>$F35*'[1]INTERNAL PARAMETERS-2'!AA35*(1-VLOOKUP(AB$4,'[1]INTERNAL PARAMETERS-1'!$B$5:$J$44,4, FALSE))</f>
        <v>2.0495433046330387</v>
      </c>
      <c r="BQ35" s="44">
        <f>$F35*'[1]INTERNAL PARAMETERS-2'!AB35*(1-VLOOKUP(AC$4,'[1]INTERNAL PARAMETERS-1'!$B$5:$J$44,4, FALSE))</f>
        <v>24.936089006418861</v>
      </c>
      <c r="BR35" s="44">
        <f>$F35*'[1]INTERNAL PARAMETERS-2'!AC35*(1-VLOOKUP(AD$4,'[1]INTERNAL PARAMETERS-1'!$B$5:$J$44,4, FALSE))</f>
        <v>0.98207071347501995</v>
      </c>
      <c r="BS35" s="44">
        <f>$F35*'[1]INTERNAL PARAMETERS-2'!AD35*(1-VLOOKUP(AE$4,'[1]INTERNAL PARAMETERS-1'!$B$5:$J$44,4, FALSE))</f>
        <v>0.21349197423763047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0.17079103539613111</v>
      </c>
      <c r="CA35" s="44">
        <f>$F35*'[1]INTERNAL PARAMETERS-2'!AL35*(1-VLOOKUP(AM$4,'[1]INTERNAL PARAMETERS-1'!$B$5:$J$44,4, FALSE))</f>
        <v>0.98207071347501995</v>
      </c>
      <c r="CB35" s="44">
        <f>$F35*'[1]INTERNAL PARAMETERS-2'!AM35*(1-VLOOKUP(AN$4,'[1]INTERNAL PARAMETERS-1'!$B$5:$J$44,4, FALSE))</f>
        <v>0.46968488731676034</v>
      </c>
      <c r="CC35" s="44">
        <f>$F35*'[1]INTERNAL PARAMETERS-2'!AN35*(1-VLOOKUP(AO$4,'[1]INTERNAL PARAMETERS-1'!$B$5:$J$44,4, FALSE))</f>
        <v>1.537157478474779</v>
      </c>
      <c r="CD35" s="44">
        <f>$F35*'[1]INTERNAL PARAMETERS-2'!AO35*(1-VLOOKUP(AP$4,'[1]INTERNAL PARAMETERS-1'!$B$5:$J$44,4, FALSE))</f>
        <v>3.3305078700286881</v>
      </c>
      <c r="CE35" s="44">
        <f>$F35*'[1]INTERNAL PARAMETERS-2'!AP35*(1-VLOOKUP(AQ$4,'[1]INTERNAL PARAMETERS-1'!$B$5:$J$44,4, FALSE))</f>
        <v>1.0247716523165193</v>
      </c>
      <c r="CF35" s="44">
        <f>$F35*'[1]INTERNAL PARAMETERS-2'!AQ35*(1-VLOOKUP(AR$4,'[1]INTERNAL PARAMETERS-1'!$B$5:$J$44,4, FALSE))</f>
        <v>4.2700938841499371E-2</v>
      </c>
      <c r="CG35" s="44">
        <f>$F35*'[1]INTERNAL PARAMETERS-2'!AR35*(1-VLOOKUP(AS$4,'[1]INTERNAL PARAMETERS-1'!$B$5:$J$44,4, FALSE))</f>
        <v>8.5401877682998742E-2</v>
      </c>
      <c r="CH35" s="43">
        <f>$F35*'[1]INTERNAL PARAMETERS-2'!AS35*(1-VLOOKUP(AT$4,'[1]INTERNAL PARAMETERS-1'!$B$5:$J$44,4, FALSE))</f>
        <v>0</v>
      </c>
      <c r="CI35" s="42">
        <f t="shared" si="0"/>
        <v>127.19968594401398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AirBF!X36</f>
        <v>88.587645120524925</v>
      </c>
      <c r="G36" s="45">
        <f>$F36*'[1]INTERNAL PARAMETERS-2'!F36*VLOOKUP(G$4,'[1]INTERNAL PARAMETERS-1'!$B$5:$J$44,4, FALSE)</f>
        <v>0.2467608854832222</v>
      </c>
      <c r="H36" s="44">
        <f>$F36*'[1]INTERNAL PARAMETERS-2'!G36*VLOOKUP(H$4,'[1]INTERNAL PARAMETERS-1'!$B$5:$J$44,4, FALSE)</f>
        <v>0.18506844942128861</v>
      </c>
      <c r="I36" s="44">
        <f>$F36*'[1]INTERNAL PARAMETERS-2'!H36*VLOOKUP(I$4,'[1]INTERNAL PARAMETERS-1'!$B$5:$J$44,4, FALSE)</f>
        <v>0.74956486990539517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0.46576371824437912</v>
      </c>
      <c r="N36" s="44">
        <f>$F36*'[1]INTERNAL PARAMETERS-2'!M36*VLOOKUP(N$4,'[1]INTERNAL PARAMETERS-1'!$B$5:$J$44,4, FALSE)</f>
        <v>0.11104284140567561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3.0846218030966779E-2</v>
      </c>
      <c r="S36" s="44">
        <f>$F36*'[1]INTERNAL PARAMETERS-2'!R36*VLOOKUP(S$4,'[1]INTERNAL PARAMETERS-1'!$B$5:$J$44,4, FALSE)</f>
        <v>0.1973852326606208</v>
      </c>
      <c r="T36" s="44">
        <f>$F36*'[1]INTERNAL PARAMETERS-2'!S36*VLOOKUP(T$4,'[1]INTERNAL PARAMETERS-1'!$B$5:$J$44,4, FALSE)</f>
        <v>1.8506844942128862E-2</v>
      </c>
      <c r="U36" s="44">
        <f>$F36*'[1]INTERNAL PARAMETERS-2'!T36*VLOOKUP(U$4,'[1]INTERNAL PARAMETERS-1'!$B$5:$J$44,4, FALSE)</f>
        <v>2.4676974424773426E-2</v>
      </c>
      <c r="V36" s="44">
        <f>$F36*'[1]INTERNAL PARAMETERS-2'!U36*VLOOKUP(V$4,'[1]INTERNAL PARAMETERS-1'!$B$5:$J$44,4, FALSE)</f>
        <v>0.20357839493099672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3.0846218030966779E-2</v>
      </c>
      <c r="AJ36" s="44">
        <f>$F36*'[1]INTERNAL PARAMETERS-2'!AI36*VLOOKUP(AJ$4,'[1]INTERNAL PARAMETERS-1'!$B$5:$J$44,4, FALSE)</f>
        <v>0.15422223139032185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14.241732528202508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8.8495106466432016</v>
      </c>
      <c r="BB36" s="44">
        <f>$F36*'[1]INTERNAL PARAMETERS-2'!M36*(1-VLOOKUP(N$4,'[1]INTERNAL PARAMETERS-1'!$B$5:$J$44,4, FALSE))</f>
        <v>2.1098139867078363</v>
      </c>
      <c r="BC36" s="44">
        <f>$F36*'[1]INTERNAL PARAMETERS-2'!N36*(1-VLOOKUP(O$4,'[1]INTERNAL PARAMETERS-1'!$B$5:$J$44,4, FALSE))</f>
        <v>5.8914504686244138</v>
      </c>
      <c r="BD36" s="44">
        <f>$F36*'[1]INTERNAL PARAMETERS-2'!O36*(1-VLOOKUP(P$4,'[1]INTERNAL PARAMETERS-1'!$B$5:$J$44,4, FALSE))</f>
        <v>1.1412746320877227</v>
      </c>
      <c r="BE36" s="44">
        <f>$F36*'[1]INTERNAL PARAMETERS-2'!P36*(1-VLOOKUP(Q$4,'[1]INTERNAL PARAMETERS-1'!$B$5:$J$44,4, FALSE))</f>
        <v>4.1024229754154131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3.7503194205517945</v>
      </c>
      <c r="BH36" s="44">
        <f>$F36*'[1]INTERNAL PARAMETERS-2'!S36*(1-VLOOKUP(T$4,'[1]INTERNAL PARAMETERS-1'!$B$5:$J$44,4, FALSE))</f>
        <v>0.16656160447915974</v>
      </c>
      <c r="BI36" s="44">
        <f>$F36*'[1]INTERNAL PARAMETERS-2'!T36*(1-VLOOKUP(U$4,'[1]INTERNAL PARAMETERS-1'!$B$5:$J$44,4, FALSE))</f>
        <v>9.8707897699093702E-2</v>
      </c>
      <c r="BJ36" s="44">
        <f>$F36*'[1]INTERNAL PARAMETERS-2'!U36*(1-VLOOKUP(V$4,'[1]INTERNAL PARAMETERS-1'!$B$5:$J$44,4, FALSE))</f>
        <v>1.1536109046089813</v>
      </c>
      <c r="BK36" s="44">
        <f>$F36*'[1]INTERNAL PARAMETERS-2'!V36*(1-VLOOKUP(W$4,'[1]INTERNAL PARAMETERS-1'!$B$5:$J$44,4, FALSE))</f>
        <v>1.6039501850232001</v>
      </c>
      <c r="BL36" s="44">
        <f>$F36*'[1]INTERNAL PARAMETERS-2'!W36*(1-VLOOKUP(X$4,'[1]INTERNAL PARAMETERS-1'!$B$5:$J$44,4, FALSE))</f>
        <v>3.5472087683870352</v>
      </c>
      <c r="BM36" s="44">
        <f>$F36*'[1]INTERNAL PARAMETERS-2'!X36*(1-VLOOKUP(Y$4,'[1]INTERNAL PARAMETERS-1'!$B$5:$J$44,4, FALSE))</f>
        <v>2.5910025857206009</v>
      </c>
      <c r="BN36" s="44">
        <f>$F36*'[1]INTERNAL PARAMETERS-2'!Y36*(1-VLOOKUP(Z$4,'[1]INTERNAL PARAMETERS-1'!$B$5:$J$44,4, FALSE))</f>
        <v>6.3849722395908586</v>
      </c>
      <c r="BO36" s="44">
        <f>$F36*'[1]INTERNAL PARAMETERS-2'!Z36*(1-VLOOKUP(AA$4,'[1]INTERNAL PARAMETERS-1'!$B$5:$J$44,4, FALSE))</f>
        <v>7.4954006536476143</v>
      </c>
      <c r="BP36" s="44">
        <f>$F36*'[1]INTERNAL PARAMETERS-2'!AA36*(1-VLOOKUP(AB$4,'[1]INTERNAL PARAMETERS-1'!$B$5:$J$44,4, FALSE))</f>
        <v>1.2646595042115898</v>
      </c>
      <c r="BQ36" s="44">
        <f>$F36*'[1]INTERNAL PARAMETERS-2'!AB36*(1-VLOOKUP(AC$4,'[1]INTERNAL PARAMETERS-1'!$B$5:$J$44,4, FALSE))</f>
        <v>15.947007489961662</v>
      </c>
      <c r="BR36" s="44">
        <f>$F36*'[1]INTERNAL PARAMETERS-2'!AC36*(1-VLOOKUP(AD$4,'[1]INTERNAL PARAMETERS-1'!$B$5:$J$44,4, FALSE))</f>
        <v>0.58606042505934475</v>
      </c>
      <c r="BS36" s="44">
        <f>$F36*'[1]INTERNAL PARAMETERS-2'!AD36*(1-VLOOKUP(AE$4,'[1]INTERNAL PARAMETERS-1'!$B$5:$J$44,4, FALSE))</f>
        <v>0.18506844942128861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0.12338487212386712</v>
      </c>
      <c r="CA36" s="44">
        <f>$F36*'[1]INTERNAL PARAMETERS-2'!AL36*(1-VLOOKUP(AM$4,'[1]INTERNAL PARAMETERS-1'!$B$5:$J$44,4, FALSE))</f>
        <v>0.80197509251160004</v>
      </c>
      <c r="CB36" s="44">
        <f>$F36*'[1]INTERNAL PARAMETERS-2'!AM36*(1-VLOOKUP(AN$4,'[1]INTERNAL PARAMETERS-1'!$B$5:$J$44,4, FALSE))</f>
        <v>0.18506844942128861</v>
      </c>
      <c r="CC36" s="44">
        <f>$F36*'[1]INTERNAL PARAMETERS-2'!AN36*(1-VLOOKUP(AO$4,'[1]INTERNAL PARAMETERS-1'!$B$5:$J$44,4, FALSE))</f>
        <v>0.80197509251160004</v>
      </c>
      <c r="CD36" s="44">
        <f>$F36*'[1]INTERNAL PARAMETERS-2'!AO36*(1-VLOOKUP(AP$4,'[1]INTERNAL PARAMETERS-1'!$B$5:$J$44,4, FALSE))</f>
        <v>2.5910025857206009</v>
      </c>
      <c r="CE36" s="44">
        <f>$F36*'[1]INTERNAL PARAMETERS-2'!AP36*(1-VLOOKUP(AQ$4,'[1]INTERNAL PARAMETERS-1'!$B$5:$J$44,4, FALSE))</f>
        <v>0.52436798899741122</v>
      </c>
      <c r="CF36" s="44">
        <f>$F36*'[1]INTERNAL PARAMETERS-2'!AQ36*(1-VLOOKUP(AR$4,'[1]INTERNAL PARAMETERS-1'!$B$5:$J$44,4, FALSE))</f>
        <v>3.0846218030966779E-2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88.587618544231404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AirBF!X37</f>
        <v>60.570164518466335</v>
      </c>
      <c r="G37" s="45">
        <f>$F37*'[1]INTERNAL PARAMETERS-2'!F37*VLOOKUP(G$4,'[1]INTERNAL PARAMETERS-1'!$B$5:$J$44,4, FALSE)</f>
        <v>0.14625877626274067</v>
      </c>
      <c r="H37" s="44">
        <f>$F37*'[1]INTERNAL PARAMETERS-2'!G37*VLOOKUP(H$4,'[1]INTERNAL PARAMETERS-1'!$B$5:$J$44,4, FALSE)</f>
        <v>5.484628397147126E-2</v>
      </c>
      <c r="I37" s="44">
        <f>$F37*'[1]INTERNAL PARAMETERS-2'!H37*VLOOKUP(I$4,'[1]INTERNAL PARAMETERS-1'!$B$5:$J$44,4, FALSE)</f>
        <v>0.47246878565244155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0.45980659275985608</v>
      </c>
      <c r="N37" s="44">
        <f>$F37*'[1]INTERNAL PARAMETERS-2'!M37*VLOOKUP(N$4,'[1]INTERNAL PARAMETERS-1'!$B$5:$J$44,4, FALSE)</f>
        <v>0.10421066520319873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0.13634101752448699</v>
      </c>
      <c r="T37" s="44">
        <f>$F37*'[1]INTERNAL PARAMETERS-2'!S37*VLOOKUP(T$4,'[1]INTERNAL PARAMETERS-1'!$B$5:$J$44,4, FALSE)</f>
        <v>7.3132416639596258E-3</v>
      </c>
      <c r="U37" s="44">
        <f>$F37*'[1]INTERNAL PARAMETERS-2'!T37*VLOOKUP(U$4,'[1]INTERNAL PARAMETERS-1'!$B$5:$J$44,4, FALSE)</f>
        <v>1.0969256794294252E-2</v>
      </c>
      <c r="V37" s="44">
        <f>$F37*'[1]INTERNAL PARAMETERS-2'!U37*VLOOKUP(V$4,'[1]INTERNAL PARAMETERS-1'!$B$5:$J$44,4, FALSE)</f>
        <v>0.18648221111616378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1.8280075651673142E-2</v>
      </c>
      <c r="AJ37" s="44">
        <f>$F37*'[1]INTERNAL PARAMETERS-2'!AI37*VLOOKUP(AJ$4,'[1]INTERNAL PARAMETERS-1'!$B$5:$J$44,4, FALSE)</f>
        <v>3.6566208319798128E-2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8.9769069273963886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8.7363252624372656</v>
      </c>
      <c r="BB37" s="44">
        <f>$F37*'[1]INTERNAL PARAMETERS-2'!M37*(1-VLOOKUP(N$4,'[1]INTERNAL PARAMETERS-1'!$B$5:$J$44,4, FALSE))</f>
        <v>1.9800026388607757</v>
      </c>
      <c r="BC37" s="44">
        <f>$F37*'[1]INTERNAL PARAMETERS-2'!N37*(1-VLOOKUP(O$4,'[1]INTERNAL PARAMETERS-1'!$B$5:$J$44,4, FALSE))</f>
        <v>4.7169015618755656</v>
      </c>
      <c r="BD37" s="44">
        <f>$F37*'[1]INTERNAL PARAMETERS-2'!O37*(1-VLOOKUP(P$4,'[1]INTERNAL PARAMETERS-1'!$B$5:$J$44,4, FALSE))</f>
        <v>0.89584484726102076</v>
      </c>
      <c r="BE37" s="44">
        <f>$F37*'[1]INTERNAL PARAMETERS-2'!P37*(1-VLOOKUP(Q$4,'[1]INTERNAL PARAMETERS-1'!$B$5:$J$44,4, FALSE))</f>
        <v>3.583385446060535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2.5904793329652529</v>
      </c>
      <c r="BH37" s="44">
        <f>$F37*'[1]INTERNAL PARAMETERS-2'!S37*(1-VLOOKUP(T$4,'[1]INTERNAL PARAMETERS-1'!$B$5:$J$44,4, FALSE))</f>
        <v>6.5819174975636635E-2</v>
      </c>
      <c r="BI37" s="44">
        <f>$F37*'[1]INTERNAL PARAMETERS-2'!T37*(1-VLOOKUP(U$4,'[1]INTERNAL PARAMETERS-1'!$B$5:$J$44,4, FALSE))</f>
        <v>4.3877027177177008E-2</v>
      </c>
      <c r="BJ37" s="44">
        <f>$F37*'[1]INTERNAL PARAMETERS-2'!U37*(1-VLOOKUP(V$4,'[1]INTERNAL PARAMETERS-1'!$B$5:$J$44,4, FALSE))</f>
        <v>1.0567325296582615</v>
      </c>
      <c r="BK37" s="44">
        <f>$F37*'[1]INTERNAL PARAMETERS-2'!V37*(1-VLOOKUP(W$4,'[1]INTERNAL PARAMETERS-1'!$B$5:$J$44,4, FALSE))</f>
        <v>0.98725733955229011</v>
      </c>
      <c r="BL37" s="44">
        <f>$F37*'[1]INTERNAL PARAMETERS-2'!W37*(1-VLOOKUP(X$4,'[1]INTERNAL PARAMETERS-1'!$B$5:$J$44,4, FALSE))</f>
        <v>2.0110808874243786</v>
      </c>
      <c r="BM37" s="44">
        <f>$F37*'[1]INTERNAL PARAMETERS-2'!X37*(1-VLOOKUP(Y$4,'[1]INTERNAL PARAMETERS-1'!$B$5:$J$44,4, FALSE))</f>
        <v>1.8282559028418397</v>
      </c>
      <c r="BN37" s="44">
        <f>$F37*'[1]INTERNAL PARAMETERS-2'!Y37*(1-VLOOKUP(Z$4,'[1]INTERNAL PARAMETERS-1'!$B$5:$J$44,4, FALSE))</f>
        <v>3.7479303549914009</v>
      </c>
      <c r="BO37" s="44">
        <f>$F37*'[1]INTERNAL PARAMETERS-2'!Z37*(1-VLOOKUP(AA$4,'[1]INTERNAL PARAMETERS-1'!$B$5:$J$44,4, FALSE))</f>
        <v>3.4736868211011407</v>
      </c>
      <c r="BP37" s="44">
        <f>$F37*'[1]INTERNAL PARAMETERS-2'!AA37*(1-VLOOKUP(AB$4,'[1]INTERNAL PARAMETERS-1'!$B$5:$J$44,4, FALSE))</f>
        <v>0.49362866977614506</v>
      </c>
      <c r="BQ37" s="44">
        <f>$F37*'[1]INTERNAL PARAMETERS-2'!AB37*(1-VLOOKUP(AC$4,'[1]INTERNAL PARAMETERS-1'!$B$5:$J$44,4, FALSE))</f>
        <v>10.091982759474593</v>
      </c>
      <c r="BR37" s="44">
        <f>$F37*'[1]INTERNAL PARAMETERS-2'!AC37*(1-VLOOKUP(AD$4,'[1]INTERNAL PARAMETERS-1'!$B$5:$J$44,4, FALSE))</f>
        <v>0.58504116206741452</v>
      </c>
      <c r="BS37" s="44">
        <f>$F37*'[1]INTERNAL PARAMETERS-2'!AD37*(1-VLOOKUP(AE$4,'[1]INTERNAL PARAMETERS-1'!$B$5:$J$44,4, FALSE))</f>
        <v>0.20111111725066377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3.6566208319798128E-2</v>
      </c>
      <c r="CA37" s="44">
        <f>$F37*'[1]INTERNAL PARAMETERS-2'!AL37*(1-VLOOKUP(AM$4,'[1]INTERNAL PARAMETERS-1'!$B$5:$J$44,4, FALSE))</f>
        <v>0.36564996916507758</v>
      </c>
      <c r="CB37" s="44">
        <f>$F37*'[1]INTERNAL PARAMETERS-2'!AM37*(1-VLOOKUP(AN$4,'[1]INTERNAL PARAMETERS-1'!$B$5:$J$44,4, FALSE))</f>
        <v>0.10969256794294252</v>
      </c>
      <c r="CC37" s="44">
        <f>$F37*'[1]INTERNAL PARAMETERS-2'!AN37*(1-VLOOKUP(AO$4,'[1]INTERNAL PARAMETERS-1'!$B$5:$J$44,4, FALSE))</f>
        <v>0.53019487809594323</v>
      </c>
      <c r="CD37" s="44">
        <f>$F37*'[1]INTERNAL PARAMETERS-2'!AO37*(1-VLOOKUP(AP$4,'[1]INTERNAL PARAMETERS-1'!$B$5:$J$44,4, FALSE))</f>
        <v>1.5357383503163584</v>
      </c>
      <c r="CE37" s="44">
        <f>$F37*'[1]INTERNAL PARAMETERS-2'!AP37*(1-VLOOKUP(AQ$4,'[1]INTERNAL PARAMETERS-1'!$B$5:$J$44,4, FALSE))</f>
        <v>0.21939119290233691</v>
      </c>
      <c r="CF37" s="44">
        <f>$F37*'[1]INTERNAL PARAMETERS-2'!AQ37*(1-VLOOKUP(AR$4,'[1]INTERNAL PARAMETERS-1'!$B$5:$J$44,4, FALSE))</f>
        <v>7.3132416639596257E-2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60.570158461449871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AirBF!X38</f>
        <v>49.281263808580341</v>
      </c>
      <c r="G38" s="45">
        <f>$F38*'[1]INTERNAL PARAMETERS-2'!F38*VLOOKUP(G$4,'[1]INTERNAL PARAMETERS-1'!$B$5:$J$44,4, FALSE)</f>
        <v>8.9820031417518528E-2</v>
      </c>
      <c r="H38" s="44">
        <f>$F38*'[1]INTERNAL PARAMETERS-2'!G38*VLOOKUP(H$4,'[1]INTERNAL PARAMETERS-1'!$B$5:$J$44,4, FALSE)</f>
        <v>5.9881663653805969E-2</v>
      </c>
      <c r="I38" s="44">
        <f>$F38*'[1]INTERNAL PARAMETERS-2'!H38*VLOOKUP(I$4,'[1]INTERNAL PARAMETERS-1'!$B$5:$J$44,4, FALSE)</f>
        <v>0.4165831471950962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0.50224383994717048</v>
      </c>
      <c r="N38" s="44">
        <f>$F38*'[1]INTERNAL PARAMETERS-2'!M38*VLOOKUP(N$4,'[1]INTERNAL PARAMETERS-1'!$B$5:$J$44,4, FALSE)</f>
        <v>7.3352943522200453E-2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9.7636779076516508E-2</v>
      </c>
      <c r="T38" s="44">
        <f>$F38*'[1]INTERNAL PARAMETERS-2'!S38*VLOOKUP(T$4,'[1]INTERNAL PARAMETERS-1'!$B$5:$J$44,4, FALSE)</f>
        <v>1.9461171078008377E-2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0.11676628724909315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1.4971647945046709E-2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1.4971647945046709E-2</v>
      </c>
      <c r="AJ38" s="44">
        <f>$F38*'[1]INTERNAL PARAMETERS-2'!AI38*VLOOKUP(AJ$4,'[1]INTERNAL PARAMETERS-1'!$B$5:$J$44,4, FALSE)</f>
        <v>4.4910015708759264E-2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7.9150797967068272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9.5426329589962382</v>
      </c>
      <c r="BB38" s="44">
        <f>$F38*'[1]INTERNAL PARAMETERS-2'!M38*(1-VLOOKUP(N$4,'[1]INTERNAL PARAMETERS-1'!$B$5:$J$44,4, FALSE))</f>
        <v>1.3937059269218086</v>
      </c>
      <c r="BC38" s="44">
        <f>$F38*'[1]INTERNAL PARAMETERS-2'!N38*(1-VLOOKUP(O$4,'[1]INTERNAL PARAMETERS-1'!$B$5:$J$44,4, FALSE))</f>
        <v>3.4580712095744635</v>
      </c>
      <c r="BD38" s="44">
        <f>$F38*'[1]INTERNAL PARAMETERS-2'!O38*(1-VLOOKUP(P$4,'[1]INTERNAL PARAMETERS-1'!$B$5:$J$44,4, FALSE))</f>
        <v>0.50898182074139864</v>
      </c>
      <c r="BE38" s="44">
        <f>$F38*'[1]INTERNAL PARAMETERS-2'!P38*(1-VLOOKUP(Q$4,'[1]INTERNAL PARAMETERS-1'!$B$5:$J$44,4, FALSE))</f>
        <v>2.9790326847231583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1.8550988024538133</v>
      </c>
      <c r="BH38" s="44">
        <f>$F38*'[1]INTERNAL PARAMETERS-2'!S38*(1-VLOOKUP(T$4,'[1]INTERNAL PARAMETERS-1'!$B$5:$J$44,4, FALSE))</f>
        <v>0.17515053970207539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0.66167562774486111</v>
      </c>
      <c r="BK38" s="44">
        <f>$F38*'[1]INTERNAL PARAMETERS-2'!V38*(1-VLOOKUP(W$4,'[1]INTERNAL PARAMETERS-1'!$B$5:$J$44,4, FALSE))</f>
        <v>0.67365023563138893</v>
      </c>
      <c r="BL38" s="44">
        <f>$F38*'[1]INTERNAL PARAMETERS-2'!W38*(1-VLOOKUP(X$4,'[1]INTERNAL PARAMETERS-1'!$B$5:$J$44,4, FALSE))</f>
        <v>1.6167605655153334</v>
      </c>
      <c r="BM38" s="44">
        <f>$F38*'[1]INTERNAL PARAMETERS-2'!X38*(1-VLOOKUP(Y$4,'[1]INTERNAL PARAMETERS-1'!$B$5:$J$44,4, FALSE))</f>
        <v>1.2125704241365003</v>
      </c>
      <c r="BN38" s="44">
        <f>$F38*'[1]INTERNAL PARAMETERS-2'!Y38*(1-VLOOKUP(Z$4,'[1]INTERNAL PARAMETERS-1'!$B$5:$J$44,4, FALSE))</f>
        <v>3.0239427004319177</v>
      </c>
      <c r="BO38" s="44">
        <f>$F38*'[1]INTERNAL PARAMETERS-2'!Z38*(1-VLOOKUP(AA$4,'[1]INTERNAL PARAMETERS-1'!$B$5:$J$44,4, FALSE))</f>
        <v>2.9341226690143989</v>
      </c>
      <c r="BP38" s="44">
        <f>$F38*'[1]INTERNAL PARAMETERS-2'!AA38*(1-VLOOKUP(AB$4,'[1]INTERNAL PARAMETERS-1'!$B$5:$J$44,4, FALSE))</f>
        <v>0.31437010996131487</v>
      </c>
      <c r="BQ38" s="44">
        <f>$F38*'[1]INTERNAL PARAMETERS-2'!AB38*(1-VLOOKUP(AC$4,'[1]INTERNAL PARAMETERS-1'!$B$5:$J$44,4, FALSE))</f>
        <v>6.3173405669900102</v>
      </c>
      <c r="BR38" s="44">
        <f>$F38*'[1]INTERNAL PARAMETERS-2'!AC38*(1-VLOOKUP(AD$4,'[1]INTERNAL PARAMETERS-1'!$B$5:$J$44,4, FALSE))</f>
        <v>0.38921849343378667</v>
      </c>
      <c r="BS38" s="44">
        <f>$F38*'[1]INTERNAL PARAMETERS-2'!AD38*(1-VLOOKUP(AE$4,'[1]INTERNAL PARAMETERS-1'!$B$5:$J$44,4, FALSE))</f>
        <v>0.16466841488999034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4.4910015708759264E-2</v>
      </c>
      <c r="CA38" s="44">
        <f>$F38*'[1]INTERNAL PARAMETERS-2'!AL38*(1-VLOOKUP(AM$4,'[1]INTERNAL PARAMETERS-1'!$B$5:$J$44,4, FALSE))</f>
        <v>0.38921849343378667</v>
      </c>
      <c r="CB38" s="44">
        <f>$F38*'[1]INTERNAL PARAMETERS-2'!AM38*(1-VLOOKUP(AN$4,'[1]INTERNAL PARAMETERS-1'!$B$5:$J$44,4, FALSE))</f>
        <v>0.13473004712627779</v>
      </c>
      <c r="CC38" s="44">
        <f>$F38*'[1]INTERNAL PARAMETERS-2'!AN38*(1-VLOOKUP(AO$4,'[1]INTERNAL PARAMETERS-1'!$B$5:$J$44,4, FALSE))</f>
        <v>0.26946009425255557</v>
      </c>
      <c r="CD38" s="44">
        <f>$F38*'[1]INTERNAL PARAMETERS-2'!AO38*(1-VLOOKUP(AP$4,'[1]INTERNAL PARAMETERS-1'!$B$5:$J$44,4, FALSE))</f>
        <v>1.586822197751621</v>
      </c>
      <c r="CE38" s="44">
        <f>$F38*'[1]INTERNAL PARAMETERS-2'!AP38*(1-VLOOKUP(AQ$4,'[1]INTERNAL PARAMETERS-1'!$B$5:$J$44,4, FALSE))</f>
        <v>0.20957843059874962</v>
      </c>
      <c r="CF38" s="44">
        <f>$F38*'[1]INTERNAL PARAMETERS-2'!AQ38*(1-VLOOKUP(AR$4,'[1]INTERNAL PARAMETERS-1'!$B$5:$J$44,4, FALSE))</f>
        <v>4.4910015708759264E-2</v>
      </c>
      <c r="CG38" s="44">
        <f>$F38*'[1]INTERNAL PARAMETERS-2'!AR38*(1-VLOOKUP(AS$4,'[1]INTERNAL PARAMETERS-1'!$B$5:$J$44,4, FALSE))</f>
        <v>1.4971647945046709E-2</v>
      </c>
      <c r="CH38" s="43">
        <f>$F38*'[1]INTERNAL PARAMETERS-2'!AS38*(1-VLOOKUP(AT$4,'[1]INTERNAL PARAMETERS-1'!$B$5:$J$44,4, FALSE))</f>
        <v>0</v>
      </c>
      <c r="CI38" s="42">
        <f t="shared" si="0"/>
        <v>49.281273664833101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AirBF!X39</f>
        <v>30.089967952944377</v>
      </c>
      <c r="G39" s="45">
        <f>$F39*'[1]INTERNAL PARAMETERS-2'!F39*VLOOKUP(G$4,'[1]INTERNAL PARAMETERS-1'!$B$5:$J$44,4, FALSE)</f>
        <v>3.9643532778004219E-2</v>
      </c>
      <c r="H39" s="44">
        <f>$F39*'[1]INTERNAL PARAMETERS-2'!G39*VLOOKUP(H$4,'[1]INTERNAL PARAMETERS-1'!$B$5:$J$44,4, FALSE)</f>
        <v>6.6074560627870565E-2</v>
      </c>
      <c r="I39" s="44">
        <f>$F39*'[1]INTERNAL PARAMETERS-2'!H39*VLOOKUP(I$4,'[1]INTERNAL PARAMETERS-1'!$B$5:$J$44,4, FALSE)</f>
        <v>0.23505545760625302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0.34754770549737418</v>
      </c>
      <c r="N39" s="44">
        <f>$F39*'[1]INTERNAL PARAMETERS-2'!M39*VLOOKUP(N$4,'[1]INTERNAL PARAMETERS-1'!$B$5:$J$44,4, FALSE)</f>
        <v>4.8233767279050543E-2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1.321551392493317E-2</v>
      </c>
      <c r="S39" s="44">
        <f>$F39*'[1]INTERNAL PARAMETERS-2'!R39*VLOOKUP(S$4,'[1]INTERNAL PARAMETERS-1'!$B$5:$J$44,4, FALSE)</f>
        <v>4.3775487177302543E-2</v>
      </c>
      <c r="T39" s="44">
        <f>$F39*'[1]INTERNAL PARAMETERS-2'!S39*VLOOKUP(T$4,'[1]INTERNAL PARAMETERS-1'!$B$5:$J$44,4, FALSE)</f>
        <v>6.6074560627870571E-3</v>
      </c>
      <c r="U39" s="44">
        <f>$F39*'[1]INTERNAL PARAMETERS-2'!T39*VLOOKUP(U$4,'[1]INTERNAL PARAMETERS-1'!$B$5:$J$44,4, FALSE)</f>
        <v>5.2856037706142103E-3</v>
      </c>
      <c r="V39" s="44">
        <f>$F39*'[1]INTERNAL PARAMETERS-2'!U39*VLOOKUP(V$4,'[1]INTERNAL PARAMETERS-1'!$B$5:$J$44,4, FALSE)</f>
        <v>7.928857005440608E-2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1.321551392493317E-2</v>
      </c>
      <c r="AJ39" s="44">
        <f>$F39*'[1]INTERNAL PARAMETERS-2'!AI39*VLOOKUP(AJ$4,'[1]INTERNAL PARAMETERS-1'!$B$5:$J$44,4, FALSE)</f>
        <v>2.6428018853071049E-2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4.4660536945188065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6.6034064044501086</v>
      </c>
      <c r="BB39" s="44">
        <f>$F39*'[1]INTERNAL PARAMETERS-2'!M39*(1-VLOOKUP(N$4,'[1]INTERNAL PARAMETERS-1'!$B$5:$J$44,4, FALSE))</f>
        <v>0.91644157830196016</v>
      </c>
      <c r="BC39" s="44">
        <f>$F39*'[1]INTERNAL PARAMETERS-2'!N39*(1-VLOOKUP(O$4,'[1]INTERNAL PARAMETERS-1'!$B$5:$J$44,4, FALSE))</f>
        <v>2.193645924676709</v>
      </c>
      <c r="BD39" s="44">
        <f>$F39*'[1]INTERNAL PARAMETERS-2'!O39*(1-VLOOKUP(P$4,'[1]INTERNAL PARAMETERS-1'!$B$5:$J$44,4, FALSE))</f>
        <v>0.22465170073668272</v>
      </c>
      <c r="BE39" s="44">
        <f>$F39*'[1]INTERNAL PARAMETERS-2'!P39*(1-VLOOKUP(Q$4,'[1]INTERNAL PARAMETERS-1'!$B$5:$J$44,4, FALSE))</f>
        <v>2.0747153263426958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0.8317342563687482</v>
      </c>
      <c r="BH39" s="44">
        <f>$F39*'[1]INTERNAL PARAMETERS-2'!S39*(1-VLOOKUP(T$4,'[1]INTERNAL PARAMETERS-1'!$B$5:$J$44,4, FALSE))</f>
        <v>5.9467104565083508E-2</v>
      </c>
      <c r="BI39" s="44">
        <f>$F39*'[1]INTERNAL PARAMETERS-2'!T39*(1-VLOOKUP(U$4,'[1]INTERNAL PARAMETERS-1'!$B$5:$J$44,4, FALSE))</f>
        <v>2.1142415082456841E-2</v>
      </c>
      <c r="BJ39" s="44">
        <f>$F39*'[1]INTERNAL PARAMETERS-2'!U39*(1-VLOOKUP(V$4,'[1]INTERNAL PARAMETERS-1'!$B$5:$J$44,4, FALSE))</f>
        <v>0.44930189697496775</v>
      </c>
      <c r="BK39" s="44">
        <f>$F39*'[1]INTERNAL PARAMETERS-2'!V39*(1-VLOOKUP(W$4,'[1]INTERNAL PARAMETERS-1'!$B$5:$J$44,4, FALSE))</f>
        <v>0.37001332692056171</v>
      </c>
      <c r="BL39" s="44">
        <f>$F39*'[1]INTERNAL PARAMETERS-2'!W39*(1-VLOOKUP(X$4,'[1]INTERNAL PARAMETERS-1'!$B$5:$J$44,4, FALSE))</f>
        <v>0.79288570054406082</v>
      </c>
      <c r="BM39" s="44">
        <f>$F39*'[1]INTERNAL PARAMETERS-2'!X39*(1-VLOOKUP(Y$4,'[1]INTERNAL PARAMETERS-1'!$B$5:$J$44,4, FALSE))</f>
        <v>0.76645467269419454</v>
      </c>
      <c r="BN39" s="44">
        <f>$F39*'[1]INTERNAL PARAMETERS-2'!Y39*(1-VLOOKUP(Z$4,'[1]INTERNAL PARAMETERS-1'!$B$5:$J$44,4, FALSE))</f>
        <v>1.8368481116810802</v>
      </c>
      <c r="BO39" s="44">
        <f>$F39*'[1]INTERNAL PARAMETERS-2'!Z39*(1-VLOOKUP(AA$4,'[1]INTERNAL PARAMETERS-1'!$B$5:$J$44,4, FALSE))</f>
        <v>1.5725558871631884</v>
      </c>
      <c r="BP39" s="44">
        <f>$F39*'[1]INTERNAL PARAMETERS-2'!AA39*(1-VLOOKUP(AB$4,'[1]INTERNAL PARAMETERS-1'!$B$5:$J$44,4, FALSE))</f>
        <v>0.34358229907069537</v>
      </c>
      <c r="BQ39" s="44">
        <f>$F39*'[1]INTERNAL PARAMETERS-2'!AB39*(1-VLOOKUP(AC$4,'[1]INTERNAL PARAMETERS-1'!$B$5:$J$44,4, FALSE))</f>
        <v>3.726558279061893</v>
      </c>
      <c r="BR39" s="44">
        <f>$F39*'[1]INTERNAL PARAMETERS-2'!AC39*(1-VLOOKUP(AD$4,'[1]INTERNAL PARAMETERS-1'!$B$5:$J$44,4, FALSE))</f>
        <v>0.33036979414255752</v>
      </c>
      <c r="BS39" s="44">
        <f>$F39*'[1]INTERNAL PARAMETERS-2'!AD39*(1-VLOOKUP(AE$4,'[1]INTERNAL PARAMETERS-1'!$B$5:$J$44,4, FALSE))</f>
        <v>0.11893360733080793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1.321551392493317E-2</v>
      </c>
      <c r="CA39" s="44">
        <f>$F39*'[1]INTERNAL PARAMETERS-2'!AL39*(1-VLOOKUP(AM$4,'[1]INTERNAL PARAMETERS-1'!$B$5:$J$44,4, FALSE))</f>
        <v>0.14536162618387899</v>
      </c>
      <c r="CB39" s="44">
        <f>$F39*'[1]INTERNAL PARAMETERS-2'!AM39*(1-VLOOKUP(AN$4,'[1]INTERNAL PARAMETERS-1'!$B$5:$J$44,4, FALSE))</f>
        <v>1.321551392493317E-2</v>
      </c>
      <c r="CC39" s="44">
        <f>$F39*'[1]INTERNAL PARAMETERS-2'!AN39*(1-VLOOKUP(AO$4,'[1]INTERNAL PARAMETERS-1'!$B$5:$J$44,4, FALSE))</f>
        <v>0.15857714010881216</v>
      </c>
      <c r="CD39" s="44">
        <f>$F39*'[1]INTERNAL PARAMETERS-2'!AO39*(1-VLOOKUP(AP$4,'[1]INTERNAL PARAMETERS-1'!$B$5:$J$44,4, FALSE))</f>
        <v>0.99110637343087715</v>
      </c>
      <c r="CE39" s="44">
        <f>$F39*'[1]INTERNAL PARAMETERS-2'!AP39*(1-VLOOKUP(AQ$4,'[1]INTERNAL PARAMETERS-1'!$B$5:$J$44,4, FALSE))</f>
        <v>0.11893360733080793</v>
      </c>
      <c r="CF39" s="44">
        <f>$F39*'[1]INTERNAL PARAMETERS-2'!AQ39*(1-VLOOKUP(AR$4,'[1]INTERNAL PARAMETERS-1'!$B$5:$J$44,4, FALSE))</f>
        <v>1.321551392493317E-2</v>
      </c>
      <c r="CG39" s="44">
        <f>$F39*'[1]INTERNAL PARAMETERS-2'!AR39*(1-VLOOKUP(AS$4,'[1]INTERNAL PARAMETERS-1'!$B$5:$J$44,4, FALSE))</f>
        <v>1.321551392493317E-2</v>
      </c>
      <c r="CH39" s="43">
        <f>$F39*'[1]INTERNAL PARAMETERS-2'!AS39*(1-VLOOKUP(AT$4,'[1]INTERNAL PARAMETERS-1'!$B$5:$J$44,4, FALSE))</f>
        <v>0</v>
      </c>
      <c r="CI39" s="42">
        <f t="shared" si="0"/>
        <v>30.089973970937969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AirBF!X40</f>
        <v>16.375829241504285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0.13800631838302288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0.19181950400755354</v>
      </c>
      <c r="N40" s="44">
        <f>$F40*'[1]INTERNAL PARAMETERS-2'!M40*VLOOKUP(N$4,'[1]INTERNAL PARAMETERS-1'!$B$5:$J$44,4, FALSE)</f>
        <v>3.7279411509992089E-2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1.3555911446117246E-2</v>
      </c>
      <c r="S40" s="44">
        <f>$F40*'[1]INTERNAL PARAMETERS-2'!R40*VLOOKUP(S$4,'[1]INTERNAL PARAMETERS-1'!$B$5:$J$44,4, FALSE)</f>
        <v>3.7545846251751364E-2</v>
      </c>
      <c r="T40" s="44">
        <f>$F40*'[1]INTERNAL PARAMETERS-2'!S40*VLOOKUP(T$4,'[1]INTERNAL PARAMETERS-1'!$B$5:$J$44,4, FALSE)</f>
        <v>2.7111822892234494E-3</v>
      </c>
      <c r="U40" s="44">
        <f>$F40*'[1]INTERNAL PARAMETERS-2'!T40*VLOOKUP(U$4,'[1]INTERNAL PARAMETERS-1'!$B$5:$J$44,4, FALSE)</f>
        <v>5.4223645784468987E-3</v>
      </c>
      <c r="V40" s="44">
        <f>$F40*'[1]INTERNAL PARAMETERS-2'!U40*VLOOKUP(V$4,'[1]INTERNAL PARAMETERS-1'!$B$5:$J$44,4, FALSE)</f>
        <v>2.8467905311723461E-2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4.0667734338351746E-2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2.6221200492774344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3.6445705761435172</v>
      </c>
      <c r="BB40" s="44">
        <f>$F40*'[1]INTERNAL PARAMETERS-2'!M40*(1-VLOOKUP(N$4,'[1]INTERNAL PARAMETERS-1'!$B$5:$J$44,4, FALSE))</f>
        <v>0.70830881868984963</v>
      </c>
      <c r="BC40" s="44">
        <f>$F40*'[1]INTERNAL PARAMETERS-2'!N40*(1-VLOOKUP(O$4,'[1]INTERNAL PARAMETERS-1'!$B$5:$J$44,4, FALSE))</f>
        <v>1.220053318728566</v>
      </c>
      <c r="BD40" s="44">
        <f>$F40*'[1]INTERNAL PARAMETERS-2'!O40*(1-VLOOKUP(P$4,'[1]INTERNAL PARAMETERS-1'!$B$5:$J$44,4, FALSE))</f>
        <v>6.7781194813510373E-2</v>
      </c>
      <c r="BE40" s="44">
        <f>$F40*'[1]INTERNAL PARAMETERS-2'!P40*(1-VLOOKUP(Q$4,'[1]INTERNAL PARAMETERS-1'!$B$5:$J$44,4, FALSE))</f>
        <v>1.1793855843902143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0.71337107878327588</v>
      </c>
      <c r="BH40" s="44">
        <f>$F40*'[1]INTERNAL PARAMETERS-2'!S40*(1-VLOOKUP(T$4,'[1]INTERNAL PARAMETERS-1'!$B$5:$J$44,4, FALSE))</f>
        <v>2.4400640603011042E-2</v>
      </c>
      <c r="BI40" s="44">
        <f>$F40*'[1]INTERNAL PARAMETERS-2'!T40*(1-VLOOKUP(U$4,'[1]INTERNAL PARAMETERS-1'!$B$5:$J$44,4, FALSE))</f>
        <v>2.1689458313787595E-2</v>
      </c>
      <c r="BJ40" s="44">
        <f>$F40*'[1]INTERNAL PARAMETERS-2'!U40*(1-VLOOKUP(V$4,'[1]INTERNAL PARAMETERS-1'!$B$5:$J$44,4, FALSE))</f>
        <v>0.16131813009976628</v>
      </c>
      <c r="BK40" s="44">
        <f>$F40*'[1]INTERNAL PARAMETERS-2'!V40*(1-VLOOKUP(W$4,'[1]INTERNAL PARAMETERS-1'!$B$5:$J$44,4, FALSE))</f>
        <v>0.24401131877888288</v>
      </c>
      <c r="BL40" s="44">
        <f>$F40*'[1]INTERNAL PARAMETERS-2'!W40*(1-VLOOKUP(X$4,'[1]INTERNAL PARAMETERS-1'!$B$5:$J$44,4, FALSE))</f>
        <v>0.25756723022500011</v>
      </c>
      <c r="BM40" s="44">
        <f>$F40*'[1]INTERNAL PARAMETERS-2'!X40*(1-VLOOKUP(Y$4,'[1]INTERNAL PARAMETERS-1'!$B$5:$J$44,4, FALSE))</f>
        <v>0.32534842503851052</v>
      </c>
      <c r="BN40" s="44">
        <f>$F40*'[1]INTERNAL PARAMETERS-2'!Y40*(1-VLOOKUP(Z$4,'[1]INTERNAL PARAMETERS-1'!$B$5:$J$44,4, FALSE))</f>
        <v>0.84048124790558665</v>
      </c>
      <c r="BO40" s="44">
        <f>$F40*'[1]INTERNAL PARAMETERS-2'!Z40*(1-VLOOKUP(AA$4,'[1]INTERNAL PARAMETERS-1'!$B$5:$J$44,4, FALSE))</f>
        <v>0.79981351356723485</v>
      </c>
      <c r="BP40" s="44">
        <f>$F40*'[1]INTERNAL PARAMETERS-2'!AA40*(1-VLOOKUP(AB$4,'[1]INTERNAL PARAMETERS-1'!$B$5:$J$44,4, FALSE))</f>
        <v>0.149118301073138</v>
      </c>
      <c r="BQ40" s="44">
        <f>$F40*'[1]INTERNAL PARAMETERS-2'!AB40*(1-VLOOKUP(AC$4,'[1]INTERNAL PARAMETERS-1'!$B$5:$J$44,4, FALSE))</f>
        <v>1.81652324785527</v>
      </c>
      <c r="BR40" s="44">
        <f>$F40*'[1]INTERNAL PARAMETERS-2'!AC40*(1-VLOOKUP(AD$4,'[1]INTERNAL PARAMETERS-1'!$B$5:$J$44,4, FALSE))</f>
        <v>0.12200484059797938</v>
      </c>
      <c r="BS40" s="44">
        <f>$F40*'[1]INTERNAL PARAMETERS-2'!AD40*(1-VLOOKUP(AE$4,'[1]INTERNAL PARAMETERS-1'!$B$5:$J$44,4, FALSE))</f>
        <v>1.3555911446117246E-2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0.10844892915186212</v>
      </c>
      <c r="CB40" s="44">
        <f>$F40*'[1]INTERNAL PARAMETERS-2'!AM40*(1-VLOOKUP(AN$4,'[1]INTERNAL PARAMETERS-1'!$B$5:$J$44,4, FALSE))</f>
        <v>1.3555911446117246E-2</v>
      </c>
      <c r="CC40" s="44">
        <f>$F40*'[1]INTERNAL PARAMETERS-2'!AN40*(1-VLOOKUP(AO$4,'[1]INTERNAL PARAMETERS-1'!$B$5:$J$44,4, FALSE))</f>
        <v>0.16267421251925526</v>
      </c>
      <c r="CD40" s="44">
        <f>$F40*'[1]INTERNAL PARAMETERS-2'!AO40*(1-VLOOKUP(AP$4,'[1]INTERNAL PARAMETERS-1'!$B$5:$J$44,4, FALSE))</f>
        <v>0.6506952124940969</v>
      </c>
      <c r="CE40" s="44">
        <f>$F40*'[1]INTERNAL PARAMETERS-2'!AP40*(1-VLOOKUP(AQ$4,'[1]INTERNAL PARAMETERS-1'!$B$5:$J$44,4, FALSE))</f>
        <v>1.3555911446117246E-2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16.375829241504285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AirBF!X41</f>
        <v>19.734759637937195</v>
      </c>
      <c r="G41" s="45">
        <f>$F41*'[1]INTERNAL PARAMETERS-2'!F41*VLOOKUP(G$4,'[1]INTERNAL PARAMETERS-1'!$B$5:$J$44,4, FALSE)</f>
        <v>2.7486573223718926E-2</v>
      </c>
      <c r="H41" s="44">
        <f>$F41*'[1]INTERNAL PARAMETERS-2'!G41*VLOOKUP(H$4,'[1]INTERNAL PARAMETERS-1'!$B$5:$J$44,4, FALSE)</f>
        <v>3.2982703782884433E-2</v>
      </c>
      <c r="I41" s="44">
        <f>$F41*'[1]INTERNAL PARAMETERS-2'!H41*VLOOKUP(I$4,'[1]INTERNAL PARAMETERS-1'!$B$5:$J$44,4, FALSE)</f>
        <v>0.23171479222465591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5.4981040351293024E-3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9.0702928771923142E-3</v>
      </c>
      <c r="N41" s="44">
        <f>$F41*'[1]INTERNAL PARAMETERS-2'!M41*VLOOKUP(N$4,'[1]INTERNAL PARAMETERS-1'!$B$5:$J$44,4, FALSE)</f>
        <v>7.8609172044400669E-2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7.1463511600898172E-2</v>
      </c>
      <c r="S41" s="44">
        <f>$F41*'[1]INTERNAL PARAMETERS-2'!R41*VLOOKUP(S$4,'[1]INTERNAL PARAMETERS-1'!$B$5:$J$44,4, FALSE)</f>
        <v>0.19513868473309764</v>
      </c>
      <c r="T41" s="44">
        <f>$F41*'[1]INTERNAL PARAMETERS-2'!S41*VLOOKUP(T$4,'[1]INTERNAL PARAMETERS-1'!$B$5:$J$44,4, FALSE)</f>
        <v>9.8948111348653306E-3</v>
      </c>
      <c r="U41" s="44">
        <f>$F41*'[1]INTERNAL PARAMETERS-2'!T41*VLOOKUP(U$4,'[1]INTERNAL PARAMETERS-1'!$B$5:$J$44,4, FALSE)</f>
        <v>6.5965407565768868E-3</v>
      </c>
      <c r="V41" s="44">
        <f>$F41*'[1]INTERNAL PARAMETERS-2'!U41*VLOOKUP(V$4,'[1]INTERNAL PARAMETERS-1'!$B$5:$J$44,4, FALSE)</f>
        <v>0.19130086602630797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1.0994234594294812E-2</v>
      </c>
      <c r="AI41" s="44">
        <f>$F41*'[1]INTERNAL PARAMETERS-2'!AH41*VLOOKUP(AI$4,'[1]INTERNAL PARAMETERS-1'!$B$5:$J$44,4, FALSE)</f>
        <v>5.497117297147406E-2</v>
      </c>
      <c r="AJ41" s="44">
        <f>$F41*'[1]INTERNAL PARAMETERS-2'!AI41*VLOOKUP(AJ$4,'[1]INTERNAL PARAMETERS-1'!$B$5:$J$44,4, FALSE)</f>
        <v>5.4981040351293024E-3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4.4025810522684621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0.17233556466665395</v>
      </c>
      <c r="BB41" s="44">
        <f>$F41*'[1]INTERNAL PARAMETERS-2'!M41*(1-VLOOKUP(N$4,'[1]INTERNAL PARAMETERS-1'!$B$5:$J$44,4, FALSE))</f>
        <v>1.4935742688436127</v>
      </c>
      <c r="BC41" s="44">
        <f>$F41*'[1]INTERNAL PARAMETERS-2'!N41*(1-VLOOKUP(O$4,'[1]INTERNAL PARAMETERS-1'!$B$5:$J$44,4, FALSE))</f>
        <v>0.30784054211621853</v>
      </c>
      <c r="BD41" s="44">
        <f>$F41*'[1]INTERNAL PARAMETERS-2'!O41*(1-VLOOKUP(P$4,'[1]INTERNAL PARAMETERS-1'!$B$5:$J$44,4, FALSE))</f>
        <v>0.57170414585525775</v>
      </c>
      <c r="BE41" s="44">
        <f>$F41*'[1]INTERNAL PARAMETERS-2'!P41*(1-VLOOKUP(Q$4,'[1]INTERNAL PARAMETERS-1'!$B$5:$J$44,4, FALSE))</f>
        <v>0.14842315376096185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3.7076350099288549</v>
      </c>
      <c r="BH41" s="44">
        <f>$F41*'[1]INTERNAL PARAMETERS-2'!S41*(1-VLOOKUP(T$4,'[1]INTERNAL PARAMETERS-1'!$B$5:$J$44,4, FALSE))</f>
        <v>8.9053300213787975E-2</v>
      </c>
      <c r="BI41" s="44">
        <f>$F41*'[1]INTERNAL PARAMETERS-2'!T41*(1-VLOOKUP(U$4,'[1]INTERNAL PARAMETERS-1'!$B$5:$J$44,4, FALSE))</f>
        <v>2.6386163026307547E-2</v>
      </c>
      <c r="BJ41" s="44">
        <f>$F41*'[1]INTERNAL PARAMETERS-2'!U41*(1-VLOOKUP(V$4,'[1]INTERNAL PARAMETERS-1'!$B$5:$J$44,4, FALSE))</f>
        <v>1.0840382408157452</v>
      </c>
      <c r="BK41" s="44">
        <f>$F41*'[1]INTERNAL PARAMETERS-2'!V41*(1-VLOOKUP(W$4,'[1]INTERNAL PARAMETERS-1'!$B$5:$J$44,4, FALSE))</f>
        <v>0.21988666536186002</v>
      </c>
      <c r="BL41" s="44">
        <f>$F41*'[1]INTERNAL PARAMETERS-2'!W41*(1-VLOOKUP(X$4,'[1]INTERNAL PARAMETERS-1'!$B$5:$J$44,4, FALSE))</f>
        <v>4.3976938377179246E-2</v>
      </c>
      <c r="BM41" s="44">
        <f>$F41*'[1]INTERNAL PARAMETERS-2'!X41*(1-VLOOKUP(Y$4,'[1]INTERNAL PARAMETERS-1'!$B$5:$J$44,4, FALSE))</f>
        <v>1.0994234594294812E-2</v>
      </c>
      <c r="BN41" s="44">
        <f>$F41*'[1]INTERNAL PARAMETERS-2'!Y41*(1-VLOOKUP(Z$4,'[1]INTERNAL PARAMETERS-1'!$B$5:$J$44,4, FALSE))</f>
        <v>1.2368582990240395</v>
      </c>
      <c r="BO41" s="44">
        <f>$F41*'[1]INTERNAL PARAMETERS-2'!Z41*(1-VLOOKUP(AA$4,'[1]INTERNAL PARAMETERS-1'!$B$5:$J$44,4, FALSE))</f>
        <v>0.65965802260961637</v>
      </c>
      <c r="BP41" s="44">
        <f>$F41*'[1]INTERNAL PARAMETERS-2'!AA41*(1-VLOOKUP(AB$4,'[1]INTERNAL PARAMETERS-1'!$B$5:$J$44,4, FALSE))</f>
        <v>0.11544044997807741</v>
      </c>
      <c r="BQ41" s="44">
        <f>$F41*'[1]INTERNAL PARAMETERS-2'!AB41*(1-VLOOKUP(AC$4,'[1]INTERNAL PARAMETERS-1'!$B$5:$J$44,4, FALSE))</f>
        <v>2.1603799253726947</v>
      </c>
      <c r="BR41" s="44">
        <f>$F41*'[1]INTERNAL PARAMETERS-2'!AC41*(1-VLOOKUP(AD$4,'[1]INTERNAL PARAMETERS-1'!$B$5:$J$44,4, FALSE))</f>
        <v>8.7953876754358493E-2</v>
      </c>
      <c r="BS41" s="44">
        <f>$F41*'[1]INTERNAL PARAMETERS-2'!AD41*(1-VLOOKUP(AE$4,'[1]INTERNAL PARAMETERS-1'!$B$5:$J$44,4, FALSE))</f>
        <v>9.8948111348653306E-2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1.0994234594294812E-2</v>
      </c>
      <c r="CA41" s="44">
        <f>$F41*'[1]INTERNAL PARAMETERS-2'!AL41*(1-VLOOKUP(AM$4,'[1]INTERNAL PARAMETERS-1'!$B$5:$J$44,4, FALSE))</f>
        <v>1.0994234594294812E-2</v>
      </c>
      <c r="CB41" s="44">
        <f>$F41*'[1]INTERNAL PARAMETERS-2'!AM41*(1-VLOOKUP(AN$4,'[1]INTERNAL PARAMETERS-1'!$B$5:$J$44,4, FALSE))</f>
        <v>5.4981040351293024E-3</v>
      </c>
      <c r="CC41" s="44">
        <f>$F41*'[1]INTERNAL PARAMETERS-2'!AN41*(1-VLOOKUP(AO$4,'[1]INTERNAL PARAMETERS-1'!$B$5:$J$44,4, FALSE))</f>
        <v>6.0469277006603366E-2</v>
      </c>
      <c r="CD41" s="44">
        <f>$F41*'[1]INTERNAL PARAMETERS-2'!AO41*(1-VLOOKUP(AP$4,'[1]INTERNAL PARAMETERS-1'!$B$5:$J$44,4, FALSE))</f>
        <v>1.7096123600546802</v>
      </c>
      <c r="CE41" s="44">
        <f>$F41*'[1]INTERNAL PARAMETERS-2'!AP41*(1-VLOOKUP(AQ$4,'[1]INTERNAL PARAMETERS-1'!$B$5:$J$44,4, FALSE))</f>
        <v>0.15391928432012736</v>
      </c>
      <c r="CF41" s="44">
        <f>$F41*'[1]INTERNAL PARAMETERS-2'!AQ41*(1-VLOOKUP(AR$4,'[1]INTERNAL PARAMETERS-1'!$B$5:$J$44,4, FALSE))</f>
        <v>0.2033943267324359</v>
      </c>
      <c r="CG41" s="44">
        <f>$F41*'[1]INTERNAL PARAMETERS-2'!AR41*(1-VLOOKUP(AS$4,'[1]INTERNAL PARAMETERS-1'!$B$5:$J$44,4, FALSE))</f>
        <v>1.0994234594294812E-2</v>
      </c>
      <c r="CH41" s="43">
        <f>$F41*'[1]INTERNAL PARAMETERS-2'!AS41*(1-VLOOKUP(AT$4,'[1]INTERNAL PARAMETERS-1'!$B$5:$J$44,4, FALSE))</f>
        <v>0</v>
      </c>
      <c r="CI41" s="42">
        <f t="shared" si="0"/>
        <v>19.734763584889134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AirBF!X42</f>
        <v>81.256490622524709</v>
      </c>
      <c r="G42" s="45">
        <f>$F42*'[1]INTERNAL PARAMETERS-2'!F42*VLOOKUP(G$4,'[1]INTERNAL PARAMETERS-1'!$B$5:$J$44,4, FALSE)</f>
        <v>0.1115164077303529</v>
      </c>
      <c r="H42" s="44">
        <f>$F42*'[1]INTERNAL PARAMETERS-2'!G42*VLOOKUP(H$4,'[1]INTERNAL PARAMETERS-1'!$B$5:$J$44,4, FALSE)</f>
        <v>4.6462461337959629E-2</v>
      </c>
      <c r="I42" s="44">
        <f>$F42*'[1]INTERNAL PARAMETERS-2'!H42*VLOOKUP(I$4,'[1]INTERNAL PARAMETERS-1'!$B$5:$J$44,4, FALSE)</f>
        <v>0.77034525254514263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2.1373707293348903E-2</v>
      </c>
      <c r="N42" s="44">
        <f>$F42*'[1]INTERNAL PARAMETERS-2'!M42*VLOOKUP(N$4,'[1]INTERNAL PARAMETERS-1'!$B$5:$J$44,4, FALSE)</f>
        <v>0.30201696832297165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0.10222066520313608</v>
      </c>
      <c r="S42" s="44">
        <f>$F42*'[1]INTERNAL PARAMETERS-2'!R42*VLOOKUP(S$4,'[1]INTERNAL PARAMETERS-1'!$B$5:$J$44,4, FALSE)</f>
        <v>0.69466905141611979</v>
      </c>
      <c r="T42" s="44">
        <f>$F42*'[1]INTERNAL PARAMETERS-2'!S42*VLOOKUP(T$4,'[1]INTERNAL PARAMETERS-1'!$B$5:$J$44,4, FALSE)</f>
        <v>3.1595773813662513E-2</v>
      </c>
      <c r="U42" s="44">
        <f>$F42*'[1]INTERNAL PARAMETERS-2'!T42*VLOOKUP(U$4,'[1]INTERNAL PARAMETERS-1'!$B$5:$J$44,4, FALSE)</f>
        <v>2.7879101932588232E-2</v>
      </c>
      <c r="V42" s="44">
        <f>$F42*'[1]INTERNAL PARAMETERS-2'!U42*VLOOKUP(V$4,'[1]INTERNAL PARAMETERS-1'!$B$5:$J$44,4, FALSE)</f>
        <v>0.53666093001118309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0.13009976713572433</v>
      </c>
      <c r="AJ42" s="44">
        <f>$F42*'[1]INTERNAL PARAMETERS-2'!AI42*VLOOKUP(AJ$4,'[1]INTERNAL PARAMETERS-1'!$B$5:$J$44,4, FALSE)</f>
        <v>9.2957425272168267E-3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14.636559798357709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0.4061004385736291</v>
      </c>
      <c r="BB42" s="44">
        <f>$F42*'[1]INTERNAL PARAMETERS-2'!M42*(1-VLOOKUP(N$4,'[1]INTERNAL PARAMETERS-1'!$B$5:$J$44,4, FALSE))</f>
        <v>5.7383223981364608</v>
      </c>
      <c r="BC42" s="44">
        <f>$F42*'[1]INTERNAL PARAMETERS-2'!N42*(1-VLOOKUP(O$4,'[1]INTERNAL PARAMETERS-1'!$B$5:$J$44,4, FALSE))</f>
        <v>0.92928172935544151</v>
      </c>
      <c r="BD42" s="44">
        <f>$F42*'[1]INTERNAL PARAMETERS-2'!O42*(1-VLOOKUP(P$4,'[1]INTERNAL PARAMETERS-1'!$B$5:$J$44,4, FALSE))</f>
        <v>3.6706644560838066</v>
      </c>
      <c r="BE42" s="44">
        <f>$F42*'[1]INTERNAL PARAMETERS-2'!P42*(1-VLOOKUP(Q$4,'[1]INTERNAL PARAMETERS-1'!$B$5:$J$44,4, FALSE))</f>
        <v>0.74342375835454089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13.198711976906274</v>
      </c>
      <c r="BH42" s="44">
        <f>$F42*'[1]INTERNAL PARAMETERS-2'!S42*(1-VLOOKUP(T$4,'[1]INTERNAL PARAMETERS-1'!$B$5:$J$44,4, FALSE))</f>
        <v>0.28436196432296257</v>
      </c>
      <c r="BI42" s="44">
        <f>$F42*'[1]INTERNAL PARAMETERS-2'!T42*(1-VLOOKUP(U$4,'[1]INTERNAL PARAMETERS-1'!$B$5:$J$44,4, FALSE))</f>
        <v>0.11151640773035293</v>
      </c>
      <c r="BJ42" s="44">
        <f>$F42*'[1]INTERNAL PARAMETERS-2'!U42*(1-VLOOKUP(V$4,'[1]INTERNAL PARAMETERS-1'!$B$5:$J$44,4, FALSE))</f>
        <v>3.0410786033967043</v>
      </c>
      <c r="BK42" s="44">
        <f>$F42*'[1]INTERNAL PARAMETERS-2'!V42*(1-VLOOKUP(W$4,'[1]INTERNAL PARAMETERS-1'!$B$5:$J$44,4, FALSE))</f>
        <v>1.5519014631014749</v>
      </c>
      <c r="BL42" s="44">
        <f>$F42*'[1]INTERNAL PARAMETERS-2'!W42*(1-VLOOKUP(X$4,'[1]INTERNAL PARAMETERS-1'!$B$5:$J$44,4, FALSE))</f>
        <v>0.13939550966294115</v>
      </c>
      <c r="BM42" s="44">
        <f>$F42*'[1]INTERNAL PARAMETERS-2'!X42*(1-VLOOKUP(Y$4,'[1]INTERNAL PARAMETERS-1'!$B$5:$J$44,4, FALSE))</f>
        <v>8.3637305797764683E-2</v>
      </c>
      <c r="BN42" s="44">
        <f>$F42*'[1]INTERNAL PARAMETERS-2'!Y42*(1-VLOOKUP(Z$4,'[1]INTERNAL PARAMETERS-1'!$B$5:$J$44,4, FALSE))</f>
        <v>8.1033441555765879</v>
      </c>
      <c r="BO42" s="44">
        <f>$F42*'[1]INTERNAL PARAMETERS-2'!Z42*(1-VLOOKUP(AA$4,'[1]INTERNAL PARAMETERS-1'!$B$5:$J$44,4, FALSE))</f>
        <v>8.2892021265774893</v>
      </c>
      <c r="BP42" s="44">
        <f>$F42*'[1]INTERNAL PARAMETERS-2'!AA42*(1-VLOOKUP(AB$4,'[1]INTERNAL PARAMETERS-1'!$B$5:$J$44,4, FALSE))</f>
        <v>1.0222147776804231</v>
      </c>
      <c r="BQ42" s="44">
        <f>$F42*'[1]INTERNAL PARAMETERS-2'!AB42*(1-VLOOKUP(AC$4,'[1]INTERNAL PARAMETERS-1'!$B$5:$J$44,4, FALSE))</f>
        <v>8.7352596318498374</v>
      </c>
      <c r="BR42" s="44">
        <f>$F42*'[1]INTERNAL PARAMETERS-2'!AC42*(1-VLOOKUP(AD$4,'[1]INTERNAL PARAMETERS-1'!$B$5:$J$44,4, FALSE))</f>
        <v>0.51110332601568043</v>
      </c>
      <c r="BS42" s="44">
        <f>$F42*'[1]INTERNAL PARAMETERS-2'!AD42*(1-VLOOKUP(AE$4,'[1]INTERNAL PARAMETERS-1'!$B$5:$J$44,4, FALSE))</f>
        <v>0.26949527679866542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0.10222066520313608</v>
      </c>
      <c r="CA42" s="44">
        <f>$F42*'[1]INTERNAL PARAMETERS-2'!AL42*(1-VLOOKUP(AM$4,'[1]INTERNAL PARAMETERS-1'!$B$5:$J$44,4, FALSE))</f>
        <v>6.5045820743331026E-2</v>
      </c>
      <c r="CB42" s="44">
        <f>$F42*'[1]INTERNAL PARAMETERS-2'!AM42*(1-VLOOKUP(AN$4,'[1]INTERNAL PARAMETERS-1'!$B$5:$J$44,4, FALSE))</f>
        <v>3.7174844459805054E-2</v>
      </c>
      <c r="CC42" s="44">
        <f>$F42*'[1]INTERNAL PARAMETERS-2'!AN42*(1-VLOOKUP(AO$4,'[1]INTERNAL PARAMETERS-1'!$B$5:$J$44,4, FALSE))</f>
        <v>0.40888266081254432</v>
      </c>
      <c r="CD42" s="44">
        <f>$F42*'[1]INTERNAL PARAMETERS-2'!AO42*(1-VLOOKUP(AP$4,'[1]INTERNAL PARAMETERS-1'!$B$5:$J$44,4, FALSE))</f>
        <v>5.817314676647789</v>
      </c>
      <c r="CE42" s="44">
        <f>$F42*'[1]INTERNAL PARAMETERS-2'!AP42*(1-VLOOKUP(AQ$4,'[1]INTERNAL PARAMETERS-1'!$B$5:$J$44,4, FALSE))</f>
        <v>0.50181570913752582</v>
      </c>
      <c r="CF42" s="44">
        <f>$F42*'[1]INTERNAL PARAMETERS-2'!AQ42*(1-VLOOKUP(AR$4,'[1]INTERNAL PARAMETERS-1'!$B$5:$J$44,4, FALSE))</f>
        <v>6.5045820743331026E-2</v>
      </c>
      <c r="CG42" s="44">
        <f>$F42*'[1]INTERNAL PARAMETERS-2'!AR42*(1-VLOOKUP(AS$4,'[1]INTERNAL PARAMETERS-1'!$B$5:$J$44,4, FALSE))</f>
        <v>9.2957425272168267E-3</v>
      </c>
      <c r="CH42" s="43">
        <f>$F42*'[1]INTERNAL PARAMETERS-2'!AS42*(1-VLOOKUP(AT$4,'[1]INTERNAL PARAMETERS-1'!$B$5:$J$44,4, FALSE))</f>
        <v>0</v>
      </c>
      <c r="CI42" s="42">
        <f t="shared" si="0"/>
        <v>81.256506873822829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AirBF!X43</f>
        <v>140.15751484306415</v>
      </c>
      <c r="G43" s="45">
        <f>$F43*'[1]INTERNAL PARAMETERS-2'!F43*VLOOKUP(G$4,'[1]INTERNAL PARAMETERS-1'!$B$5:$J$44,4, FALSE)</f>
        <v>8.6084745616609989E-2</v>
      </c>
      <c r="H43" s="44">
        <f>$F43*'[1]INTERNAL PARAMETERS-2'!G43*VLOOKUP(H$4,'[1]INTERNAL PARAMETERS-1'!$B$5:$J$44,4, FALSE)</f>
        <v>0.13987719981337801</v>
      </c>
      <c r="I43" s="44">
        <f>$F43*'[1]INTERNAL PARAMETERS-2'!H43*VLOOKUP(I$4,'[1]INTERNAL PARAMETERS-1'!$B$5:$J$44,4, FALSE)</f>
        <v>1.3320303911406617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6.1869030989599595E-2</v>
      </c>
      <c r="N43" s="44">
        <f>$F43*'[1]INTERNAL PARAMETERS-2'!M43*VLOOKUP(N$4,'[1]INTERNAL PARAMETERS-1'!$B$5:$J$44,4, FALSE)</f>
        <v>0.39918962590027318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6.455655133671534E-2</v>
      </c>
      <c r="S43" s="44">
        <f>$F43*'[1]INTERNAL PARAMETERS-2'!R43*VLOOKUP(S$4,'[1]INTERNAL PARAMETERS-1'!$B$5:$J$44,4, FALSE)</f>
        <v>1.0867785669428227</v>
      </c>
      <c r="T43" s="44">
        <f>$F43*'[1]INTERNAL PARAMETERS-2'!S43*VLOOKUP(T$4,'[1]INTERNAL PARAMETERS-1'!$B$5:$J$44,4, FALSE)</f>
        <v>3.2279677243506104E-2</v>
      </c>
      <c r="U43" s="44">
        <f>$F43*'[1]INTERNAL PARAMETERS-2'!T43*VLOOKUP(U$4,'[1]INTERNAL PARAMETERS-1'!$B$5:$J$44,4, FALSE)</f>
        <v>4.0886750230018677E-2</v>
      </c>
      <c r="V43" s="44">
        <f>$F43*'[1]INTERNAL PARAMETERS-2'!U43*VLOOKUP(V$4,'[1]INTERNAL PARAMETERS-1'!$B$5:$J$44,4, FALSE)</f>
        <v>0.8683178517072353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1.0764097139947327E-2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2.1514178528410345E-2</v>
      </c>
      <c r="AI43" s="44">
        <f>$F43*'[1]INTERNAL PARAMETERS-2'!AH43*VLOOKUP(AI$4,'[1]INTERNAL PARAMETERS-1'!$B$5:$J$44,4, FALSE)</f>
        <v>0.11836302128496767</v>
      </c>
      <c r="AJ43" s="44">
        <f>$F43*'[1]INTERNAL PARAMETERS-2'!AI43*VLOOKUP(AJ$4,'[1]INTERNAL PARAMETERS-1'!$B$5:$J$44,4, FALSE)</f>
        <v>1.0764097139947327E-2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25.308577431672568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1.1755115888023921</v>
      </c>
      <c r="BB43" s="44">
        <f>$F43*'[1]INTERNAL PARAMETERS-2'!M43*(1-VLOOKUP(N$4,'[1]INTERNAL PARAMETERS-1'!$B$5:$J$44,4, FALSE))</f>
        <v>7.5846028921051891</v>
      </c>
      <c r="BC43" s="44">
        <f>$F43*'[1]INTERNAL PARAMETERS-2'!N43*(1-VLOOKUP(O$4,'[1]INTERNAL PARAMETERS-1'!$B$5:$J$44,4, FALSE))</f>
        <v>1.4418143709420852</v>
      </c>
      <c r="BD43" s="44">
        <f>$F43*'[1]INTERNAL PARAMETERS-2'!O43*(1-VLOOKUP(P$4,'[1]INTERNAL PARAMETERS-1'!$B$5:$J$44,4, FALSE))</f>
        <v>6.5204499527834834</v>
      </c>
      <c r="BE43" s="44">
        <f>$F43*'[1]INTERNAL PARAMETERS-2'!P43*(1-VLOOKUP(Q$4,'[1]INTERNAL PARAMETERS-1'!$B$5:$J$44,4, FALSE))</f>
        <v>1.1190175985070241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20.64879277191363</v>
      </c>
      <c r="BH43" s="44">
        <f>$F43*'[1]INTERNAL PARAMETERS-2'!S43*(1-VLOOKUP(T$4,'[1]INTERNAL PARAMETERS-1'!$B$5:$J$44,4, FALSE))</f>
        <v>0.29051709519155494</v>
      </c>
      <c r="BI43" s="44">
        <f>$F43*'[1]INTERNAL PARAMETERS-2'!T43*(1-VLOOKUP(U$4,'[1]INTERNAL PARAMETERS-1'!$B$5:$J$44,4, FALSE))</f>
        <v>0.16354700092007471</v>
      </c>
      <c r="BJ43" s="44">
        <f>$F43*'[1]INTERNAL PARAMETERS-2'!U43*(1-VLOOKUP(V$4,'[1]INTERNAL PARAMETERS-1'!$B$5:$J$44,4, FALSE))</f>
        <v>4.9204678263409996</v>
      </c>
      <c r="BK43" s="44">
        <f>$F43*'[1]INTERNAL PARAMETERS-2'!V43*(1-VLOOKUP(W$4,'[1]INTERNAL PARAMETERS-1'!$B$5:$J$44,4, FALSE))</f>
        <v>3.001991763169138</v>
      </c>
      <c r="BL43" s="44">
        <f>$F43*'[1]INTERNAL PARAMETERS-2'!W43*(1-VLOOKUP(X$4,'[1]INTERNAL PARAMETERS-1'!$B$5:$J$44,4, FALSE))</f>
        <v>0.73166427473524775</v>
      </c>
      <c r="BM43" s="44">
        <f>$F43*'[1]INTERNAL PARAMETERS-2'!X43*(1-VLOOKUP(Y$4,'[1]INTERNAL PARAMETERS-1'!$B$5:$J$44,4, FALSE))</f>
        <v>0.12911310267343068</v>
      </c>
      <c r="BN43" s="44">
        <f>$F43*'[1]INTERNAL PARAMETERS-2'!Y43*(1-VLOOKUP(Z$4,'[1]INTERNAL PARAMETERS-1'!$B$5:$J$44,4, FALSE))</f>
        <v>9.5654840887609272</v>
      </c>
      <c r="BO43" s="44">
        <f>$F43*'[1]INTERNAL PARAMETERS-2'!Z43*(1-VLOOKUP(AA$4,'[1]INTERNAL PARAMETERS-1'!$B$5:$J$44,4, FALSE))</f>
        <v>21.379781487427334</v>
      </c>
      <c r="BP43" s="44">
        <f>$F43*'[1]INTERNAL PARAMETERS-2'!AA43*(1-VLOOKUP(AB$4,'[1]INTERNAL PARAMETERS-1'!$B$5:$J$44,4, FALSE))</f>
        <v>2.9266711146924753</v>
      </c>
      <c r="BQ43" s="44">
        <f>$F43*'[1]INTERNAL PARAMETERS-2'!AB43*(1-VLOOKUP(AC$4,'[1]INTERNAL PARAMETERS-1'!$B$5:$J$44,4, FALSE))</f>
        <v>15.806193657669137</v>
      </c>
      <c r="BR43" s="44">
        <f>$F43*'[1]INTERNAL PARAMETERS-2'!AC43*(1-VLOOKUP(AD$4,'[1]INTERNAL PARAMETERS-1'!$B$5:$J$44,4, FALSE))</f>
        <v>1.0006685929735408</v>
      </c>
      <c r="BS43" s="44">
        <f>$F43*'[1]INTERNAL PARAMETERS-2'!AD43*(1-VLOOKUP(AE$4,'[1]INTERNAL PARAMETERS-1'!$B$5:$J$44,4, FALSE))</f>
        <v>0.32279677243506105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0.17215547548173571</v>
      </c>
      <c r="CA43" s="44">
        <f>$F43*'[1]INTERNAL PARAMETERS-2'!AL43*(1-VLOOKUP(AM$4,'[1]INTERNAL PARAMETERS-1'!$B$5:$J$44,4, FALSE))</f>
        <v>0.15064129695332537</v>
      </c>
      <c r="CB43" s="44">
        <f>$F43*'[1]INTERNAL PARAMETERS-2'!AM43*(1-VLOOKUP(AN$4,'[1]INTERNAL PARAMETERS-1'!$B$5:$J$44,4, FALSE))</f>
        <v>0.4734380693883864</v>
      </c>
      <c r="CC43" s="44">
        <f>$F43*'[1]INTERNAL PARAMETERS-2'!AN43*(1-VLOOKUP(AO$4,'[1]INTERNAL PARAMETERS-1'!$B$5:$J$44,4, FALSE))</f>
        <v>0.78547074468350009</v>
      </c>
      <c r="CD43" s="44">
        <f>$F43*'[1]INTERNAL PARAMETERS-2'!AO43*(1-VLOOKUP(AP$4,'[1]INTERNAL PARAMETERS-1'!$B$5:$J$44,4, FALSE))</f>
        <v>9.3718144347507817</v>
      </c>
      <c r="CE43" s="44">
        <f>$F43*'[1]INTERNAL PARAMETERS-2'!AP43*(1-VLOOKUP(AQ$4,'[1]INTERNAL PARAMETERS-1'!$B$5:$J$44,4, FALSE))</f>
        <v>0.78547074468350009</v>
      </c>
      <c r="CF43" s="44">
        <f>$F43*'[1]INTERNAL PARAMETERS-2'!AQ43*(1-VLOOKUP(AR$4,'[1]INTERNAL PARAMETERS-1'!$B$5:$J$44,4, FALSE))</f>
        <v>9.6834827005073024E-2</v>
      </c>
      <c r="CG43" s="44">
        <f>$F43*'[1]INTERNAL PARAMETERS-2'!AR43*(1-VLOOKUP(AS$4,'[1]INTERNAL PARAMETERS-1'!$B$5:$J$44,4, FALSE))</f>
        <v>1.0764097139947327E-2</v>
      </c>
      <c r="CH43" s="43">
        <f>$F43*'[1]INTERNAL PARAMETERS-2'!AS43*(1-VLOOKUP(AT$4,'[1]INTERNAL PARAMETERS-1'!$B$5:$J$44,4, FALSE))</f>
        <v>0</v>
      </c>
      <c r="CI43" s="42">
        <f t="shared" si="0"/>
        <v>140.1575288588156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AirBF!X44</f>
        <v>222.2216159972854</v>
      </c>
      <c r="G44" s="45">
        <f>$F44*'[1]INTERNAL PARAMETERS-2'!F44*VLOOKUP(G$4,'[1]INTERNAL PARAMETERS-1'!$B$5:$J$44,4, FALSE)</f>
        <v>0.69157589114515194</v>
      </c>
      <c r="H44" s="44">
        <f>$F44*'[1]INTERNAL PARAMETERS-2'!G44*VLOOKUP(H$4,'[1]INTERNAL PARAMETERS-1'!$B$5:$J$44,4, FALSE)</f>
        <v>1.0227527654659063</v>
      </c>
      <c r="I44" s="44">
        <f>$F44*'[1]INTERNAL PARAMETERS-2'!H44*VLOOKUP(I$4,'[1]INTERNAL PARAMETERS-1'!$B$5:$J$44,4, FALSE)</f>
        <v>2.4732032530529082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1.9488835722961929E-2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0.13052408837216553</v>
      </c>
      <c r="N44" s="44">
        <f>$F44*'[1]INTERNAL PARAMETERS-2'!M44*VLOOKUP(N$4,'[1]INTERNAL PARAMETERS-1'!$B$5:$J$44,4, FALSE)</f>
        <v>0.89710755267296127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0.29222142503643028</v>
      </c>
      <c r="S44" s="44">
        <f>$F44*'[1]INTERNAL PARAMETERS-2'!R44*VLOOKUP(S$4,'[1]INTERNAL PARAMETERS-1'!$B$5:$J$44,4, FALSE)</f>
        <v>0.89898643643621823</v>
      </c>
      <c r="T44" s="44">
        <f>$F44*'[1]INTERNAL PARAMETERS-2'!S44*VLOOKUP(T$4,'[1]INTERNAL PARAMETERS-1'!$B$5:$J$44,4, FALSE)</f>
        <v>5.2599856506557463E-2</v>
      </c>
      <c r="U44" s="44">
        <f>$F44*'[1]INTERNAL PARAMETERS-2'!T44*VLOOKUP(U$4,'[1]INTERNAL PARAMETERS-1'!$B$5:$J$44,4, FALSE)</f>
        <v>6.6235374864150889E-2</v>
      </c>
      <c r="V44" s="44">
        <f>$F44*'[1]INTERNAL PARAMETERS-2'!U44*VLOOKUP(V$4,'[1]INTERNAL PARAMETERS-1'!$B$5:$J$44,4, FALSE)</f>
        <v>1.2828331670725694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3.895544928432413E-2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3.895544928432413E-2</v>
      </c>
      <c r="AI44" s="44">
        <f>$F44*'[1]INTERNAL PARAMETERS-2'!AH44*VLOOKUP(AI$4,'[1]INTERNAL PARAMETERS-1'!$B$5:$J$44,4, FALSE)</f>
        <v>0.24351044680982536</v>
      </c>
      <c r="AJ44" s="44">
        <f>$F44*'[1]INTERNAL PARAMETERS-2'!AI44*VLOOKUP(AJ$4,'[1]INTERNAL PARAMETERS-1'!$B$5:$J$44,4, FALSE)</f>
        <v>0.15584401929889624</v>
      </c>
      <c r="AK44" s="44">
        <f>$F44*'[1]INTERNAL PARAMETERS-2'!AJ44*VLOOKUP(AK$4,'[1]INTERNAL PARAMETERS-1'!$B$5:$J$44,4, FALSE)</f>
        <v>1.9488835722961929E-2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46.990861808005256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2.4799576790711453</v>
      </c>
      <c r="BB44" s="44">
        <f>$F44*'[1]INTERNAL PARAMETERS-2'!M44*(1-VLOOKUP(N$4,'[1]INTERNAL PARAMETERS-1'!$B$5:$J$44,4, FALSE))</f>
        <v>17.04504350078626</v>
      </c>
      <c r="BC44" s="44">
        <f>$F44*'[1]INTERNAL PARAMETERS-2'!N44*(1-VLOOKUP(O$4,'[1]INTERNAL PARAMETERS-1'!$B$5:$J$44,4, FALSE))</f>
        <v>6.2339829935718472</v>
      </c>
      <c r="BD44" s="44">
        <f>$F44*'[1]INTERNAL PARAMETERS-2'!O44*(1-VLOOKUP(P$4,'[1]INTERNAL PARAMETERS-1'!$B$5:$J$44,4, FALSE))</f>
        <v>11.065303146968828</v>
      </c>
      <c r="BE44" s="44">
        <f>$F44*'[1]INTERNAL PARAMETERS-2'!P44*(1-VLOOKUP(Q$4,'[1]INTERNAL PARAMETERS-1'!$B$5:$J$44,4, FALSE))</f>
        <v>3.4286795353837158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17.080742292288146</v>
      </c>
      <c r="BH44" s="44">
        <f>$F44*'[1]INTERNAL PARAMETERS-2'!S44*(1-VLOOKUP(T$4,'[1]INTERNAL PARAMETERS-1'!$B$5:$J$44,4, FALSE))</f>
        <v>0.47339870855901717</v>
      </c>
      <c r="BI44" s="44">
        <f>$F44*'[1]INTERNAL PARAMETERS-2'!T44*(1-VLOOKUP(U$4,'[1]INTERNAL PARAMETERS-1'!$B$5:$J$44,4, FALSE))</f>
        <v>0.26494149945660356</v>
      </c>
      <c r="BJ44" s="44">
        <f>$F44*'[1]INTERNAL PARAMETERS-2'!U44*(1-VLOOKUP(V$4,'[1]INTERNAL PARAMETERS-1'!$B$5:$J$44,4, FALSE))</f>
        <v>7.2693879467445601</v>
      </c>
      <c r="BK44" s="44">
        <f>$F44*'[1]INTERNAL PARAMETERS-2'!V44*(1-VLOOKUP(W$4,'[1]INTERNAL PARAMETERS-1'!$B$5:$J$44,4, FALSE))</f>
        <v>7.0814029040158957</v>
      </c>
      <c r="BL44" s="44">
        <f>$F44*'[1]INTERNAL PARAMETERS-2'!W44*(1-VLOOKUP(X$4,'[1]INTERNAL PARAMETERS-1'!$B$5:$J$44,4, FALSE))</f>
        <v>4.9482087234115539</v>
      </c>
      <c r="BM44" s="44">
        <f>$F44*'[1]INTERNAL PARAMETERS-2'!X44*(1-VLOOKUP(Y$4,'[1]INTERNAL PARAMETERS-1'!$B$5:$J$44,4, FALSE))</f>
        <v>0.62339829935718472</v>
      </c>
      <c r="BN44" s="44">
        <f>$F44*'[1]INTERNAL PARAMETERS-2'!Y44*(1-VLOOKUP(Z$4,'[1]INTERNAL PARAMETERS-1'!$B$5:$J$44,4, FALSE))</f>
        <v>9.4191520821457377</v>
      </c>
      <c r="BO44" s="44">
        <f>$F44*'[1]INTERNAL PARAMETERS-2'!Z44*(1-VLOOKUP(AA$4,'[1]INTERNAL PARAMETERS-1'!$B$5:$J$44,4, FALSE))</f>
        <v>14.123850358747466</v>
      </c>
      <c r="BP44" s="44">
        <f>$F44*'[1]INTERNAL PARAMETERS-2'!AA44*(1-VLOOKUP(AB$4,'[1]INTERNAL PARAMETERS-1'!$B$5:$J$44,4, FALSE))</f>
        <v>6.1170944235572753</v>
      </c>
      <c r="BQ44" s="44">
        <f>$F44*'[1]INTERNAL PARAMETERS-2'!AB44*(1-VLOOKUP(AC$4,'[1]INTERNAL PARAMETERS-1'!$B$5:$J$44,4, FALSE))</f>
        <v>33.31277578875946</v>
      </c>
      <c r="BR44" s="44">
        <f>$F44*'[1]INTERNAL PARAMETERS-2'!AC44*(1-VLOOKUP(AD$4,'[1]INTERNAL PARAMETERS-1'!$B$5:$J$44,4, FALSE))</f>
        <v>3.8475228372153998</v>
      </c>
      <c r="BS44" s="44">
        <f>$F44*'[1]INTERNAL PARAMETERS-2'!AD44*(1-VLOOKUP(AE$4,'[1]INTERNAL PARAMETERS-1'!$B$5:$J$44,4, FALSE))</f>
        <v>0.69157589114515194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1.0811970504731923</v>
      </c>
      <c r="CA44" s="44">
        <f>$F44*'[1]INTERNAL PARAMETERS-2'!AL44*(1-VLOOKUP(AM$4,'[1]INTERNAL PARAMETERS-1'!$B$5:$J$44,4, FALSE))</f>
        <v>1.2760187412180124</v>
      </c>
      <c r="CB44" s="44">
        <f>$F44*'[1]INTERNAL PARAMETERS-2'!AM44*(1-VLOOKUP(AN$4,'[1]INTERNAL PARAMETERS-1'!$B$5:$J$44,4, FALSE))</f>
        <v>1.4415960672975898</v>
      </c>
      <c r="CC44" s="44">
        <f>$F44*'[1]INTERNAL PARAMETERS-2'!AN44*(1-VLOOKUP(AO$4,'[1]INTERNAL PARAMETERS-1'!$B$5:$J$44,4, FALSE))</f>
        <v>1.9091503473558784</v>
      </c>
      <c r="CD44" s="44">
        <f>$F44*'[1]INTERNAL PARAMETERS-2'!AO44*(1-VLOOKUP(AP$4,'[1]INTERNAL PARAMETERS-1'!$B$5:$J$44,4, FALSE))</f>
        <v>14.523204824856188</v>
      </c>
      <c r="CE44" s="44">
        <f>$F44*'[1]INTERNAL PARAMETERS-2'!AP44*(1-VLOOKUP(AQ$4,'[1]INTERNAL PARAMETERS-1'!$B$5:$J$44,4, FALSE))</f>
        <v>0.90586419545133423</v>
      </c>
      <c r="CF44" s="44">
        <f>$F44*'[1]INTERNAL PARAMETERS-2'!AQ44*(1-VLOOKUP(AR$4,'[1]INTERNAL PARAMETERS-1'!$B$5:$J$44,4, FALSE))</f>
        <v>0.24351044680982536</v>
      </c>
      <c r="CG44" s="44">
        <f>$F44*'[1]INTERNAL PARAMETERS-2'!AR44*(1-VLOOKUP(AS$4,'[1]INTERNAL PARAMETERS-1'!$B$5:$J$44,4, FALSE))</f>
        <v>1.9488835722961929E-2</v>
      </c>
      <c r="CH44" s="43">
        <f>$F44*'[1]INTERNAL PARAMETERS-2'!AS44*(1-VLOOKUP(AT$4,'[1]INTERNAL PARAMETERS-1'!$B$5:$J$44,4, FALSE))</f>
        <v>0</v>
      </c>
      <c r="CI44" s="42">
        <f t="shared" si="0"/>
        <v>222.22159377512378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AirBF!X45</f>
        <v>222.09933770579636</v>
      </c>
      <c r="G45" s="45">
        <f>$F45*'[1]INTERNAL PARAMETERS-2'!F45*VLOOKUP(G$4,'[1]INTERNAL PARAMETERS-1'!$B$5:$J$44,4, FALSE)</f>
        <v>1.3795034063582423</v>
      </c>
      <c r="H45" s="44">
        <f>$F45*'[1]INTERNAL PARAMETERS-2'!G45*VLOOKUP(H$4,'[1]INTERNAL PARAMETERS-1'!$B$5:$J$44,4, FALSE)</f>
        <v>1.6874219281535585</v>
      </c>
      <c r="I45" s="44">
        <f>$F45*'[1]INTERNAL PARAMETERS-2'!H45*VLOOKUP(I$4,'[1]INTERNAL PARAMETERS-1'!$B$5:$J$44,4, FALSE)</f>
        <v>2.5681446363623199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2.4630816551572815E-2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0.15827243003590463</v>
      </c>
      <c r="N45" s="44">
        <f>$F45*'[1]INTERNAL PARAMETERS-2'!M45*VLOOKUP(N$4,'[1]INTERNAL PARAMETERS-1'!$B$5:$J$44,4, FALSE)</f>
        <v>0.74332872641389047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0.17243792579478029</v>
      </c>
      <c r="S45" s="44">
        <f>$F45*'[1]INTERNAL PARAMETERS-2'!R45*VLOOKUP(S$4,'[1]INTERNAL PARAMETERS-1'!$B$5:$J$44,4, FALSE)</f>
        <v>0.84919570722142379</v>
      </c>
      <c r="T45" s="44">
        <f>$F45*'[1]INTERNAL PARAMETERS-2'!S45*VLOOKUP(T$4,'[1]INTERNAL PARAMETERS-1'!$B$5:$J$44,4, FALSE)</f>
        <v>4.8035644759009635E-2</v>
      </c>
      <c r="U45" s="44">
        <f>$F45*'[1]INTERNAL PARAMETERS-2'!T45*VLOOKUP(U$4,'[1]INTERNAL PARAMETERS-1'!$B$5:$J$44,4, FALSE)</f>
        <v>9.3610428856239061E-2</v>
      </c>
      <c r="V45" s="44">
        <f>$F45*'[1]INTERNAL PARAMETERS-2'!U45*VLOOKUP(V$4,'[1]INTERNAL PARAMETERS-1'!$B$5:$J$44,4, FALSE)</f>
        <v>1.0143021338785358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1.2326513242671698E-2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1.2326513242671698E-2</v>
      </c>
      <c r="AI45" s="44">
        <f>$F45*'[1]INTERNAL PARAMETERS-2'!AH45*VLOOKUP(AI$4,'[1]INTERNAL PARAMETERS-1'!$B$5:$J$44,4, FALSE)</f>
        <v>0.11084977944896297</v>
      </c>
      <c r="AJ45" s="44">
        <f>$F45*'[1]INTERNAL PARAMETERS-2'!AI45*VLOOKUP(AJ$4,'[1]INTERNAL PARAMETERS-1'!$B$5:$J$44,4, FALSE)</f>
        <v>0.23402607214059765</v>
      </c>
      <c r="AK45" s="44">
        <f>$F45*'[1]INTERNAL PARAMETERS-2'!AJ45*VLOOKUP(AK$4,'[1]INTERNAL PARAMETERS-1'!$B$5:$J$44,4, FALSE)</f>
        <v>1.2326513242671698E-2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48.794748090884077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3.0071761706821873</v>
      </c>
      <c r="BB45" s="44">
        <f>$F45*'[1]INTERNAL PARAMETERS-2'!M45*(1-VLOOKUP(N$4,'[1]INTERNAL PARAMETERS-1'!$B$5:$J$44,4, FALSE))</f>
        <v>14.123245801863918</v>
      </c>
      <c r="BC45" s="44">
        <f>$F45*'[1]INTERNAL PARAMETERS-2'!N45*(1-VLOOKUP(O$4,'[1]INTERNAL PARAMETERS-1'!$B$5:$J$44,4, FALSE))</f>
        <v>8.9913807479463781</v>
      </c>
      <c r="BD45" s="44">
        <f>$F45*'[1]INTERNAL PARAMETERS-2'!O45*(1-VLOOKUP(P$4,'[1]INTERNAL PARAMETERS-1'!$B$5:$J$44,4, FALSE))</f>
        <v>8.7080930427026342</v>
      </c>
      <c r="BE45" s="44">
        <f>$F45*'[1]INTERNAL PARAMETERS-2'!P45*(1-VLOOKUP(Q$4,'[1]INTERNAL PARAMETERS-1'!$B$5:$J$44,4, FALSE))</f>
        <v>4.8898278586658943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16.134718437207049</v>
      </c>
      <c r="BH45" s="44">
        <f>$F45*'[1]INTERNAL PARAMETERS-2'!S45*(1-VLOOKUP(T$4,'[1]INTERNAL PARAMETERS-1'!$B$5:$J$44,4, FALSE))</f>
        <v>0.4323208028310867</v>
      </c>
      <c r="BI45" s="44">
        <f>$F45*'[1]INTERNAL PARAMETERS-2'!T45*(1-VLOOKUP(U$4,'[1]INTERNAL PARAMETERS-1'!$B$5:$J$44,4, FALSE))</f>
        <v>0.37444171542495625</v>
      </c>
      <c r="BJ45" s="44">
        <f>$F45*'[1]INTERNAL PARAMETERS-2'!U45*(1-VLOOKUP(V$4,'[1]INTERNAL PARAMETERS-1'!$B$5:$J$44,4, FALSE))</f>
        <v>5.7477120919783697</v>
      </c>
      <c r="BK45" s="44">
        <f>$F45*'[1]INTERNAL PARAMETERS-2'!V45*(1-VLOOKUP(W$4,'[1]INTERNAL PARAMETERS-1'!$B$5:$J$44,4, FALSE))</f>
        <v>6.4910308239220633</v>
      </c>
      <c r="BL45" s="44">
        <f>$F45*'[1]INTERNAL PARAMETERS-2'!W45*(1-VLOOKUP(X$4,'[1]INTERNAL PARAMETERS-1'!$B$5:$J$44,4, FALSE))</f>
        <v>8.412478824216219</v>
      </c>
      <c r="BM45" s="44">
        <f>$F45*'[1]INTERNAL PARAMETERS-2'!X45*(1-VLOOKUP(Y$4,'[1]INTERNAL PARAMETERS-1'!$B$5:$J$44,4, FALSE))</f>
        <v>1.3795034063582423</v>
      </c>
      <c r="BN45" s="44">
        <f>$F45*'[1]INTERNAL PARAMETERS-2'!Y45*(1-VLOOKUP(Z$4,'[1]INTERNAL PARAMETERS-1'!$B$5:$J$44,4, FALSE))</f>
        <v>9.9151585232660953</v>
      </c>
      <c r="BO45" s="44">
        <f>$F45*'[1]INTERNAL PARAMETERS-2'!Z45*(1-VLOOKUP(AA$4,'[1]INTERNAL PARAMETERS-1'!$B$5:$J$44,4, FALSE))</f>
        <v>11.405489499139531</v>
      </c>
      <c r="BP45" s="44">
        <f>$F45*'[1]INTERNAL PARAMETERS-2'!AA45*(1-VLOOKUP(AB$4,'[1]INTERNAL PARAMETERS-1'!$B$5:$J$44,4, FALSE))</f>
        <v>4.7050856295622134</v>
      </c>
      <c r="BQ45" s="44">
        <f>$F45*'[1]INTERNAL PARAMETERS-2'!AB45*(1-VLOOKUP(AC$4,'[1]INTERNAL PARAMETERS-1'!$B$5:$J$44,4, FALSE))</f>
        <v>30.533728329249932</v>
      </c>
      <c r="BR45" s="44">
        <f>$F45*'[1]INTERNAL PARAMETERS-2'!AC45*(1-VLOOKUP(AD$4,'[1]INTERNAL PARAMETERS-1'!$B$5:$J$44,4, FALSE))</f>
        <v>3.8059386707940677</v>
      </c>
      <c r="BS45" s="44">
        <f>$F45*'[1]INTERNAL PARAMETERS-2'!AD45*(1-VLOOKUP(AE$4,'[1]INTERNAL PARAMETERS-1'!$B$5:$J$44,4, FALSE))</f>
        <v>0.96071289518019265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1.3671768931155706</v>
      </c>
      <c r="CA45" s="44">
        <f>$F45*'[1]INTERNAL PARAMETERS-2'!AL45*(1-VLOOKUP(AM$4,'[1]INTERNAL PARAMETERS-1'!$B$5:$J$44,4, FALSE))</f>
        <v>2.7836376292680578</v>
      </c>
      <c r="CB45" s="44">
        <f>$F45*'[1]INTERNAL PARAMETERS-2'!AM45*(1-VLOOKUP(AN$4,'[1]INTERNAL PARAMETERS-1'!$B$5:$J$44,4, FALSE))</f>
        <v>1.404134222909815</v>
      </c>
      <c r="CC45" s="44">
        <f>$F45*'[1]INTERNAL PARAMETERS-2'!AN45*(1-VLOOKUP(AO$4,'[1]INTERNAL PARAMETERS-1'!$B$5:$J$44,4, FALSE))</f>
        <v>2.7836376292680578</v>
      </c>
      <c r="CD45" s="44">
        <f>$F45*'[1]INTERNAL PARAMETERS-2'!AO45*(1-VLOOKUP(AP$4,'[1]INTERNAL PARAMETERS-1'!$B$5:$J$44,4, FALSE))</f>
        <v>14.263041787996078</v>
      </c>
      <c r="CE45" s="44">
        <f>$F45*'[1]INTERNAL PARAMETERS-2'!AP45*(1-VLOOKUP(AQ$4,'[1]INTERNAL PARAMETERS-1'!$B$5:$J$44,4, FALSE))</f>
        <v>1.3425460765639978</v>
      </c>
      <c r="CF45" s="44">
        <f>$F45*'[1]INTERNAL PARAMETERS-2'!AQ45*(1-VLOOKUP(AR$4,'[1]INTERNAL PARAMETERS-1'!$B$5:$J$44,4, FALSE))</f>
        <v>0.18476443903745199</v>
      </c>
      <c r="CG45" s="44">
        <f>$F45*'[1]INTERNAL PARAMETERS-2'!AR45*(1-VLOOKUP(AS$4,'[1]INTERNAL PARAMETERS-1'!$B$5:$J$44,4, FALSE))</f>
        <v>3.6957329794244514E-2</v>
      </c>
      <c r="CH45" s="43">
        <f>$F45*'[1]INTERNAL PARAMETERS-2'!AS45*(1-VLOOKUP(AT$4,'[1]INTERNAL PARAMETERS-1'!$B$5:$J$44,4, FALSE))</f>
        <v>0</v>
      </c>
      <c r="CI45" s="42">
        <f t="shared" si="0"/>
        <v>222.09942654553143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AirBF!X46</f>
        <v>173.88883515079635</v>
      </c>
      <c r="G46" s="45">
        <f>$F46*'[1]INTERNAL PARAMETERS-2'!F46*VLOOKUP(G$4,'[1]INTERNAL PARAMETERS-1'!$B$5:$J$44,4, FALSE)</f>
        <v>0.95252826118903222</v>
      </c>
      <c r="H46" s="44">
        <f>$F46*'[1]INTERNAL PARAMETERS-2'!G46*VLOOKUP(H$4,'[1]INTERNAL PARAMETERS-1'!$B$5:$J$44,4, FALSE)</f>
        <v>1.5837273439029078</v>
      </c>
      <c r="I46" s="44">
        <f>$F46*'[1]INTERNAL PARAMETERS-2'!H46*VLOOKUP(I$4,'[1]INTERNAL PARAMETERS-1'!$B$5:$J$44,4, FALSE)</f>
        <v>1.8790749220740084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2.295332623990512E-2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0.15378206914230977</v>
      </c>
      <c r="N46" s="44">
        <f>$F46*'[1]INTERNAL PARAMETERS-2'!M46*VLOOKUP(N$4,'[1]INTERNAL PARAMETERS-1'!$B$5:$J$44,4, FALSE)</f>
        <v>0.45847791109111696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0.1951032730391935</v>
      </c>
      <c r="S46" s="44">
        <f>$F46*'[1]INTERNAL PARAMETERS-2'!R46*VLOOKUP(S$4,'[1]INTERNAL PARAMETERS-1'!$B$5:$J$44,4, FALSE)</f>
        <v>0.59980432297157515</v>
      </c>
      <c r="T46" s="44">
        <f>$F46*'[1]INTERNAL PARAMETERS-2'!S46*VLOOKUP(T$4,'[1]INTERNAL PARAMETERS-1'!$B$5:$J$44,4, FALSE)</f>
        <v>5.8529243023406542E-2</v>
      </c>
      <c r="U46" s="44">
        <f>$F46*'[1]INTERNAL PARAMETERS-2'!T46*VLOOKUP(U$4,'[1]INTERNAL PARAMETERS-1'!$B$5:$J$44,4, FALSE)</f>
        <v>9.6400492430898488E-2</v>
      </c>
      <c r="V46" s="44">
        <f>$F46*'[1]INTERNAL PARAMETERS-2'!U46*VLOOKUP(V$4,'[1]INTERNAL PARAMETERS-1'!$B$5:$J$44,4, FALSE)</f>
        <v>0.76087928986010922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0.1147666311995256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0.16067328367933584</v>
      </c>
      <c r="AJ46" s="44">
        <f>$F46*'[1]INTERNAL PARAMETERS-2'!AI46*VLOOKUP(AJ$4,'[1]INTERNAL PARAMETERS-1'!$B$5:$J$44,4, FALSE)</f>
        <v>0.14919662055938329</v>
      </c>
      <c r="AK46" s="44">
        <f>$F46*'[1]INTERNAL PARAMETERS-2'!AJ46*VLOOKUP(AK$4,'[1]INTERNAL PARAMETERS-1'!$B$5:$J$44,4, FALSE)</f>
        <v>2.295332623990512E-2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35.702423519406153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2.9218593137038855</v>
      </c>
      <c r="BB46" s="44">
        <f>$F46*'[1]INTERNAL PARAMETERS-2'!M46*(1-VLOOKUP(N$4,'[1]INTERNAL PARAMETERS-1'!$B$5:$J$44,4, FALSE))</f>
        <v>8.7110803107312211</v>
      </c>
      <c r="BC46" s="44">
        <f>$F46*'[1]INTERNAL PARAMETERS-2'!N46*(1-VLOOKUP(O$4,'[1]INTERNAL PARAMETERS-1'!$B$5:$J$44,4, FALSE))</f>
        <v>8.182599971273449</v>
      </c>
      <c r="BD46" s="44">
        <f>$F46*'[1]INTERNAL PARAMETERS-2'!O46*(1-VLOOKUP(P$4,'[1]INTERNAL PARAMETERS-1'!$B$5:$J$44,4, FALSE))</f>
        <v>6.3119560493717266</v>
      </c>
      <c r="BE46" s="44">
        <f>$F46*'[1]INTERNAL PARAMETERS-2'!P46*(1-VLOOKUP(Q$4,'[1]INTERNAL PARAMETERS-1'!$B$5:$J$44,4, FALSE))</f>
        <v>3.878990412359359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11.396282136459927</v>
      </c>
      <c r="BH46" s="44">
        <f>$F46*'[1]INTERNAL PARAMETERS-2'!S46*(1-VLOOKUP(T$4,'[1]INTERNAL PARAMETERS-1'!$B$5:$J$44,4, FALSE))</f>
        <v>0.52676318721065885</v>
      </c>
      <c r="BI46" s="44">
        <f>$F46*'[1]INTERNAL PARAMETERS-2'!T46*(1-VLOOKUP(U$4,'[1]INTERNAL PARAMETERS-1'!$B$5:$J$44,4, FALSE))</f>
        <v>0.38560196972359395</v>
      </c>
      <c r="BJ46" s="44">
        <f>$F46*'[1]INTERNAL PARAMETERS-2'!U46*(1-VLOOKUP(V$4,'[1]INTERNAL PARAMETERS-1'!$B$5:$J$44,4, FALSE))</f>
        <v>4.3116493092072856</v>
      </c>
      <c r="BK46" s="44">
        <f>$F46*'[1]INTERNAL PARAMETERS-2'!V46*(1-VLOOKUP(W$4,'[1]INTERNAL PARAMETERS-1'!$B$5:$J$44,4, FALSE))</f>
        <v>5.6004377137016981</v>
      </c>
      <c r="BL46" s="44">
        <f>$F46*'[1]INTERNAL PARAMETERS-2'!W46*(1-VLOOKUP(X$4,'[1]INTERNAL PARAMETERS-1'!$B$5:$J$44,4, FALSE))</f>
        <v>7.6776441828790514</v>
      </c>
      <c r="BM46" s="44">
        <f>$F46*'[1]INTERNAL PARAMETERS-2'!X46*(1-VLOOKUP(Y$4,'[1]INTERNAL PARAMETERS-1'!$B$5:$J$44,4, FALSE))</f>
        <v>1.3197814810275141</v>
      </c>
      <c r="BN46" s="44">
        <f>$F46*'[1]INTERNAL PARAMETERS-2'!Y46*(1-VLOOKUP(Z$4,'[1]INTERNAL PARAMETERS-1'!$B$5:$J$44,4, FALSE))</f>
        <v>8.4350691710288892</v>
      </c>
      <c r="BO46" s="44">
        <f>$F46*'[1]INTERNAL PARAMETERS-2'!Z46*(1-VLOOKUP(AA$4,'[1]INTERNAL PARAMETERS-1'!$B$5:$J$44,4, FALSE))</f>
        <v>9.5941773683770677</v>
      </c>
      <c r="BP46" s="44">
        <f>$F46*'[1]INTERNAL PARAMETERS-2'!AA46*(1-VLOOKUP(AB$4,'[1]INTERNAL PARAMETERS-1'!$B$5:$J$44,4, FALSE))</f>
        <v>4.3839462007537566</v>
      </c>
      <c r="BQ46" s="44">
        <f>$F46*'[1]INTERNAL PARAMETERS-2'!AB46*(1-VLOOKUP(AC$4,'[1]INTERNAL PARAMETERS-1'!$B$5:$J$44,4, FALSE))</f>
        <v>25.890517332204251</v>
      </c>
      <c r="BR46" s="44">
        <f>$F46*'[1]INTERNAL PARAMETERS-2'!AC46*(1-VLOOKUP(AD$4,'[1]INTERNAL PARAMETERS-1'!$B$5:$J$44,4, FALSE))</f>
        <v>3.2248380034055786</v>
      </c>
      <c r="BS46" s="44">
        <f>$F46*'[1]INTERNAL PARAMETERS-2'!AD46*(1-VLOOKUP(AE$4,'[1]INTERNAL PARAMETERS-1'!$B$5:$J$44,4, FALSE))</f>
        <v>0.6541524089537808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0.95252826118903222</v>
      </c>
      <c r="CA46" s="44">
        <f>$F46*'[1]INTERNAL PARAMETERS-2'!AL46*(1-VLOOKUP(AM$4,'[1]INTERNAL PARAMETERS-1'!$B$5:$J$44,4, FALSE))</f>
        <v>2.5821622575717504</v>
      </c>
      <c r="CB46" s="44">
        <f>$F46*'[1]INTERNAL PARAMETERS-2'!AM46*(1-VLOOKUP(AN$4,'[1]INTERNAL PARAMETERS-1'!$B$5:$J$44,4, FALSE))</f>
        <v>1.3083048179075616</v>
      </c>
      <c r="CC46" s="44">
        <f>$F46*'[1]INTERNAL PARAMETERS-2'!AN46*(1-VLOOKUP(AO$4,'[1]INTERNAL PARAMETERS-1'!$B$5:$J$44,4, FALSE))</f>
        <v>2.0657298060574005</v>
      </c>
      <c r="CD46" s="44">
        <f>$F46*'[1]INTERNAL PARAMETERS-2'!AO46*(1-VLOOKUP(AP$4,'[1]INTERNAL PARAMETERS-1'!$B$5:$J$44,4, FALSE))</f>
        <v>9.4335214735812478</v>
      </c>
      <c r="CE46" s="44">
        <f>$F46*'[1]INTERNAL PARAMETERS-2'!AP46*(1-VLOOKUP(AQ$4,'[1]INTERNAL PARAMETERS-1'!$B$5:$J$44,4, FALSE))</f>
        <v>1.1705848604681308</v>
      </c>
      <c r="CF46" s="44">
        <f>$F46*'[1]INTERNAL PARAMETERS-2'!AQ46*(1-VLOOKUP(AR$4,'[1]INTERNAL PARAMETERS-1'!$B$5:$J$44,4, FALSE))</f>
        <v>5.7383315599762799E-2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173.88883515079633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AirBF!X47</f>
        <v>126.8199517667118</v>
      </c>
      <c r="G47" s="45">
        <f>$F47*'[1]INTERNAL PARAMETERS-2'!F47*VLOOKUP(G$4,'[1]INTERNAL PARAMETERS-1'!$B$5:$J$44,4, FALSE)</f>
        <v>0.71638054353980152</v>
      </c>
      <c r="H47" s="44">
        <f>$F47*'[1]INTERNAL PARAMETERS-2'!G47*VLOOKUP(H$4,'[1]INTERNAL PARAMETERS-1'!$B$5:$J$44,4, FALSE)</f>
        <v>1.0796182493900175</v>
      </c>
      <c r="I47" s="44">
        <f>$F47*'[1]INTERNAL PARAMETERS-2'!H47*VLOOKUP(I$4,'[1]INTERNAL PARAMETERS-1'!$B$5:$J$44,4, FALSE)</f>
        <v>1.2116416237777177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3.0271922486714106E-2</v>
      </c>
      <c r="L47" s="44">
        <f>$F47*'[1]INTERNAL PARAMETERS-2'!K47*VLOOKUP(L$4,'[1]INTERNAL PARAMETERS-1'!$B$5:$J$44,4, FALSE)</f>
        <v>1.0094868160630259E-2</v>
      </c>
      <c r="M47" s="44">
        <f>$F47*'[1]INTERNAL PARAMETERS-2'!L47*VLOOKUP(M$4,'[1]INTERNAL PARAMETERS-1'!$B$5:$J$44,4, FALSE)</f>
        <v>0.14125840327535197</v>
      </c>
      <c r="N47" s="44">
        <f>$F47*'[1]INTERNAL PARAMETERS-2'!M47*VLOOKUP(N$4,'[1]INTERNAL PARAMETERS-1'!$B$5:$J$44,4, FALSE)</f>
        <v>0.3112732306138058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0.17152398476447769</v>
      </c>
      <c r="S47" s="44">
        <f>$F47*'[1]INTERNAL PARAMETERS-2'!R47*VLOOKUP(S$4,'[1]INTERNAL PARAMETERS-1'!$B$5:$J$44,4, FALSE)</f>
        <v>0.39012987662234722</v>
      </c>
      <c r="T47" s="44">
        <f>$F47*'[1]INTERNAL PARAMETERS-2'!S47*VLOOKUP(T$4,'[1]INTERNAL PARAMETERS-1'!$B$5:$J$44,4, FALSE)</f>
        <v>3.2287091520287158E-2</v>
      </c>
      <c r="U47" s="44">
        <f>$F47*'[1]INTERNAL PARAMETERS-2'!T47*VLOOKUP(U$4,'[1]INTERNAL PARAMETERS-1'!$B$5:$J$44,4, FALSE)</f>
        <v>6.4574183040574315E-2</v>
      </c>
      <c r="V47" s="44">
        <f>$F47*'[1]INTERNAL PARAMETERS-2'!U47*VLOOKUP(V$4,'[1]INTERNAL PARAMETERS-1'!$B$5:$J$44,4, FALSE)</f>
        <v>0.50550369364235437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4.0354108652167694E-2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1.0094868160630259E-2</v>
      </c>
      <c r="AI47" s="44">
        <f>$F47*'[1]INTERNAL PARAMETERS-2'!AH47*VLOOKUP(AI$4,'[1]INTERNAL PARAMETERS-1'!$B$5:$J$44,4, FALSE)</f>
        <v>0.11099282178622617</v>
      </c>
      <c r="AJ47" s="44">
        <f>$F47*'[1]INTERNAL PARAMETERS-2'!AI47*VLOOKUP(AJ$4,'[1]INTERNAL PARAMETERS-1'!$B$5:$J$44,4, FALSE)</f>
        <v>0.17152398476447769</v>
      </c>
      <c r="AK47" s="44">
        <f>$F47*'[1]INTERNAL PARAMETERS-2'!AJ47*VLOOKUP(AK$4,'[1]INTERNAL PARAMETERS-1'!$B$5:$J$44,4, FALSE)</f>
        <v>1.0094868160630259E-2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23.02119085177663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2.6839096622316871</v>
      </c>
      <c r="BB47" s="44">
        <f>$F47*'[1]INTERNAL PARAMETERS-2'!M47*(1-VLOOKUP(N$4,'[1]INTERNAL PARAMETERS-1'!$B$5:$J$44,4, FALSE))</f>
        <v>5.9141913816623095</v>
      </c>
      <c r="BC47" s="44">
        <f>$F47*'[1]INTERNAL PARAMETERS-2'!N47*(1-VLOOKUP(O$4,'[1]INTERNAL PARAMETERS-1'!$B$5:$J$44,4, FALSE))</f>
        <v>7.4160756834523589</v>
      </c>
      <c r="BD47" s="44">
        <f>$F47*'[1]INTERNAL PARAMETERS-2'!O47*(1-VLOOKUP(P$4,'[1]INTERNAL PARAMETERS-1'!$B$5:$J$44,4, FALSE))</f>
        <v>4.4496428736723805</v>
      </c>
      <c r="BE47" s="44">
        <f>$F47*'[1]INTERNAL PARAMETERS-2'!P47*(1-VLOOKUP(Q$4,'[1]INTERNAL PARAMETERS-1'!$B$5:$J$44,4, FALSE))</f>
        <v>2.7948961430203245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7.4124676558245968</v>
      </c>
      <c r="BH47" s="44">
        <f>$F47*'[1]INTERNAL PARAMETERS-2'!S47*(1-VLOOKUP(T$4,'[1]INTERNAL PARAMETERS-1'!$B$5:$J$44,4, FALSE))</f>
        <v>0.2905838236825844</v>
      </c>
      <c r="BI47" s="44">
        <f>$F47*'[1]INTERNAL PARAMETERS-2'!T47*(1-VLOOKUP(U$4,'[1]INTERNAL PARAMETERS-1'!$B$5:$J$44,4, FALSE))</f>
        <v>0.25829673216229726</v>
      </c>
      <c r="BJ47" s="44">
        <f>$F47*'[1]INTERNAL PARAMETERS-2'!U47*(1-VLOOKUP(V$4,'[1]INTERNAL PARAMETERS-1'!$B$5:$J$44,4, FALSE))</f>
        <v>2.8645209306400083</v>
      </c>
      <c r="BK47" s="44">
        <f>$F47*'[1]INTERNAL PARAMETERS-2'!V47*(1-VLOOKUP(W$4,'[1]INTERNAL PARAMETERS-1'!$B$5:$J$44,4, FALSE))</f>
        <v>3.5112893685553028</v>
      </c>
      <c r="BL47" s="44">
        <f>$F47*'[1]INTERNAL PARAMETERS-2'!W47*(1-VLOOKUP(X$4,'[1]INTERNAL PARAMETERS-1'!$B$5:$J$44,4, FALSE))</f>
        <v>5.0752203317472162</v>
      </c>
      <c r="BM47" s="44">
        <f>$F47*'[1]INTERNAL PARAMETERS-2'!X47*(1-VLOOKUP(Y$4,'[1]INTERNAL PARAMETERS-1'!$B$5:$J$44,4, FALSE))</f>
        <v>1.5942028856786272</v>
      </c>
      <c r="BN47" s="44">
        <f>$F47*'[1]INTERNAL PARAMETERS-2'!Y47*(1-VLOOKUP(Z$4,'[1]INTERNAL PARAMETERS-1'!$B$5:$J$44,4, FALSE))</f>
        <v>7.5674226138907521</v>
      </c>
      <c r="BO47" s="44">
        <f>$F47*'[1]INTERNAL PARAMETERS-2'!Z47*(1-VLOOKUP(AA$4,'[1]INTERNAL PARAMETERS-1'!$B$5:$J$44,4, FALSE))</f>
        <v>7.6784154356769783</v>
      </c>
      <c r="BP47" s="44">
        <f>$F47*'[1]INTERNAL PARAMETERS-2'!AA47*(1-VLOOKUP(AB$4,'[1]INTERNAL PARAMETERS-1'!$B$5:$J$44,4, FALSE))</f>
        <v>3.0875078177316584</v>
      </c>
      <c r="BQ47" s="44">
        <f>$F47*'[1]INTERNAL PARAMETERS-2'!AB47*(1-VLOOKUP(AC$4,'[1]INTERNAL PARAMETERS-1'!$B$5:$J$44,4, FALSE))</f>
        <v>20.593480319705019</v>
      </c>
      <c r="BR47" s="44">
        <f>$F47*'[1]INTERNAL PARAMETERS-2'!AC47*(1-VLOOKUP(AD$4,'[1]INTERNAL PARAMETERS-1'!$B$5:$J$44,4, FALSE))</f>
        <v>2.1794135531061185</v>
      </c>
      <c r="BS47" s="44">
        <f>$F47*'[1]INTERNAL PARAMETERS-2'!AD47*(1-VLOOKUP(AE$4,'[1]INTERNAL PARAMETERS-1'!$B$5:$J$44,4, FALSE))</f>
        <v>0.54485655877532391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0.46413565947581181</v>
      </c>
      <c r="CA47" s="44">
        <f>$F47*'[1]INTERNAL PARAMETERS-2'!AL47*(1-VLOOKUP(AM$4,'[1]INTERNAL PARAMETERS-1'!$B$5:$J$44,4, FALSE))</f>
        <v>2.2399573980795471</v>
      </c>
      <c r="CB47" s="44">
        <f>$F47*'[1]INTERNAL PARAMETERS-2'!AM47*(1-VLOOKUP(AN$4,'[1]INTERNAL PARAMETERS-1'!$B$5:$J$44,4, FALSE))</f>
        <v>0.88791721029945592</v>
      </c>
      <c r="CC47" s="44">
        <f>$F47*'[1]INTERNAL PARAMETERS-2'!AN47*(1-VLOOKUP(AO$4,'[1]INTERNAL PARAMETERS-1'!$B$5:$J$44,4, FALSE))</f>
        <v>1.6244748081653413</v>
      </c>
      <c r="CD47" s="44">
        <f>$F47*'[1]INTERNAL PARAMETERS-2'!AO47*(1-VLOOKUP(AP$4,'[1]INTERNAL PARAMETERS-1'!$B$5:$J$44,4, FALSE))</f>
        <v>6.6996951399125573</v>
      </c>
      <c r="CE47" s="44">
        <f>$F47*'[1]INTERNAL PARAMETERS-2'!AP47*(1-VLOOKUP(AQ$4,'[1]INTERNAL PARAMETERS-1'!$B$5:$J$44,4, FALSE))</f>
        <v>0.77692438851322976</v>
      </c>
      <c r="CF47" s="44">
        <f>$F47*'[1]INTERNAL PARAMETERS-2'!AQ47*(1-VLOOKUP(AR$4,'[1]INTERNAL PARAMETERS-1'!$B$5:$J$44,4, FALSE))</f>
        <v>0.16144179859902413</v>
      </c>
      <c r="CG47" s="44">
        <f>$F47*'[1]INTERNAL PARAMETERS-2'!AR47*(1-VLOOKUP(AS$4,'[1]INTERNAL PARAMETERS-1'!$B$5:$J$44,4, FALSE))</f>
        <v>2.0177054326083847E-2</v>
      </c>
      <c r="CH47" s="43">
        <f>$F47*'[1]INTERNAL PARAMETERS-2'!AS47*(1-VLOOKUP(AT$4,'[1]INTERNAL PARAMETERS-1'!$B$5:$J$44,4, FALSE))</f>
        <v>0</v>
      </c>
      <c r="CI47" s="42">
        <f t="shared" si="0"/>
        <v>126.81992640272148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AirBF!X48</f>
        <v>87.846907173493108</v>
      </c>
      <c r="G48" s="45">
        <f>$F48*'[1]INTERNAL PARAMETERS-2'!F48*VLOOKUP(G$4,'[1]INTERNAL PARAMETERS-1'!$B$5:$J$44,4, FALSE)</f>
        <v>0.69033613533217819</v>
      </c>
      <c r="H48" s="44">
        <f>$F48*'[1]INTERNAL PARAMETERS-2'!G48*VLOOKUP(H$4,'[1]INTERNAL PARAMETERS-1'!$B$5:$J$44,4, FALSE)</f>
        <v>0.72360375907878016</v>
      </c>
      <c r="I48" s="44">
        <f>$F48*'[1]INTERNAL PARAMETERS-2'!H48*VLOOKUP(I$4,'[1]INTERNAL PARAMETERS-1'!$B$5:$J$44,4, FALSE)</f>
        <v>0.80717647498374689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8.319102109329797E-3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0.11103541602554423</v>
      </c>
      <c r="N48" s="44">
        <f>$F48*'[1]INTERNAL PARAMETERS-2'!M48*VLOOKUP(N$4,'[1]INTERNAL PARAMETERS-1'!$B$5:$J$44,4, FALSE)</f>
        <v>0.18090050053515916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0.11644107545846512</v>
      </c>
      <c r="S48" s="44">
        <f>$F48*'[1]INTERNAL PARAMETERS-2'!R48*VLOOKUP(S$4,'[1]INTERNAL PARAMETERS-1'!$B$5:$J$44,4, FALSE)</f>
        <v>0.24703604460072343</v>
      </c>
      <c r="T48" s="44">
        <f>$F48*'[1]INTERNAL PARAMETERS-2'!S48*VLOOKUP(T$4,'[1]INTERNAL PARAMETERS-1'!$B$5:$J$44,4, FALSE)</f>
        <v>2.5783945724491966E-2</v>
      </c>
      <c r="U48" s="44">
        <f>$F48*'[1]INTERNAL PARAMETERS-2'!T48*VLOOKUP(U$4,'[1]INTERNAL PARAMETERS-1'!$B$5:$J$44,4, FALSE)</f>
        <v>4.8240250605252E-2</v>
      </c>
      <c r="V48" s="44">
        <f>$F48*'[1]INTERNAL PARAMETERS-2'!U48*VLOOKUP(V$4,'[1]INTERNAL PARAMETERS-1'!$B$5:$J$44,4, FALSE)</f>
        <v>0.36180056183578241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4.9905827965261433E-2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2.4948521637272045E-2</v>
      </c>
      <c r="AI48" s="44">
        <f>$F48*'[1]INTERNAL PARAMETERS-2'!AH48*VLOOKUP(AI$4,'[1]INTERNAL PARAMETERS-1'!$B$5:$J$44,4, FALSE)</f>
        <v>9.1492553821193076E-2</v>
      </c>
      <c r="AJ48" s="44">
        <f>$F48*'[1]INTERNAL PARAMETERS-2'!AI48*VLOOKUP(AJ$4,'[1]INTERNAL PARAMETERS-1'!$B$5:$J$44,4, FALSE)</f>
        <v>0.13307927967712471</v>
      </c>
      <c r="AK48" s="44">
        <f>$F48*'[1]INTERNAL PARAMETERS-2'!AJ48*VLOOKUP(AK$4,'[1]INTERNAL PARAMETERS-1'!$B$5:$J$44,4, FALSE)</f>
        <v>2.4948521637272045E-2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15.336353024691189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2.1096729044853402</v>
      </c>
      <c r="BB48" s="44">
        <f>$F48*'[1]INTERNAL PARAMETERS-2'!M48*(1-VLOOKUP(N$4,'[1]INTERNAL PARAMETERS-1'!$B$5:$J$44,4, FALSE))</f>
        <v>3.4371095101680234</v>
      </c>
      <c r="BC48" s="44">
        <f>$F48*'[1]INTERNAL PARAMETERS-2'!N48*(1-VLOOKUP(O$4,'[1]INTERNAL PARAMETERS-1'!$B$5:$J$44,4, FALSE))</f>
        <v>6.212990079226735</v>
      </c>
      <c r="BD48" s="44">
        <f>$F48*'[1]INTERNAL PARAMETERS-2'!O48*(1-VLOOKUP(P$4,'[1]INTERNAL PARAMETERS-1'!$B$5:$J$44,4, FALSE))</f>
        <v>2.6864726223447448</v>
      </c>
      <c r="BE48" s="44">
        <f>$F48*'[1]INTERNAL PARAMETERS-2'!P48*(1-VLOOKUP(Q$4,'[1]INTERNAL PARAMETERS-1'!$B$5:$J$44,4, FALSE))</f>
        <v>2.2123892184015546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4.6936848474137447</v>
      </c>
      <c r="BH48" s="44">
        <f>$F48*'[1]INTERNAL PARAMETERS-2'!S48*(1-VLOOKUP(T$4,'[1]INTERNAL PARAMETERS-1'!$B$5:$J$44,4, FALSE))</f>
        <v>0.23205551152042767</v>
      </c>
      <c r="BI48" s="44">
        <f>$F48*'[1]INTERNAL PARAMETERS-2'!T48*(1-VLOOKUP(U$4,'[1]INTERNAL PARAMETERS-1'!$B$5:$J$44,4, FALSE))</f>
        <v>0.192961002421008</v>
      </c>
      <c r="BJ48" s="44">
        <f>$F48*'[1]INTERNAL PARAMETERS-2'!U48*(1-VLOOKUP(V$4,'[1]INTERNAL PARAMETERS-1'!$B$5:$J$44,4, FALSE))</f>
        <v>2.0502031837361003</v>
      </c>
      <c r="BK48" s="44">
        <f>$F48*'[1]INTERNAL PARAMETERS-2'!V48*(1-VLOOKUP(W$4,'[1]INTERNAL PARAMETERS-1'!$B$5:$J$44,4, FALSE))</f>
        <v>2.4702286756464744</v>
      </c>
      <c r="BL48" s="44">
        <f>$F48*'[1]INTERNAL PARAMETERS-2'!W48*(1-VLOOKUP(X$4,'[1]INTERNAL PARAMETERS-1'!$B$5:$J$44,4, FALSE))</f>
        <v>3.5098880373540475</v>
      </c>
      <c r="BM48" s="44">
        <f>$F48*'[1]INTERNAL PARAMETERS-2'!X48*(1-VLOOKUP(Y$4,'[1]INTERNAL PARAMETERS-1'!$B$5:$J$44,4, FALSE))</f>
        <v>1.3473958622270372</v>
      </c>
      <c r="BN48" s="44">
        <f>$F48*'[1]INTERNAL PARAMETERS-2'!Y48*(1-VLOOKUP(Z$4,'[1]INTERNAL PARAMETERS-1'!$B$5:$J$44,4, FALSE))</f>
        <v>5.1567012979912192</v>
      </c>
      <c r="BO48" s="44">
        <f>$F48*'[1]INTERNAL PARAMETERS-2'!Z48*(1-VLOOKUP(AA$4,'[1]INTERNAL PARAMETERS-1'!$B$5:$J$44,4, FALSE))</f>
        <v>5.314729099305616</v>
      </c>
      <c r="BP48" s="44">
        <f>$F48*'[1]INTERNAL PARAMETERS-2'!AA48*(1-VLOOKUP(AB$4,'[1]INTERNAL PARAMETERS-1'!$B$5:$J$44,4, FALSE))</f>
        <v>2.1708024925456226</v>
      </c>
      <c r="BQ48" s="44">
        <f>$F48*'[1]INTERNAL PARAMETERS-2'!AB48*(1-VLOOKUP(AC$4,'[1]INTERNAL PARAMETERS-1'!$B$5:$J$44,4, FALSE))</f>
        <v>14.438763634375412</v>
      </c>
      <c r="BR48" s="44">
        <f>$F48*'[1]INTERNAL PARAMETERS-2'!AC48*(1-VLOOKUP(AD$4,'[1]INTERNAL PARAMETERS-1'!$B$5:$J$44,4, FALSE))</f>
        <v>1.4222502118295706</v>
      </c>
      <c r="BS48" s="44">
        <f>$F48*'[1]INTERNAL PARAMETERS-2'!AD48*(1-VLOOKUP(AE$4,'[1]INTERNAL PARAMETERS-1'!$B$5:$J$44,4, FALSE))</f>
        <v>0.30773650051946372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0.3576423284847251</v>
      </c>
      <c r="CA48" s="44">
        <f>$F48*'[1]INTERNAL PARAMETERS-2'!AL48*(1-VLOOKUP(AM$4,'[1]INTERNAL PARAMETERS-1'!$B$5:$J$44,4, FALSE))</f>
        <v>1.8297983682795576</v>
      </c>
      <c r="CB48" s="44">
        <f>$F48*'[1]INTERNAL PARAMETERS-2'!AM48*(1-VLOOKUP(AN$4,'[1]INTERNAL PARAMETERS-1'!$B$5:$J$44,4, FALSE))</f>
        <v>0.55725685565505356</v>
      </c>
      <c r="CC48" s="44">
        <f>$F48*'[1]INTERNAL PARAMETERS-2'!AN48*(1-VLOOKUP(AO$4,'[1]INTERNAL PARAMETERS-1'!$B$5:$J$44,4, FALSE))</f>
        <v>1.172729856693981</v>
      </c>
      <c r="CD48" s="44">
        <f>$F48*'[1]INTERNAL PARAMETERS-2'!AO48*(1-VLOOKUP(AP$4,'[1]INTERNAL PARAMETERS-1'!$B$5:$J$44,4, FALSE))</f>
        <v>4.4830033668777007</v>
      </c>
      <c r="CE48" s="44">
        <f>$F48*'[1]INTERNAL PARAMETERS-2'!AP48*(1-VLOOKUP(AQ$4,'[1]INTERNAL PARAMETERS-1'!$B$5:$J$44,4, FALSE))</f>
        <v>0.45744519972453063</v>
      </c>
      <c r="CF48" s="44">
        <f>$F48*'[1]INTERNAL PARAMETERS-2'!AQ48*(1-VLOOKUP(AR$4,'[1]INTERNAL PARAMETERS-1'!$B$5:$J$44,4, FALSE))</f>
        <v>4.1586725855931636E-2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87.846898388802387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AirBF!X49</f>
        <v>66.805071480052931</v>
      </c>
      <c r="G49" s="45">
        <f>$F49*'[1]INTERNAL PARAMETERS-2'!F49*VLOOKUP(G$4,'[1]INTERNAL PARAMETERS-1'!$B$5:$J$44,4, FALSE)</f>
        <v>0.50250774767295814</v>
      </c>
      <c r="H49" s="44">
        <f>$F49*'[1]INTERNAL PARAMETERS-2'!G49*VLOOKUP(H$4,'[1]INTERNAL PARAMETERS-1'!$B$5:$J$44,4, FALSE)</f>
        <v>0.48127709595659734</v>
      </c>
      <c r="I49" s="44">
        <f>$F49*'[1]INTERNAL PARAMETERS-2'!H49*VLOOKUP(I$4,'[1]INTERNAL PARAMETERS-1'!$B$5:$J$44,4, FALSE)</f>
        <v>0.63072772344069605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1.4155994646623217E-2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9.5193218554786629E-2</v>
      </c>
      <c r="N49" s="44">
        <f>$F49*'[1]INTERNAL PARAMETERS-2'!M49*VLOOKUP(N$4,'[1]INTERNAL PARAMETERS-1'!$B$5:$J$44,4, FALSE)</f>
        <v>0.130227134140356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8.4929287372591283E-2</v>
      </c>
      <c r="S49" s="44">
        <f>$F49*'[1]INTERNAL PARAMETERS-2'!R49*VLOOKUP(S$4,'[1]INTERNAL PARAMETERS-1'!$B$5:$J$44,4, FALSE)</f>
        <v>0.17080587065876976</v>
      </c>
      <c r="T49" s="44">
        <f>$F49*'[1]INTERNAL PARAMETERS-2'!S49*VLOOKUP(T$4,'[1]INTERNAL PARAMETERS-1'!$B$5:$J$44,4, FALSE)</f>
        <v>1.2739727131246097E-2</v>
      </c>
      <c r="U49" s="44">
        <f>$F49*'[1]INTERNAL PARAMETERS-2'!T49*VLOOKUP(U$4,'[1]INTERNAL PARAMETERS-1'!$B$5:$J$44,4, FALSE)</f>
        <v>1.4154658545193616E-2</v>
      </c>
      <c r="V49" s="44">
        <f>$F49*'[1]INTERNAL PARAMETERS-2'!U49*VLOOKUP(V$4,'[1]INTERNAL PARAMETERS-1'!$B$5:$J$44,4, FALSE)</f>
        <v>0.30999724331567663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2.8311989293246433E-2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1.4155994646623217E-2</v>
      </c>
      <c r="AI49" s="44">
        <f>$F49*'[1]INTERNAL PARAMETERS-2'!AH49*VLOOKUP(AI$4,'[1]INTERNAL PARAMETERS-1'!$B$5:$J$44,4, FALSE)</f>
        <v>5.6617298079344854E-2</v>
      </c>
      <c r="AJ49" s="44">
        <f>$F49*'[1]INTERNAL PARAMETERS-2'!AI49*VLOOKUP(AJ$4,'[1]INTERNAL PARAMETERS-1'!$B$5:$J$44,4, FALSE)</f>
        <v>4.2467983939869648E-2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11.983826745373223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1.8086711525409458</v>
      </c>
      <c r="BB49" s="44">
        <f>$F49*'[1]INTERNAL PARAMETERS-2'!M49*(1-VLOOKUP(N$4,'[1]INTERNAL PARAMETERS-1'!$B$5:$J$44,4, FALSE))</f>
        <v>2.4743155486667634</v>
      </c>
      <c r="BC49" s="44">
        <f>$F49*'[1]INTERNAL PARAMETERS-2'!N49*(1-VLOOKUP(O$4,'[1]INTERNAL PARAMETERS-1'!$B$5:$J$44,4, FALSE))</f>
        <v>5.6337384829843442</v>
      </c>
      <c r="BD49" s="44">
        <f>$F49*'[1]INTERNAL PARAMETERS-2'!O49*(1-VLOOKUP(P$4,'[1]INTERNAL PARAMETERS-1'!$B$5:$J$44,4, FALSE))</f>
        <v>1.9250950228120933</v>
      </c>
      <c r="BE49" s="44">
        <f>$F49*'[1]INTERNAL PARAMETERS-2'!P49*(1-VLOOKUP(Q$4,'[1]INTERNAL PARAMETERS-1'!$B$5:$J$44,4, FALSE))</f>
        <v>1.7198498017039268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3.245311542516625</v>
      </c>
      <c r="BH49" s="44">
        <f>$F49*'[1]INTERNAL PARAMETERS-2'!S49*(1-VLOOKUP(T$4,'[1]INTERNAL PARAMETERS-1'!$B$5:$J$44,4, FALSE))</f>
        <v>0.11465754418121486</v>
      </c>
      <c r="BI49" s="44">
        <f>$F49*'[1]INTERNAL PARAMETERS-2'!T49*(1-VLOOKUP(U$4,'[1]INTERNAL PARAMETERS-1'!$B$5:$J$44,4, FALSE))</f>
        <v>5.6618634180774466E-2</v>
      </c>
      <c r="BJ49" s="44">
        <f>$F49*'[1]INTERNAL PARAMETERS-2'!U49*(1-VLOOKUP(V$4,'[1]INTERNAL PARAMETERS-1'!$B$5:$J$44,4, FALSE))</f>
        <v>1.7566510454555009</v>
      </c>
      <c r="BK49" s="44">
        <f>$F49*'[1]INTERNAL PARAMETERS-2'!V49*(1-VLOOKUP(W$4,'[1]INTERNAL PARAMETERS-1'!$B$5:$J$44,4, FALSE))</f>
        <v>2.087878940487538</v>
      </c>
      <c r="BL49" s="44">
        <f>$F49*'[1]INTERNAL PARAMETERS-2'!W49*(1-VLOOKUP(X$4,'[1]INTERNAL PARAMETERS-1'!$B$5:$J$44,4, FALSE))</f>
        <v>2.866411882501779</v>
      </c>
      <c r="BM49" s="44">
        <f>$F49*'[1]INTERNAL PARAMETERS-2'!X49*(1-VLOOKUP(Y$4,'[1]INTERNAL PARAMETERS-1'!$B$5:$J$44,4, FALSE))</f>
        <v>1.224416711100706</v>
      </c>
      <c r="BN49" s="44">
        <f>$F49*'[1]INTERNAL PARAMETERS-2'!Y49*(1-VLOOKUP(Z$4,'[1]INTERNAL PARAMETERS-1'!$B$5:$J$44,4, FALSE))</f>
        <v>3.8501900456241867</v>
      </c>
      <c r="BO49" s="44">
        <f>$F49*'[1]INTERNAL PARAMETERS-2'!Z49*(1-VLOOKUP(AA$4,'[1]INTERNAL PARAMETERS-1'!$B$5:$J$44,4, FALSE))</f>
        <v>3.6378634869391342</v>
      </c>
      <c r="BP49" s="44">
        <f>$F49*'[1]INTERNAL PARAMETERS-2'!AA49*(1-VLOOKUP(AB$4,'[1]INTERNAL PARAMETERS-1'!$B$5:$J$44,4, FALSE))</f>
        <v>1.3305833306968062</v>
      </c>
      <c r="BQ49" s="44">
        <f>$F49*'[1]INTERNAL PARAMETERS-2'!AB49*(1-VLOOKUP(AC$4,'[1]INTERNAL PARAMETERS-1'!$B$5:$J$44,4, FALSE))</f>
        <v>11.288707617685048</v>
      </c>
      <c r="BR49" s="44">
        <f>$F49*'[1]INTERNAL PARAMETERS-2'!AC49*(1-VLOOKUP(AD$4,'[1]INTERNAL PARAMETERS-1'!$B$5:$J$44,4, FALSE))</f>
        <v>0.97670350605266987</v>
      </c>
      <c r="BS49" s="44">
        <f>$F49*'[1]INTERNAL PARAMETERS-2'!AD49*(1-VLOOKUP(AE$4,'[1]INTERNAL PARAMETERS-1'!$B$5:$J$44,4, FALSE))</f>
        <v>0.17693991232206821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0.24771320504803626</v>
      </c>
      <c r="CA49" s="44">
        <f>$F49*'[1]INTERNAL PARAMETERS-2'!AL49*(1-VLOOKUP(AM$4,'[1]INTERNAL PARAMETERS-1'!$B$5:$J$44,4, FALSE))</f>
        <v>1.1890300647377219</v>
      </c>
      <c r="CB49" s="44">
        <f>$F49*'[1]INTERNAL PARAMETERS-2'!AM49*(1-VLOOKUP(AN$4,'[1]INTERNAL PARAMETERS-1'!$B$5:$J$44,4, FALSE))</f>
        <v>0.31141184070426675</v>
      </c>
      <c r="CC49" s="44">
        <f>$F49*'[1]INTERNAL PARAMETERS-2'!AN49*(1-VLOOKUP(AO$4,'[1]INTERNAL PARAMETERS-1'!$B$5:$J$44,4, FALSE))</f>
        <v>0.76437694736761763</v>
      </c>
      <c r="CD49" s="44">
        <f>$F49*'[1]INTERNAL PARAMETERS-2'!AO49*(1-VLOOKUP(AP$4,'[1]INTERNAL PARAMETERS-1'!$B$5:$J$44,4, FALSE))</f>
        <v>3.099969092903192</v>
      </c>
      <c r="CE49" s="44">
        <f>$F49*'[1]INTERNAL PARAMETERS-2'!AP49*(1-VLOOKUP(AQ$4,'[1]INTERNAL PARAMETERS-1'!$B$5:$J$44,4, FALSE))</f>
        <v>0.40342246565374368</v>
      </c>
      <c r="CF49" s="44">
        <f>$F49*'[1]INTERNAL PARAMETERS-2'!AQ49*(1-VLOOKUP(AR$4,'[1]INTERNAL PARAMETERS-1'!$B$5:$J$44,4, FALSE))</f>
        <v>4.2467983939869648E-2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66.805091521574383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AirBF!X50</f>
        <v>57.377451173780152</v>
      </c>
      <c r="G50" s="45">
        <f>$F50*'[1]INTERNAL PARAMETERS-2'!F50*VLOOKUP(G$4,'[1]INTERNAL PARAMETERS-1'!$B$5:$J$44,4, FALSE)</f>
        <v>0.51828477870763878</v>
      </c>
      <c r="H50" s="44">
        <f>$F50*'[1]INTERNAL PARAMETERS-2'!G50*VLOOKUP(H$4,'[1]INTERNAL PARAMETERS-1'!$B$5:$J$44,4, FALSE)</f>
        <v>0.35243525608982723</v>
      </c>
      <c r="I50" s="44">
        <f>$F50*'[1]INTERNAL PARAMETERS-2'!H50*VLOOKUP(I$4,'[1]INTERNAL PARAMETERS-1'!$B$5:$J$44,4, FALSE)</f>
        <v>0.52946506195610565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6.9082451213231299E-3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0.11333136778393882</v>
      </c>
      <c r="N50" s="44">
        <f>$F50*'[1]INTERNAL PARAMETERS-2'!M50*VLOOKUP(N$4,'[1]INTERNAL PARAMETERS-1'!$B$5:$J$44,4, FALSE)</f>
        <v>9.3291145412472631E-2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6.9105402193700816E-2</v>
      </c>
      <c r="S50" s="44">
        <f>$F50*'[1]INTERNAL PARAMETERS-2'!R50*VLOOKUP(S$4,'[1]INTERNAL PARAMETERS-1'!$B$5:$J$44,4, FALSE)</f>
        <v>0.14326690538483514</v>
      </c>
      <c r="T50" s="44">
        <f>$F50*'[1]INTERNAL PARAMETERS-2'!S50*VLOOKUP(T$4,'[1]INTERNAL PARAMETERS-1'!$B$5:$J$44,4, FALSE)</f>
        <v>1.9349397859333883E-2</v>
      </c>
      <c r="U50" s="44">
        <f>$F50*'[1]INTERNAL PARAMETERS-2'!T50*VLOOKUP(U$4,'[1]INTERNAL PARAMETERS-1'!$B$5:$J$44,4, FALSE)</f>
        <v>2.48777152799276E-2</v>
      </c>
      <c r="V50" s="44">
        <f>$F50*'[1]INTERNAL PARAMETERS-2'!U50*VLOOKUP(V$4,'[1]INTERNAL PARAMETERS-1'!$B$5:$J$44,4, FALSE)</f>
        <v>0.22700814782394377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1.3822227987763639E-2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1.3822227987763639E-2</v>
      </c>
      <c r="AI50" s="44">
        <f>$F50*'[1]INTERNAL PARAMETERS-2'!AH50*VLOOKUP(AI$4,'[1]INTERNAL PARAMETERS-1'!$B$5:$J$44,4, FALSE)</f>
        <v>2.7644455975527279E-2</v>
      </c>
      <c r="AJ50" s="44">
        <f>$F50*'[1]INTERNAL PARAMETERS-2'!AI50*VLOOKUP(AJ$4,'[1]INTERNAL PARAMETERS-1'!$B$5:$J$44,4, FALSE)</f>
        <v>5.5283174205937174E-2</v>
      </c>
      <c r="AK50" s="44">
        <f>$F50*'[1]INTERNAL PARAMETERS-2'!AJ50*VLOOKUP(AK$4,'[1]INTERNAL PARAMETERS-1'!$B$5:$J$44,4, FALSE)</f>
        <v>6.9082451213231299E-3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10.059836177166007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2.1532959878948374</v>
      </c>
      <c r="BB50" s="44">
        <f>$F50*'[1]INTERNAL PARAMETERS-2'!M50*(1-VLOOKUP(N$4,'[1]INTERNAL PARAMETERS-1'!$B$5:$J$44,4, FALSE))</f>
        <v>1.7725317628369799</v>
      </c>
      <c r="BC50" s="44">
        <f>$F50*'[1]INTERNAL PARAMETERS-2'!N50*(1-VLOOKUP(O$4,'[1]INTERNAL PARAMETERS-1'!$B$5:$J$44,4, FALSE))</f>
        <v>5.5698185310277131</v>
      </c>
      <c r="BD50" s="44">
        <f>$F50*'[1]INTERNAL PARAMETERS-2'!O50*(1-VLOOKUP(P$4,'[1]INTERNAL PARAMETERS-1'!$B$5:$J$44,4, FALSE))</f>
        <v>1.5410321081351526</v>
      </c>
      <c r="BE50" s="44">
        <f>$F50*'[1]INTERNAL PARAMETERS-2'!P50*(1-VLOOKUP(Q$4,'[1]INTERNAL PARAMETERS-1'!$B$5:$J$44,4, FALSE))</f>
        <v>1.4581044779536882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2.7220712023118674</v>
      </c>
      <c r="BH50" s="44">
        <f>$F50*'[1]INTERNAL PARAMETERS-2'!S50*(1-VLOOKUP(T$4,'[1]INTERNAL PARAMETERS-1'!$B$5:$J$44,4, FALSE))</f>
        <v>0.17414458073400493</v>
      </c>
      <c r="BI50" s="44">
        <f>$F50*'[1]INTERNAL PARAMETERS-2'!T50*(1-VLOOKUP(U$4,'[1]INTERNAL PARAMETERS-1'!$B$5:$J$44,4, FALSE))</f>
        <v>9.95108611197104E-2</v>
      </c>
      <c r="BJ50" s="44">
        <f>$F50*'[1]INTERNAL PARAMETERS-2'!U50*(1-VLOOKUP(V$4,'[1]INTERNAL PARAMETERS-1'!$B$5:$J$44,4, FALSE))</f>
        <v>1.2863795043356814</v>
      </c>
      <c r="BK50" s="44">
        <f>$F50*'[1]INTERNAL PARAMETERS-2'!V50*(1-VLOOKUP(W$4,'[1]INTERNAL PARAMETERS-1'!$B$5:$J$44,4, FALSE))</f>
        <v>1.962567028673563</v>
      </c>
      <c r="BL50" s="44">
        <f>$F50*'[1]INTERNAL PARAMETERS-2'!W50*(1-VLOOKUP(X$4,'[1]INTERNAL PARAMETERS-1'!$B$5:$J$44,4, FALSE))</f>
        <v>2.225166409460603</v>
      </c>
      <c r="BM50" s="44">
        <f>$F50*'[1]INTERNAL PARAMETERS-2'!X50*(1-VLOOKUP(Y$4,'[1]INTERNAL PARAMETERS-1'!$B$5:$J$44,4, FALSE))</f>
        <v>1.2715244822267897</v>
      </c>
      <c r="BN50" s="44">
        <f>$F50*'[1]INTERNAL PARAMETERS-2'!Y50*(1-VLOOKUP(Z$4,'[1]INTERNAL PARAMETERS-1'!$B$5:$J$44,4, FALSE))</f>
        <v>3.4344937346150148</v>
      </c>
      <c r="BO50" s="44">
        <f>$F50*'[1]INTERNAL PARAMETERS-2'!Z50*(1-VLOOKUP(AA$4,'[1]INTERNAL PARAMETERS-1'!$B$5:$J$44,4, FALSE))</f>
        <v>3.1926248269370618</v>
      </c>
      <c r="BP50" s="44">
        <f>$F50*'[1]INTERNAL PARAMETERS-2'!AA50*(1-VLOOKUP(AB$4,'[1]INTERNAL PARAMETERS-1'!$B$5:$J$44,4, FALSE))</f>
        <v>1.1885968520453252</v>
      </c>
      <c r="BQ50" s="44">
        <f>$F50*'[1]INTERNAL PARAMETERS-2'!AB50*(1-VLOOKUP(AC$4,'[1]INTERNAL PARAMETERS-1'!$B$5:$J$44,4, FALSE))</f>
        <v>9.3083725926479417</v>
      </c>
      <c r="BR50" s="44">
        <f>$F50*'[1]INTERNAL PARAMETERS-2'!AC50*(1-VLOOKUP(AD$4,'[1]INTERNAL PARAMETERS-1'!$B$5:$J$44,4, FALSE))</f>
        <v>0.62194288199818992</v>
      </c>
      <c r="BS50" s="44">
        <f>$F50*'[1]INTERNAL PARAMETERS-2'!AD50*(1-VLOOKUP(AE$4,'[1]INTERNAL PARAMETERS-1'!$B$5:$J$44,4, FALSE))</f>
        <v>0.2211326968237487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0.22804667969018919</v>
      </c>
      <c r="CA50" s="44">
        <f>$F50*'[1]INTERNAL PARAMETERS-2'!AL50*(1-VLOOKUP(AM$4,'[1]INTERNAL PARAMETERS-1'!$B$5:$J$44,4, FALSE))</f>
        <v>0.73941747553138737</v>
      </c>
      <c r="CB50" s="44">
        <f>$F50*'[1]INTERNAL PARAMETERS-2'!AM50*(1-VLOOKUP(AN$4,'[1]INTERNAL PARAMETERS-1'!$B$5:$J$44,4, FALSE))</f>
        <v>0.19349397859333881</v>
      </c>
      <c r="CC50" s="44">
        <f>$F50*'[1]INTERNAL PARAMETERS-2'!AN50*(1-VLOOKUP(AO$4,'[1]INTERNAL PARAMETERS-1'!$B$5:$J$44,4, FALSE))</f>
        <v>0.82925335083417495</v>
      </c>
      <c r="CD50" s="44">
        <f>$F50*'[1]INTERNAL PARAMETERS-2'!AO50*(1-VLOOKUP(AP$4,'[1]INTERNAL PARAMETERS-1'!$B$5:$J$44,4, FALSE))</f>
        <v>2.5015822804902887</v>
      </c>
      <c r="CE50" s="44">
        <f>$F50*'[1]INTERNAL PARAMETERS-2'!AP50*(1-VLOOKUP(AQ$4,'[1]INTERNAL PARAMETERS-1'!$B$5:$J$44,4, FALSE))</f>
        <v>0.373165729198914</v>
      </c>
      <c r="CF50" s="44">
        <f>$F50*'[1]INTERNAL PARAMETERS-2'!AQ50*(1-VLOOKUP(AR$4,'[1]INTERNAL PARAMETERS-1'!$B$5:$J$44,4, FALSE))</f>
        <v>3.4552701096850408E-2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57.377462649270385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AirBF!X51</f>
        <v>44.117398256512693</v>
      </c>
      <c r="G51" s="45">
        <f>$F51*'[1]INTERNAL PARAMETERS-2'!F51*VLOOKUP(G$4,'[1]INTERNAL PARAMETERS-1'!$B$5:$J$44,4, FALSE)</f>
        <v>0.35308477346634803</v>
      </c>
      <c r="H51" s="44">
        <f>$F51*'[1]INTERNAL PARAMETERS-2'!G51*VLOOKUP(H$4,'[1]INTERNAL PARAMETERS-1'!$B$5:$J$44,4, FALSE)</f>
        <v>0.19480478374145746</v>
      </c>
      <c r="I51" s="44">
        <f>$F51*'[1]INTERNAL PARAMETERS-2'!H51*VLOOKUP(I$4,'[1]INTERNAL PARAMETERS-1'!$B$5:$J$44,4, FALSE)</f>
        <v>0.41408744414456716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9.83160631886211E-2</v>
      </c>
      <c r="N51" s="44">
        <f>$F51*'[1]INTERNAL PARAMETERS-2'!M51*VLOOKUP(N$4,'[1]INTERNAL PARAMETERS-1'!$B$5:$J$44,4, FALSE)</f>
        <v>6.574683509973317E-2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4.2612994975965608E-2</v>
      </c>
      <c r="S51" s="44">
        <f>$F51*'[1]INTERNAL PARAMETERS-2'!R51*VLOOKUP(S$4,'[1]INTERNAL PARAMETERS-1'!$B$5:$J$44,4, FALSE)</f>
        <v>0.12010630794848656</v>
      </c>
      <c r="T51" s="44">
        <f>$F51*'[1]INTERNAL PARAMETERS-2'!S51*VLOOKUP(T$4,'[1]INTERNAL PARAMETERS-1'!$B$5:$J$44,4, FALSE)</f>
        <v>7.9137788992532463E-3</v>
      </c>
      <c r="U51" s="44">
        <f>$F51*'[1]INTERNAL PARAMETERS-2'!T51*VLOOKUP(U$4,'[1]INTERNAL PARAMETERS-1'!$B$5:$J$44,4, FALSE)</f>
        <v>2.3133398949785E-2</v>
      </c>
      <c r="V51" s="44">
        <f>$F51*'[1]INTERNAL PARAMETERS-2'!U51*VLOOKUP(V$4,'[1]INTERNAL PARAMETERS-1'!$B$5:$J$44,4, FALSE)</f>
        <v>0.17897788770392478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2.4352803837595006E-2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4.2612994975965608E-2</v>
      </c>
      <c r="AJ51" s="44">
        <f>$F51*'[1]INTERNAL PARAMETERS-2'!AI51*VLOOKUP(AJ$4,'[1]INTERNAL PARAMETERS-1'!$B$5:$J$44,4, FALSE)</f>
        <v>4.2612994975965608E-2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7.8676614387467749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1.8680052005838008</v>
      </c>
      <c r="BB51" s="44">
        <f>$F51*'[1]INTERNAL PARAMETERS-2'!M51*(1-VLOOKUP(N$4,'[1]INTERNAL PARAMETERS-1'!$B$5:$J$44,4, FALSE))</f>
        <v>1.2491898668949302</v>
      </c>
      <c r="BC51" s="44">
        <f>$F51*'[1]INTERNAL PARAMETERS-2'!N51*(1-VLOOKUP(O$4,'[1]INTERNAL PARAMETERS-1'!$B$5:$J$44,4, FALSE))</f>
        <v>4.3222520950277596</v>
      </c>
      <c r="BD51" s="44">
        <f>$F51*'[1]INTERNAL PARAMETERS-2'!O51*(1-VLOOKUP(P$4,'[1]INTERNAL PARAMETERS-1'!$B$5:$J$44,4, FALSE))</f>
        <v>1.0836071242366392</v>
      </c>
      <c r="BE51" s="44">
        <f>$F51*'[1]INTERNAL PARAMETERS-2'!P51*(1-VLOOKUP(Q$4,'[1]INTERNAL PARAMETERS-1'!$B$5:$J$44,4, FALSE))</f>
        <v>1.2236225110833334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2.2820198510212446</v>
      </c>
      <c r="BH51" s="44">
        <f>$F51*'[1]INTERNAL PARAMETERS-2'!S51*(1-VLOOKUP(T$4,'[1]INTERNAL PARAMETERS-1'!$B$5:$J$44,4, FALSE))</f>
        <v>7.1224010093279222E-2</v>
      </c>
      <c r="BI51" s="44">
        <f>$F51*'[1]INTERNAL PARAMETERS-2'!T51*(1-VLOOKUP(U$4,'[1]INTERNAL PARAMETERS-1'!$B$5:$J$44,4, FALSE))</f>
        <v>9.253359579914E-2</v>
      </c>
      <c r="BJ51" s="44">
        <f>$F51*'[1]INTERNAL PARAMETERS-2'!U51*(1-VLOOKUP(V$4,'[1]INTERNAL PARAMETERS-1'!$B$5:$J$44,4, FALSE))</f>
        <v>1.0142080303222405</v>
      </c>
      <c r="BK51" s="44">
        <f>$F51*'[1]INTERNAL PARAMETERS-2'!V51*(1-VLOOKUP(W$4,'[1]INTERNAL PARAMETERS-1'!$B$5:$J$44,4, FALSE))</f>
        <v>1.1931859180261652</v>
      </c>
      <c r="BL51" s="44">
        <f>$F51*'[1]INTERNAL PARAMETERS-2'!W51*(1-VLOOKUP(X$4,'[1]INTERNAL PARAMETERS-1'!$B$5:$J$44,4, FALSE))</f>
        <v>1.9115318668776589</v>
      </c>
      <c r="BM51" s="44">
        <f>$F51*'[1]INTERNAL PARAMETERS-2'!X51*(1-VLOOKUP(Y$4,'[1]INTERNAL PARAMETERS-1'!$B$5:$J$44,4, FALSE))</f>
        <v>1.2966765108562928</v>
      </c>
      <c r="BN51" s="44">
        <f>$F51*'[1]INTERNAL PARAMETERS-2'!Y51*(1-VLOOKUP(Z$4,'[1]INTERNAL PARAMETERS-1'!$B$5:$J$44,4, FALSE))</f>
        <v>2.5994368109321586</v>
      </c>
      <c r="BO51" s="44">
        <f>$F51*'[1]INTERNAL PARAMETERS-2'!Z51*(1-VLOOKUP(AA$4,'[1]INTERNAL PARAMETERS-1'!$B$5:$J$44,4, FALSE))</f>
        <v>2.1976508415304465</v>
      </c>
      <c r="BP51" s="44">
        <f>$F51*'[1]INTERNAL PARAMETERS-2'!AA51*(1-VLOOKUP(AB$4,'[1]INTERNAL PARAMETERS-1'!$B$5:$J$44,4, FALSE))</f>
        <v>0.86444953665758661</v>
      </c>
      <c r="BQ51" s="44">
        <f>$F51*'[1]INTERNAL PARAMETERS-2'!AB51*(1-VLOOKUP(AC$4,'[1]INTERNAL PARAMETERS-1'!$B$5:$J$44,4, FALSE))</f>
        <v>7.0677924937660102</v>
      </c>
      <c r="BR51" s="44">
        <f>$F51*'[1]INTERNAL PARAMETERS-2'!AC51*(1-VLOOKUP(AD$4,'[1]INTERNAL PARAMETERS-1'!$B$5:$J$44,4, FALSE))</f>
        <v>0.43831076341827929</v>
      </c>
      <c r="BS51" s="44">
        <f>$F51*'[1]INTERNAL PARAMETERS-2'!AD51*(1-VLOOKUP(AE$4,'[1]INTERNAL PARAMETERS-1'!$B$5:$J$44,4, FALSE))</f>
        <v>0.18262838182265995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6.6965798813560615E-2</v>
      </c>
      <c r="CA51" s="44">
        <f>$F51*'[1]INTERNAL PARAMETERS-2'!AL51*(1-VLOOKUP(AM$4,'[1]INTERNAL PARAMETERS-1'!$B$5:$J$44,4, FALSE))</f>
        <v>0.63311995889956241</v>
      </c>
      <c r="CB51" s="44">
        <f>$F51*'[1]INTERNAL PARAMETERS-2'!AM51*(1-VLOOKUP(AN$4,'[1]INTERNAL PARAMETERS-1'!$B$5:$J$44,4, FALSE))</f>
        <v>0.27394698447381555</v>
      </c>
      <c r="CC51" s="44">
        <f>$F51*'[1]INTERNAL PARAMETERS-2'!AN51*(1-VLOOKUP(AO$4,'[1]INTERNAL PARAMETERS-1'!$B$5:$J$44,4, FALSE))</f>
        <v>0.55397775816720418</v>
      </c>
      <c r="CD51" s="44">
        <f>$F51*'[1]INTERNAL PARAMETERS-2'!AO51*(1-VLOOKUP(AP$4,'[1]INTERNAL PARAMETERS-1'!$B$5:$J$44,4, FALSE))</f>
        <v>1.8384778671046995</v>
      </c>
      <c r="CE51" s="44">
        <f>$F51*'[1]INTERNAL PARAMETERS-2'!AP51*(1-VLOOKUP(AQ$4,'[1]INTERNAL PARAMETERS-1'!$B$5:$J$44,4, FALSE))</f>
        <v>0.25568238159561935</v>
      </c>
      <c r="CF51" s="44">
        <f>$F51*'[1]INTERNAL PARAMETERS-2'!AQ51*(1-VLOOKUP(AR$4,'[1]INTERNAL PARAMETERS-1'!$B$5:$J$44,4, FALSE))</f>
        <v>6.0877597854161872E-2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44.117398256512693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AirBF!X52</f>
        <v>32.081307541384504</v>
      </c>
      <c r="G52" s="45">
        <f>$F52*'[1]INTERNAL PARAMETERS-2'!F52*VLOOKUP(G$4,'[1]INTERNAL PARAMETERS-1'!$B$5:$J$44,4, FALSE)</f>
        <v>0.31859946519348953</v>
      </c>
      <c r="H52" s="44">
        <f>$F52*'[1]INTERNAL PARAMETERS-2'!G52*VLOOKUP(H$4,'[1]INTERNAL PARAMETERS-1'!$B$5:$J$44,4, FALSE)</f>
        <v>0.17819883086937435</v>
      </c>
      <c r="I52" s="44">
        <f>$F52*'[1]INTERNAL PARAMETERS-2'!H52*VLOOKUP(I$4,'[1]INTERNAL PARAMETERS-1'!$B$5:$J$44,4, FALSE)</f>
        <v>0.30844557095010366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9.7199785182349063E-2</v>
      </c>
      <c r="N52" s="44">
        <f>$F52*'[1]INTERNAL PARAMETERS-2'!M52*VLOOKUP(N$4,'[1]INTERNAL PARAMETERS-1'!$B$5:$J$44,4, FALSE)</f>
        <v>4.2389833687119877E-2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4.3200688735228379E-2</v>
      </c>
      <c r="S52" s="44">
        <f>$F52*'[1]INTERNAL PARAMETERS-2'!R52*VLOOKUP(S$4,'[1]INTERNAL PARAMETERS-1'!$B$5:$J$44,4, FALSE)</f>
        <v>9.0613332337565133E-2</v>
      </c>
      <c r="T52" s="44">
        <f>$F52*'[1]INTERNAL PARAMETERS-2'!S52*VLOOKUP(T$4,'[1]INTERNAL PARAMETERS-1'!$B$5:$J$44,4, FALSE)</f>
        <v>1.1340100589728595E-2</v>
      </c>
      <c r="U52" s="44">
        <f>$F52*'[1]INTERNAL PARAMETERS-2'!T52*VLOOKUP(U$4,'[1]INTERNAL PARAMETERS-1'!$B$5:$J$44,4, FALSE)</f>
        <v>6.4797824972088434E-3</v>
      </c>
      <c r="V52" s="44">
        <f>$F52*'[1]INTERNAL PARAMETERS-2'!U52*VLOOKUP(V$4,'[1]INTERNAL PARAMETERS-1'!$B$5:$J$44,4, FALSE)</f>
        <v>0.11744982731554636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2.6999628426829198E-2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5.3992840592150121E-3</v>
      </c>
      <c r="AI52" s="44">
        <f>$F52*'[1]INTERNAL PARAMETERS-2'!AH52*VLOOKUP(AI$4,'[1]INTERNAL PARAMETERS-1'!$B$5:$J$44,4, FALSE)</f>
        <v>3.2398912486044214E-2</v>
      </c>
      <c r="AJ52" s="44">
        <f>$F52*'[1]INTERNAL PARAMETERS-2'!AI52*VLOOKUP(AJ$4,'[1]INTERNAL PARAMETERS-1'!$B$5:$J$44,4, FALSE)</f>
        <v>4.3200688735228379E-2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5.8604658480519687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1.8467959184646321</v>
      </c>
      <c r="BB52" s="44">
        <f>$F52*'[1]INTERNAL PARAMETERS-2'!M52*(1-VLOOKUP(N$4,'[1]INTERNAL PARAMETERS-1'!$B$5:$J$44,4, FALSE))</f>
        <v>0.80540684005527763</v>
      </c>
      <c r="BC52" s="44">
        <f>$F52*'[1]INTERNAL PARAMETERS-2'!N52*(1-VLOOKUP(O$4,'[1]INTERNAL PARAMETERS-1'!$B$5:$J$44,4, FALSE))</f>
        <v>3.4775912805708016</v>
      </c>
      <c r="BD52" s="44">
        <f>$F52*'[1]INTERNAL PARAMETERS-2'!O52*(1-VLOOKUP(P$4,'[1]INTERNAL PARAMETERS-1'!$B$5:$J$44,4, FALSE))</f>
        <v>0.62639715413779484</v>
      </c>
      <c r="BE52" s="44">
        <f>$F52*'[1]INTERNAL PARAMETERS-2'!P52*(1-VLOOKUP(Q$4,'[1]INTERNAL PARAMETERS-1'!$B$5:$J$44,4, FALSE))</f>
        <v>0.76679778846191005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1.7216533144137371</v>
      </c>
      <c r="BH52" s="44">
        <f>$F52*'[1]INTERNAL PARAMETERS-2'!S52*(1-VLOOKUP(T$4,'[1]INTERNAL PARAMETERS-1'!$B$5:$J$44,4, FALSE))</f>
        <v>0.10206090530755735</v>
      </c>
      <c r="BI52" s="44">
        <f>$F52*'[1]INTERNAL PARAMETERS-2'!T52*(1-VLOOKUP(U$4,'[1]INTERNAL PARAMETERS-1'!$B$5:$J$44,4, FALSE))</f>
        <v>2.5919129988835374E-2</v>
      </c>
      <c r="BJ52" s="44">
        <f>$F52*'[1]INTERNAL PARAMETERS-2'!U52*(1-VLOOKUP(V$4,'[1]INTERNAL PARAMETERS-1'!$B$5:$J$44,4, FALSE))</f>
        <v>0.66554902145476269</v>
      </c>
      <c r="BK52" s="44">
        <f>$F52*'[1]INTERNAL PARAMETERS-2'!V52*(1-VLOOKUP(W$4,'[1]INTERNAL PARAMETERS-1'!$B$5:$J$44,4, FALSE))</f>
        <v>0.87479630216922677</v>
      </c>
      <c r="BL52" s="44">
        <f>$F52*'[1]INTERNAL PARAMETERS-2'!W52*(1-VLOOKUP(X$4,'[1]INTERNAL PARAMETERS-1'!$B$5:$J$44,4, FALSE))</f>
        <v>1.3607960301136606</v>
      </c>
      <c r="BM52" s="44">
        <f>$F52*'[1]INTERNAL PARAMETERS-2'!X52*(1-VLOOKUP(Y$4,'[1]INTERNAL PARAMETERS-1'!$B$5:$J$44,4, FALSE))</f>
        <v>0.91259770684524011</v>
      </c>
      <c r="BN52" s="44">
        <f>$F52*'[1]INTERNAL PARAMETERS-2'!Y52*(1-VLOOKUP(Z$4,'[1]INTERNAL PARAMETERS-1'!$B$5:$J$44,4, FALSE))</f>
        <v>1.6523958668803209</v>
      </c>
      <c r="BO52" s="44">
        <f>$F52*'[1]INTERNAL PARAMETERS-2'!Z52*(1-VLOOKUP(AA$4,'[1]INTERNAL PARAMETERS-1'!$B$5:$J$44,4, FALSE))</f>
        <v>1.3229946254376472</v>
      </c>
      <c r="BP52" s="44">
        <f>$F52*'[1]INTERNAL PARAMETERS-2'!AA52*(1-VLOOKUP(AB$4,'[1]INTERNAL PARAMETERS-1'!$B$5:$J$44,4, FALSE))</f>
        <v>0.59399824165175064</v>
      </c>
      <c r="BQ52" s="44">
        <f>$F52*'[1]INTERNAL PARAMETERS-2'!AB52*(1-VLOOKUP(AC$4,'[1]INTERNAL PARAMETERS-1'!$B$5:$J$44,4, FALSE))</f>
        <v>4.9949857971862217</v>
      </c>
      <c r="BR52" s="44">
        <f>$F52*'[1]INTERNAL PARAMETERS-2'!AC52*(1-VLOOKUP(AD$4,'[1]INTERNAL PARAMETERS-1'!$B$5:$J$44,4, FALSE))</f>
        <v>0.38879978235554707</v>
      </c>
      <c r="BS52" s="44">
        <f>$F52*'[1]INTERNAL PARAMETERS-2'!AD52*(1-VLOOKUP(AE$4,'[1]INTERNAL PARAMETERS-1'!$B$5:$J$44,4, FALSE))</f>
        <v>0.12959885807493099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9.1800661529671757E-2</v>
      </c>
      <c r="CA52" s="44">
        <f>$F52*'[1]INTERNAL PARAMETERS-2'!AL52*(1-VLOOKUP(AM$4,'[1]INTERNAL PARAMETERS-1'!$B$5:$J$44,4, FALSE))</f>
        <v>0.56159932916570643</v>
      </c>
      <c r="CB52" s="44">
        <f>$F52*'[1]INTERNAL PARAMETERS-2'!AM52*(1-VLOOKUP(AN$4,'[1]INTERNAL PARAMETERS-1'!$B$5:$J$44,4, FALSE))</f>
        <v>0.16740026275094436</v>
      </c>
      <c r="CC52" s="44">
        <f>$F52*'[1]INTERNAL PARAMETERS-2'!AN52*(1-VLOOKUP(AO$4,'[1]INTERNAL PARAMETERS-1'!$B$5:$J$44,4, FALSE))</f>
        <v>0.34019980956110374</v>
      </c>
      <c r="CD52" s="44">
        <f>$F52*'[1]INTERNAL PARAMETERS-2'!AO52*(1-VLOOKUP(AP$4,'[1]INTERNAL PARAMETERS-1'!$B$5:$J$44,4, FALSE))</f>
        <v>1.2257978879795148</v>
      </c>
      <c r="CE52" s="44">
        <f>$F52*'[1]INTERNAL PARAMETERS-2'!AP52*(1-VLOOKUP(AQ$4,'[1]INTERNAL PARAMETERS-1'!$B$5:$J$44,4, FALSE))</f>
        <v>0.22139951960460272</v>
      </c>
      <c r="CF52" s="44">
        <f>$F52*'[1]INTERNAL PARAMETERS-2'!AQ52*(1-VLOOKUP(AR$4,'[1]INTERNAL PARAMETERS-1'!$B$5:$J$44,4, FALSE))</f>
        <v>1.6201060308399174E-2</v>
      </c>
      <c r="CG52" s="44">
        <f>$F52*'[1]INTERNAL PARAMETERS-2'!AR52*(1-VLOOKUP(AS$4,'[1]INTERNAL PARAMETERS-1'!$B$5:$J$44,4, FALSE))</f>
        <v>5.3992840592150121E-3</v>
      </c>
      <c r="CH52" s="43">
        <f>$F52*'[1]INTERNAL PARAMETERS-2'!AS52*(1-VLOOKUP(AT$4,'[1]INTERNAL PARAMETERS-1'!$B$5:$J$44,4, FALSE))</f>
        <v>0</v>
      </c>
      <c r="CI52" s="42">
        <f t="shared" si="0"/>
        <v>32.08131395764601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AirBF!X53</f>
        <v>20.107318754018603</v>
      </c>
      <c r="G53" s="45">
        <f>$F53*'[1]INTERNAL PARAMETERS-2'!F53*VLOOKUP(G$4,'[1]INTERNAL PARAMETERS-1'!$B$5:$J$44,4, FALSE)</f>
        <v>0.18755101567810853</v>
      </c>
      <c r="H53" s="44">
        <f>$F53*'[1]INTERNAL PARAMETERS-2'!G53*VLOOKUP(H$4,'[1]INTERNAL PARAMETERS-1'!$B$5:$J$44,4, FALSE)</f>
        <v>0.12648911008590483</v>
      </c>
      <c r="I53" s="44">
        <f>$F53*'[1]INTERNAL PARAMETERS-2'!H53*VLOOKUP(I$4,'[1]INTERNAL PARAMETERS-1'!$B$5:$J$44,4, FALSE)</f>
        <v>0.20859181670528246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4.3612774377466352E-3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7.6765419929310907E-2</v>
      </c>
      <c r="N53" s="44">
        <f>$F53*'[1]INTERNAL PARAMETERS-2'!M53*VLOOKUP(N$4,'[1]INTERNAL PARAMETERS-1'!$B$5:$J$44,4, FALSE)</f>
        <v>2.1590334048721248E-2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8.7225548754932703E-3</v>
      </c>
      <c r="S53" s="44">
        <f>$F53*'[1]INTERNAL PARAMETERS-2'!R53*VLOOKUP(S$4,'[1]INTERNAL PARAMETERS-1'!$B$5:$J$44,4, FALSE)</f>
        <v>5.9869239980309075E-2</v>
      </c>
      <c r="T53" s="44">
        <f>$F53*'[1]INTERNAL PARAMETERS-2'!S53*VLOOKUP(T$4,'[1]INTERNAL PARAMETERS-1'!$B$5:$J$44,4, FALSE)</f>
        <v>6.10639163240791E-3</v>
      </c>
      <c r="U53" s="44">
        <f>$F53*'[1]INTERNAL PARAMETERS-2'!T53*VLOOKUP(U$4,'[1]INTERNAL PARAMETERS-1'!$B$5:$J$44,4, FALSE)</f>
        <v>1.0467870143342085E-2</v>
      </c>
      <c r="V53" s="44">
        <f>$F53*'[1]INTERNAL PARAMETERS-2'!U53*VLOOKUP(V$4,'[1]INTERNAL PARAMETERS-1'!$B$5:$J$44,4, FALSE)</f>
        <v>0.10598869325024517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8.7225548754932703E-3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3.9255518403470517E-2</v>
      </c>
      <c r="AJ53" s="44">
        <f>$F53*'[1]INTERNAL PARAMETERS-2'!AI53*VLOOKUP(AJ$4,'[1]INTERNAL PARAMETERS-1'!$B$5:$J$44,4, FALSE)</f>
        <v>2.1808397920608579E-2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3.9632445174003661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1.4585429786569071</v>
      </c>
      <c r="BB53" s="44">
        <f>$F53*'[1]INTERNAL PARAMETERS-2'!M53*(1-VLOOKUP(N$4,'[1]INTERNAL PARAMETERS-1'!$B$5:$J$44,4, FALSE))</f>
        <v>0.41021634692570369</v>
      </c>
      <c r="BC53" s="44">
        <f>$F53*'[1]INTERNAL PARAMETERS-2'!N53*(1-VLOOKUP(O$4,'[1]INTERNAL PARAMETERS-1'!$B$5:$J$44,4, FALSE))</f>
        <v>2.2418996869211862</v>
      </c>
      <c r="BD53" s="44">
        <f>$F53*'[1]INTERNAL PARAMETERS-2'!O53*(1-VLOOKUP(P$4,'[1]INTERNAL PARAMETERS-1'!$B$5:$J$44,4, FALSE))</f>
        <v>0.37946531952583906</v>
      </c>
      <c r="BE53" s="44">
        <f>$F53*'[1]INTERNAL PARAMETERS-2'!P53*(1-VLOOKUP(Q$4,'[1]INTERNAL PARAMETERS-1'!$B$5:$J$44,4, FALSE))</f>
        <v>0.57137962337356962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1.1375155596258724</v>
      </c>
      <c r="BH53" s="44">
        <f>$F53*'[1]INTERNAL PARAMETERS-2'!S53*(1-VLOOKUP(T$4,'[1]INTERNAL PARAMETERS-1'!$B$5:$J$44,4, FALSE))</f>
        <v>5.4957524691671186E-2</v>
      </c>
      <c r="BI53" s="44">
        <f>$F53*'[1]INTERNAL PARAMETERS-2'!T53*(1-VLOOKUP(U$4,'[1]INTERNAL PARAMETERS-1'!$B$5:$J$44,4, FALSE))</f>
        <v>4.1871480573368342E-2</v>
      </c>
      <c r="BJ53" s="44">
        <f>$F53*'[1]INTERNAL PARAMETERS-2'!U53*(1-VLOOKUP(V$4,'[1]INTERNAL PARAMETERS-1'!$B$5:$J$44,4, FALSE))</f>
        <v>0.60060259508472258</v>
      </c>
      <c r="BK53" s="44">
        <f>$F53*'[1]INTERNAL PARAMETERS-2'!V53*(1-VLOOKUP(W$4,'[1]INTERNAL PARAMETERS-1'!$B$5:$J$44,4, FALSE))</f>
        <v>0.53648538240784571</v>
      </c>
      <c r="BL53" s="44">
        <f>$F53*'[1]INTERNAL PARAMETERS-2'!W53*(1-VLOOKUP(X$4,'[1]INTERNAL PARAMETERS-1'!$B$5:$J$44,4, FALSE))</f>
        <v>0.69786873345947453</v>
      </c>
      <c r="BM53" s="44">
        <f>$F53*'[1]INTERNAL PARAMETERS-2'!X53*(1-VLOOKUP(Y$4,'[1]INTERNAL PARAMETERS-1'!$B$5:$J$44,4, FALSE))</f>
        <v>0.62808025152802671</v>
      </c>
      <c r="BN53" s="44">
        <f>$F53*'[1]INTERNAL PARAMETERS-2'!Y53*(1-VLOOKUP(Z$4,'[1]INTERNAL PARAMETERS-1'!$B$5:$J$44,4, FALSE))</f>
        <v>0.82871912098312595</v>
      </c>
      <c r="BO53" s="44">
        <f>$F53*'[1]INTERNAL PARAMETERS-2'!Z53*(1-VLOOKUP(AA$4,'[1]INTERNAL PARAMETERS-1'!$B$5:$J$44,4, FALSE))</f>
        <v>0.58446345568680957</v>
      </c>
      <c r="BP53" s="44">
        <f>$F53*'[1]INTERNAL PARAMETERS-2'!AA53*(1-VLOOKUP(AB$4,'[1]INTERNAL PARAMETERS-1'!$B$5:$J$44,4, FALSE))</f>
        <v>0.37074276465034578</v>
      </c>
      <c r="BQ53" s="44">
        <f>$F53*'[1]INTERNAL PARAMETERS-2'!AB53*(1-VLOOKUP(AC$4,'[1]INTERNAL PARAMETERS-1'!$B$5:$J$44,4, FALSE))</f>
        <v>2.9572155408635226</v>
      </c>
      <c r="BR53" s="44">
        <f>$F53*'[1]INTERNAL PARAMETERS-2'!AC53*(1-VLOOKUP(AD$4,'[1]INTERNAL PARAMETERS-1'!$B$5:$J$44,4, FALSE))</f>
        <v>0.15702006288200668</v>
      </c>
      <c r="BS53" s="44">
        <f>$F53*'[1]INTERNAL PARAMETERS-2'!AD53*(1-VLOOKUP(AE$4,'[1]INTERNAL PARAMETERS-1'!$B$5:$J$44,4, FALSE))</f>
        <v>0.10031943472754962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6.5425193761825734E-2</v>
      </c>
      <c r="CA53" s="44">
        <f>$F53*'[1]INTERNAL PARAMETERS-2'!AL53*(1-VLOOKUP(AM$4,'[1]INTERNAL PARAMETERS-1'!$B$5:$J$44,4, FALSE))</f>
        <v>0.27042332992279616</v>
      </c>
      <c r="CB53" s="44">
        <f>$F53*'[1]INTERNAL PARAMETERS-2'!AM53*(1-VLOOKUP(AN$4,'[1]INTERNAL PARAMETERS-1'!$B$5:$J$44,4, FALSE))</f>
        <v>7.4147748637319003E-2</v>
      </c>
      <c r="CC53" s="44">
        <f>$F53*'[1]INTERNAL PARAMETERS-2'!AN53*(1-VLOOKUP(AO$4,'[1]INTERNAL PARAMETERS-1'!$B$5:$J$44,4, FALSE))</f>
        <v>0.2093594135987171</v>
      </c>
      <c r="CD53" s="44">
        <f>$F53*'[1]INTERNAL PARAMETERS-2'!AO53*(1-VLOOKUP(AP$4,'[1]INTERNAL PARAMETERS-1'!$B$5:$J$44,4, FALSE))</f>
        <v>0.78073903697228675</v>
      </c>
      <c r="CE53" s="44">
        <f>$F53*'[1]INTERNAL PARAMETERS-2'!AP53*(1-VLOOKUP(AQ$4,'[1]INTERNAL PARAMETERS-1'!$B$5:$J$44,4, FALSE))</f>
        <v>0.10031943472754962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20.107314732554848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AirBF!X54</f>
        <v>10.630493784948699</v>
      </c>
      <c r="G54" s="45">
        <f>$F54*'[1]INTERNAL PARAMETERS-2'!F54*VLOOKUP(G$4,'[1]INTERNAL PARAMETERS-1'!$B$5:$J$44,4, FALSE)</f>
        <v>0.1387300699923375</v>
      </c>
      <c r="H54" s="44">
        <f>$F54*'[1]INTERNAL PARAMETERS-2'!G54*VLOOKUP(H$4,'[1]INTERNAL PARAMETERS-1'!$B$5:$J$44,4, FALSE)</f>
        <v>6.528398843212696E-2</v>
      </c>
      <c r="I54" s="44">
        <f>$F54*'[1]INTERNAL PARAMETERS-2'!H54*VLOOKUP(I$4,'[1]INTERNAL PARAMETERS-1'!$B$5:$J$44,4, FALSE)</f>
        <v>0.11060906532560595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2.7203433595683721E-3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4.5971198305728184E-2</v>
      </c>
      <c r="N54" s="44">
        <f>$F54*'[1]INTERNAL PARAMETERS-2'!M54*VLOOKUP(N$4,'[1]INTERNAL PARAMETERS-1'!$B$5:$J$44,4, FALSE)</f>
        <v>1.5233072374080087E-2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2.7203433595683721E-3</v>
      </c>
      <c r="S54" s="44">
        <f>$F54*'[1]INTERNAL PARAMETERS-2'!R54*VLOOKUP(S$4,'[1]INTERNAL PARAMETERS-1'!$B$5:$J$44,4, FALSE)</f>
        <v>2.7712527943044914E-2</v>
      </c>
      <c r="T54" s="44">
        <f>$F54*'[1]INTERNAL PARAMETERS-2'!S54*VLOOKUP(T$4,'[1]INTERNAL PARAMETERS-1'!$B$5:$J$44,4, FALSE)</f>
        <v>3.2641994216063481E-3</v>
      </c>
      <c r="U54" s="44">
        <f>$F54*'[1]INTERNAL PARAMETERS-2'!T54*VLOOKUP(U$4,'[1]INTERNAL PARAMETERS-1'!$B$5:$J$44,4, FALSE)</f>
        <v>2.7201307496926732E-3</v>
      </c>
      <c r="V54" s="44">
        <f>$F54*'[1]INTERNAL PARAMETERS-2'!U54*VLOOKUP(V$4,'[1]INTERNAL PARAMETERS-1'!$B$5:$J$44,4, FALSE)</f>
        <v>4.447506261043449E-2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5.4406867191367442E-3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1.0880310388894995E-2</v>
      </c>
      <c r="AJ54" s="44">
        <f>$F54*'[1]INTERNAL PARAMETERS-2'!AI54*VLOOKUP(AJ$4,'[1]INTERNAL PARAMETERS-1'!$B$5:$J$44,4, FALSE)</f>
        <v>8.1610300787051167E-3</v>
      </c>
      <c r="AK54" s="44">
        <f>$F54*'[1]INTERNAL PARAMETERS-2'!AJ54*VLOOKUP(AK$4,'[1]INTERNAL PARAMETERS-1'!$B$5:$J$44,4, FALSE)</f>
        <v>5.4406867191367442E-3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2.101572241186513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0.8734527678088353</v>
      </c>
      <c r="BB54" s="44">
        <f>$F54*'[1]INTERNAL PARAMETERS-2'!M54*(1-VLOOKUP(N$4,'[1]INTERNAL PARAMETERS-1'!$B$5:$J$44,4, FALSE))</f>
        <v>0.28942837510752162</v>
      </c>
      <c r="BC54" s="44">
        <f>$F54*'[1]INTERNAL PARAMETERS-2'!N54*(1-VLOOKUP(O$4,'[1]INTERNAL PARAMETERS-1'!$B$5:$J$44,4, FALSE))</f>
        <v>1.2920886823384821</v>
      </c>
      <c r="BD54" s="44">
        <f>$F54*'[1]INTERNAL PARAMETERS-2'!O54*(1-VLOOKUP(P$4,'[1]INTERNAL PARAMETERS-1'!$B$5:$J$44,4, FALSE))</f>
        <v>0.24209673935966469</v>
      </c>
      <c r="BE54" s="44">
        <f>$F54*'[1]INTERNAL PARAMETERS-2'!P54*(1-VLOOKUP(Q$4,'[1]INTERNAL PARAMETERS-1'!$B$5:$J$44,4, FALSE))</f>
        <v>0.2910597306837599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0.52653803091785334</v>
      </c>
      <c r="BH54" s="44">
        <f>$F54*'[1]INTERNAL PARAMETERS-2'!S54*(1-VLOOKUP(T$4,'[1]INTERNAL PARAMETERS-1'!$B$5:$J$44,4, FALSE))</f>
        <v>2.9377794794457134E-2</v>
      </c>
      <c r="BI54" s="44">
        <f>$F54*'[1]INTERNAL PARAMETERS-2'!T54*(1-VLOOKUP(U$4,'[1]INTERNAL PARAMETERS-1'!$B$5:$J$44,4, FALSE))</f>
        <v>1.0880522998770693E-2</v>
      </c>
      <c r="BJ54" s="44">
        <f>$F54*'[1]INTERNAL PARAMETERS-2'!U54*(1-VLOOKUP(V$4,'[1]INTERNAL PARAMETERS-1'!$B$5:$J$44,4, FALSE))</f>
        <v>0.25202535479246213</v>
      </c>
      <c r="BK54" s="44">
        <f>$F54*'[1]INTERNAL PARAMETERS-2'!V54*(1-VLOOKUP(W$4,'[1]INTERNAL PARAMETERS-1'!$B$5:$J$44,4, FALSE))</f>
        <v>0.23121642897076969</v>
      </c>
      <c r="BL54" s="44">
        <f>$F54*'[1]INTERNAL PARAMETERS-2'!W54*(1-VLOOKUP(X$4,'[1]INTERNAL PARAMETERS-1'!$B$5:$J$44,4, FALSE))</f>
        <v>0.44883114114369749</v>
      </c>
      <c r="BM54" s="44">
        <f>$F54*'[1]INTERNAL PARAMETERS-2'!X54*(1-VLOOKUP(Y$4,'[1]INTERNAL PARAMETERS-1'!$B$5:$J$44,4, FALSE))</f>
        <v>0.30466144748160173</v>
      </c>
      <c r="BN54" s="44">
        <f>$F54*'[1]INTERNAL PARAMETERS-2'!Y54*(1-VLOOKUP(Z$4,'[1]INTERNAL PARAMETERS-1'!$B$5:$J$44,4, FALSE))</f>
        <v>0.44611079778412915</v>
      </c>
      <c r="BO54" s="44">
        <f>$F54*'[1]INTERNAL PARAMETERS-2'!Z54*(1-VLOOKUP(AA$4,'[1]INTERNAL PARAMETERS-1'!$B$5:$J$44,4, FALSE))</f>
        <v>0.31010107115135999</v>
      </c>
      <c r="BP54" s="44">
        <f>$F54*'[1]INTERNAL PARAMETERS-2'!AA54*(1-VLOOKUP(AB$4,'[1]INTERNAL PARAMETERS-1'!$B$5:$J$44,4, FALSE))</f>
        <v>0.11152769944603229</v>
      </c>
      <c r="BQ54" s="44">
        <f>$F54*'[1]INTERNAL PARAMETERS-2'!AB54*(1-VLOOKUP(AC$4,'[1]INTERNAL PARAMETERS-1'!$B$5:$J$44,4, FALSE))</f>
        <v>1.498823084122515</v>
      </c>
      <c r="BR54" s="44">
        <f>$F54*'[1]INTERNAL PARAMETERS-2'!AC54*(1-VLOOKUP(AD$4,'[1]INTERNAL PARAMETERS-1'!$B$5:$J$44,4, FALSE))</f>
        <v>8.7045672259295437E-2</v>
      </c>
      <c r="BS54" s="44">
        <f>$F54*'[1]INTERNAL PARAMETERS-2'!AD54*(1-VLOOKUP(AE$4,'[1]INTERNAL PARAMETERS-1'!$B$5:$J$44,4, FALSE))</f>
        <v>3.8082680935200217E-2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1.9041340467600108E-2</v>
      </c>
      <c r="CA54" s="44">
        <f>$F54*'[1]INTERNAL PARAMETERS-2'!AL54*(1-VLOOKUP(AM$4,'[1]INTERNAL PARAMETERS-1'!$B$5:$J$44,4, FALSE))</f>
        <v>0.1196887295247374</v>
      </c>
      <c r="CB54" s="44">
        <f>$F54*'[1]INTERNAL PARAMETERS-2'!AM54*(1-VLOOKUP(AN$4,'[1]INTERNAL PARAMETERS-1'!$B$5:$J$44,4, FALSE))</f>
        <v>1.9041340467600108E-2</v>
      </c>
      <c r="CC54" s="44">
        <f>$F54*'[1]INTERNAL PARAMETERS-2'!AN54*(1-VLOOKUP(AO$4,'[1]INTERNAL PARAMETERS-1'!$B$5:$J$44,4, FALSE))</f>
        <v>0.1196887295247374</v>
      </c>
      <c r="CD54" s="44">
        <f>$F54*'[1]INTERNAL PARAMETERS-2'!AO54*(1-VLOOKUP(AP$4,'[1]INTERNAL PARAMETERS-1'!$B$5:$J$44,4, FALSE))</f>
        <v>0.40530777348936053</v>
      </c>
      <c r="CE54" s="44">
        <f>$F54*'[1]INTERNAL PARAMETERS-2'!AP54*(1-VLOOKUP(AQ$4,'[1]INTERNAL PARAMETERS-1'!$B$5:$J$44,4, FALSE))</f>
        <v>6.8004331791695322E-2</v>
      </c>
      <c r="CF54" s="44">
        <f>$F54*'[1]INTERNAL PARAMETERS-2'!AQ54*(1-VLOOKUP(AR$4,'[1]INTERNAL PARAMETERS-1'!$B$5:$J$44,4, FALSE))</f>
        <v>2.7203433595683721E-3</v>
      </c>
      <c r="CG54" s="44">
        <f>$F54*'[1]INTERNAL PARAMETERS-2'!AR54*(1-VLOOKUP(AS$4,'[1]INTERNAL PARAMETERS-1'!$B$5:$J$44,4, FALSE))</f>
        <v>2.7203433595683721E-3</v>
      </c>
      <c r="CH54" s="43">
        <f>$F54*'[1]INTERNAL PARAMETERS-2'!AS54*(1-VLOOKUP(AT$4,'[1]INTERNAL PARAMETERS-1'!$B$5:$J$44,4, FALSE))</f>
        <v>0</v>
      </c>
      <c r="CI54" s="42">
        <f t="shared" si="0"/>
        <v>10.630495911047456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AirBF!X55</f>
        <v>5.3688271219753663</v>
      </c>
      <c r="G55" s="45">
        <f>$F55*'[1]INTERNAL PARAMETERS-2'!F55*VLOOKUP(G$4,'[1]INTERNAL PARAMETERS-1'!$B$5:$J$44,4, FALSE)</f>
        <v>2.9434594696229947E-2</v>
      </c>
      <c r="H55" s="44">
        <f>$F55*'[1]INTERNAL PARAMETERS-2'!G55*VLOOKUP(H$4,'[1]INTERNAL PARAMETERS-1'!$B$5:$J$44,4, FALSE)</f>
        <v>1.9132352331871414E-2</v>
      </c>
      <c r="I55" s="44">
        <f>$F55*'[1]INTERNAL PARAMETERS-2'!H55*VLOOKUP(I$4,'[1]INTERNAL PARAMETERS-1'!$B$5:$J$44,4, FALSE)</f>
        <v>5.6775024685262181E-2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3.1936280226121203E-2</v>
      </c>
      <c r="N55" s="44">
        <f>$F55*'[1]INTERNAL PARAMETERS-2'!M55*VLOOKUP(N$4,'[1]INTERNAL PARAMETERS-1'!$B$5:$J$44,4, FALSE)</f>
        <v>6.3283975934860237E-3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1.2984427862090595E-2</v>
      </c>
      <c r="T55" s="44">
        <f>$F55*'[1]INTERNAL PARAMETERS-2'!S55*VLOOKUP(T$4,'[1]INTERNAL PARAMETERS-1'!$B$5:$J$44,4, FALSE)</f>
        <v>1.7660756817737969E-3</v>
      </c>
      <c r="U55" s="44">
        <f>$F55*'[1]INTERNAL PARAMETERS-2'!T55*VLOOKUP(U$4,'[1]INTERNAL PARAMETERS-1'!$B$5:$J$44,4, FALSE)</f>
        <v>5.8863820565337914E-4</v>
      </c>
      <c r="V55" s="44">
        <f>$F55*'[1]INTERNAL PARAMETERS-2'!U55*VLOOKUP(V$4,'[1]INTERNAL PARAMETERS-1'!$B$5:$J$44,4, FALSE)</f>
        <v>2.5166377134259527E-2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2.9431910282668957E-3</v>
      </c>
      <c r="AJ55" s="44">
        <f>$F55*'[1]INTERNAL PARAMETERS-2'!AI55*VLOOKUP(AJ$4,'[1]INTERNAL PARAMETERS-1'!$B$5:$J$44,4, FALSE)</f>
        <v>5.8869189392459897E-3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1.0787254690199812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0.60678932429630272</v>
      </c>
      <c r="BB55" s="44">
        <f>$F55*'[1]INTERNAL PARAMETERS-2'!M55*(1-VLOOKUP(N$4,'[1]INTERNAL PARAMETERS-1'!$B$5:$J$44,4, FALSE))</f>
        <v>0.12023955427623445</v>
      </c>
      <c r="BC55" s="44">
        <f>$F55*'[1]INTERNAL PARAMETERS-2'!N55*(1-VLOOKUP(O$4,'[1]INTERNAL PARAMETERS-1'!$B$5:$J$44,4, FALSE))</f>
        <v>0.66227328027940791</v>
      </c>
      <c r="BD55" s="44">
        <f>$F55*'[1]INTERNAL PARAMETERS-2'!O55*(1-VLOOKUP(P$4,'[1]INTERNAL PARAMETERS-1'!$B$5:$J$44,4, FALSE))</f>
        <v>0.11037879056611595</v>
      </c>
      <c r="BE55" s="44">
        <f>$F55*'[1]INTERNAL PARAMETERS-2'!P55*(1-VLOOKUP(Q$4,'[1]INTERNAL PARAMETERS-1'!$B$5:$J$44,4, FALSE))</f>
        <v>0.18543660437946816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0.24670412937972128</v>
      </c>
      <c r="BH55" s="44">
        <f>$F55*'[1]INTERNAL PARAMETERS-2'!S55*(1-VLOOKUP(T$4,'[1]INTERNAL PARAMETERS-1'!$B$5:$J$44,4, FALSE))</f>
        <v>1.5894681135964171E-2</v>
      </c>
      <c r="BI55" s="44">
        <f>$F55*'[1]INTERNAL PARAMETERS-2'!T55*(1-VLOOKUP(U$4,'[1]INTERNAL PARAMETERS-1'!$B$5:$J$44,4, FALSE))</f>
        <v>2.3545528226135166E-3</v>
      </c>
      <c r="BJ55" s="44">
        <f>$F55*'[1]INTERNAL PARAMETERS-2'!U55*(1-VLOOKUP(V$4,'[1]INTERNAL PARAMETERS-1'!$B$5:$J$44,4, FALSE))</f>
        <v>0.14260947042747066</v>
      </c>
      <c r="BK55" s="44">
        <f>$F55*'[1]INTERNAL PARAMETERS-2'!V55*(1-VLOOKUP(W$4,'[1]INTERNAL PARAMETERS-1'!$B$5:$J$44,4, FALSE))</f>
        <v>0.1089071950519825</v>
      </c>
      <c r="BL55" s="44">
        <f>$F55*'[1]INTERNAL PARAMETERS-2'!W55*(1-VLOOKUP(X$4,'[1]INTERNAL PARAMETERS-1'!$B$5:$J$44,4, FALSE))</f>
        <v>0.20898374325373992</v>
      </c>
      <c r="BM55" s="44">
        <f>$F55*'[1]INTERNAL PARAMETERS-2'!X55*(1-VLOOKUP(Y$4,'[1]INTERNAL PARAMETERS-1'!$B$5:$J$44,4, FALSE))</f>
        <v>0.17954968544022218</v>
      </c>
      <c r="BN55" s="44">
        <f>$F55*'[1]INTERNAL PARAMETERS-2'!Y55*(1-VLOOKUP(Z$4,'[1]INTERNAL PARAMETERS-1'!$B$5:$J$44,4, FALSE))</f>
        <v>0.17954968544022218</v>
      </c>
      <c r="BO55" s="44">
        <f>$F55*'[1]INTERNAL PARAMETERS-2'!Z55*(1-VLOOKUP(AA$4,'[1]INTERNAL PARAMETERS-1'!$B$5:$J$44,4, FALSE))</f>
        <v>0.14570030420159188</v>
      </c>
      <c r="BP55" s="44">
        <f>$F55*'[1]INTERNAL PARAMETERS-2'!AA55*(1-VLOOKUP(AB$4,'[1]INTERNAL PARAMETERS-1'!$B$5:$J$44,4, FALSE))</f>
        <v>4.415162360298882E-2</v>
      </c>
      <c r="BQ55" s="44">
        <f>$F55*'[1]INTERNAL PARAMETERS-2'!AB55*(1-VLOOKUP(AC$4,'[1]INTERNAL PARAMETERS-1'!$B$5:$J$44,4, FALSE))</f>
        <v>0.76234982848116528</v>
      </c>
      <c r="BR55" s="44">
        <f>$F55*'[1]INTERNAL PARAMETERS-2'!AC55*(1-VLOOKUP(AD$4,'[1]INTERNAL PARAMETERS-1'!$B$5:$J$44,4, FALSE))</f>
        <v>2.0603947846004861E-2</v>
      </c>
      <c r="BS55" s="44">
        <f>$F55*'[1]INTERNAL PARAMETERS-2'!AD55*(1-VLOOKUP(AE$4,'[1]INTERNAL PARAMETERS-1'!$B$5:$J$44,4, FALSE))</f>
        <v>1.3245433392625426E-2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8.830109967512885E-3</v>
      </c>
      <c r="CA55" s="44">
        <f>$F55*'[1]INTERNAL PARAMETERS-2'!AL55*(1-VLOOKUP(AM$4,'[1]INTERNAL PARAMETERS-1'!$B$5:$J$44,4, FALSE))</f>
        <v>6.0340248023881146E-2</v>
      </c>
      <c r="CB55" s="44">
        <f>$F55*'[1]INTERNAL PARAMETERS-2'!AM55*(1-VLOOKUP(AN$4,'[1]INTERNAL PARAMETERS-1'!$B$5:$J$44,4, FALSE))</f>
        <v>2.0603947846004861E-2</v>
      </c>
      <c r="CC55" s="44">
        <f>$F55*'[1]INTERNAL PARAMETERS-2'!AN55*(1-VLOOKUP(AO$4,'[1]INTERNAL PARAMETERS-1'!$B$5:$J$44,4, FALSE))</f>
        <v>2.6490866785250852E-2</v>
      </c>
      <c r="CD55" s="44">
        <f>$F55*'[1]INTERNAL PARAMETERS-2'!AO55*(1-VLOOKUP(AP$4,'[1]INTERNAL PARAMETERS-1'!$B$5:$J$44,4, FALSE))</f>
        <v>0.19573830986111448</v>
      </c>
      <c r="CE55" s="44">
        <f>$F55*'[1]INTERNAL PARAMETERS-2'!AP55*(1-VLOOKUP(AQ$4,'[1]INTERNAL PARAMETERS-1'!$B$5:$J$44,4, FALSE))</f>
        <v>2.2075543360138308E-2</v>
      </c>
      <c r="CF55" s="44">
        <f>$F55*'[1]INTERNAL PARAMETERS-2'!AQ55*(1-VLOOKUP(AR$4,'[1]INTERNAL PARAMETERS-1'!$B$5:$J$44,4, FALSE))</f>
        <v>2.9431910282668957E-3</v>
      </c>
      <c r="CG55" s="44">
        <f>$F55*'[1]INTERNAL PARAMETERS-2'!AR55*(1-VLOOKUP(AS$4,'[1]INTERNAL PARAMETERS-1'!$B$5:$J$44,4, FALSE))</f>
        <v>4.4153234251125412E-3</v>
      </c>
      <c r="CH55" s="43">
        <f>$F55*'[1]INTERNAL PARAMETERS-2'!AS55*(1-VLOOKUP(AT$4,'[1]INTERNAL PARAMETERS-1'!$B$5:$J$44,4, FALSE))</f>
        <v>0</v>
      </c>
      <c r="CI55" s="42">
        <f t="shared" si="0"/>
        <v>5.3688271219753645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AirBF!X56</f>
        <v>2.5188322084718573</v>
      </c>
      <c r="G56" s="45">
        <f>$F56*'[1]INTERNAL PARAMETERS-2'!F56*VLOOKUP(G$4,'[1]INTERNAL PARAMETERS-1'!$B$5:$J$44,4, FALSE)</f>
        <v>8.5441307343573861E-3</v>
      </c>
      <c r="H56" s="44">
        <f>$F56*'[1]INTERNAL PARAMETERS-2'!G56*VLOOKUP(H$4,'[1]INTERNAL PARAMETERS-1'!$B$5:$J$44,4, FALSE)</f>
        <v>9.3985186194710402E-3</v>
      </c>
      <c r="I56" s="44">
        <f>$F56*'[1]INTERNAL PARAMETERS-2'!H56*VLOOKUP(I$4,'[1]INTERNAL PARAMETERS-1'!$B$5:$J$44,4, FALSE)</f>
        <v>2.6229040582453934E-2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2.0847870423079867E-2</v>
      </c>
      <c r="N56" s="44">
        <f>$F56*'[1]INTERNAL PARAMETERS-2'!M56*VLOOKUP(N$4,'[1]INTERNAL PARAMETERS-1'!$B$5:$J$44,4, FALSE)</f>
        <v>3.2040805107866259E-3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6.2389458738081136E-3</v>
      </c>
      <c r="T56" s="44">
        <f>$F56*'[1]INTERNAL PARAMETERS-2'!S56*VLOOKUP(T$4,'[1]INTERNAL PARAMETERS-1'!$B$5:$J$44,4, FALSE)</f>
        <v>6.835354964130079E-4</v>
      </c>
      <c r="U56" s="44">
        <f>$F56*'[1]INTERNAL PARAMETERS-2'!T56*VLOOKUP(U$4,'[1]INTERNAL PARAMETERS-1'!$B$5:$J$44,4, FALSE)</f>
        <v>5.1263273106819237E-4</v>
      </c>
      <c r="V56" s="44">
        <f>$F56*'[1]INTERNAL PARAMETERS-2'!U56*VLOOKUP(V$4,'[1]INTERNAL PARAMETERS-1'!$B$5:$J$44,4, FALSE)</f>
        <v>1.345713814530383E-2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2.5631636553409619E-3</v>
      </c>
      <c r="AJ56" s="44">
        <f>$F56*'[1]INTERNAL PARAMETERS-2'!AI56*VLOOKUP(AJ$4,'[1]INTERNAL PARAMETERS-1'!$B$5:$J$44,4, FALSE)</f>
        <v>8.5438788511365399E-4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0.4983517710666247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0.39610953803851745</v>
      </c>
      <c r="BB56" s="44">
        <f>$F56*'[1]INTERNAL PARAMETERS-2'!M56*(1-VLOOKUP(N$4,'[1]INTERNAL PARAMETERS-1'!$B$5:$J$44,4, FALSE))</f>
        <v>6.0877529704945886E-2</v>
      </c>
      <c r="BC56" s="44">
        <f>$F56*'[1]INTERNAL PARAMETERS-2'!N56*(1-VLOOKUP(O$4,'[1]INTERNAL PARAMETERS-1'!$B$5:$J$44,4, FALSE))</f>
        <v>0.28281322095111588</v>
      </c>
      <c r="BD56" s="44">
        <f>$F56*'[1]INTERNAL PARAMETERS-2'!O56*(1-VLOOKUP(P$4,'[1]INTERNAL PARAMETERS-1'!$B$5:$J$44,4, FALSE))</f>
        <v>3.9303354014553163E-2</v>
      </c>
      <c r="BE56" s="44">
        <f>$F56*'[1]INTERNAL PARAMETERS-2'!P56*(1-VLOOKUP(Q$4,'[1]INTERNAL PARAMETERS-1'!$B$5:$J$44,4, FALSE))</f>
        <v>9.2277417957366492E-2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0.11853997160235415</v>
      </c>
      <c r="BH56" s="44">
        <f>$F56*'[1]INTERNAL PARAMETERS-2'!S56*(1-VLOOKUP(T$4,'[1]INTERNAL PARAMETERS-1'!$B$5:$J$44,4, FALSE))</f>
        <v>6.151819467717071E-3</v>
      </c>
      <c r="BI56" s="44">
        <f>$F56*'[1]INTERNAL PARAMETERS-2'!T56*(1-VLOOKUP(U$4,'[1]INTERNAL PARAMETERS-1'!$B$5:$J$44,4, FALSE))</f>
        <v>2.0505309242727695E-3</v>
      </c>
      <c r="BJ56" s="44">
        <f>$F56*'[1]INTERNAL PARAMETERS-2'!U56*(1-VLOOKUP(V$4,'[1]INTERNAL PARAMETERS-1'!$B$5:$J$44,4, FALSE))</f>
        <v>7.6257116156721705E-2</v>
      </c>
      <c r="BK56" s="44">
        <f>$F56*'[1]INTERNAL PARAMETERS-2'!V56*(1-VLOOKUP(W$4,'[1]INTERNAL PARAMETERS-1'!$B$5:$J$44,4, FALSE))</f>
        <v>5.1265288172586021E-2</v>
      </c>
      <c r="BL56" s="44">
        <f>$F56*'[1]INTERNAL PARAMETERS-2'!W56*(1-VLOOKUP(X$4,'[1]INTERNAL PARAMETERS-1'!$B$5:$J$44,4, FALSE))</f>
        <v>7.5188904605430873E-2</v>
      </c>
      <c r="BM56" s="44">
        <f>$F56*'[1]INTERNAL PARAMETERS-2'!X56*(1-VLOOKUP(Y$4,'[1]INTERNAL PARAMETERS-1'!$B$5:$J$44,4, FALSE))</f>
        <v>8.7150838763463717E-2</v>
      </c>
      <c r="BN56" s="44">
        <f>$F56*'[1]INTERNAL PARAMETERS-2'!Y56*(1-VLOOKUP(Z$4,'[1]INTERNAL PARAMETERS-1'!$B$5:$J$44,4, FALSE))</f>
        <v>8.8005226648577378E-2</v>
      </c>
      <c r="BO56" s="44">
        <f>$F56*'[1]INTERNAL PARAMETERS-2'!Z56*(1-VLOOKUP(AA$4,'[1]INTERNAL PARAMETERS-1'!$B$5:$J$44,4, FALSE))</f>
        <v>6.1518194677170707E-2</v>
      </c>
      <c r="BP56" s="44">
        <f>$F56*'[1]INTERNAL PARAMETERS-2'!AA56*(1-VLOOKUP(AB$4,'[1]INTERNAL PARAMETERS-1'!$B$5:$J$44,4, FALSE))</f>
        <v>2.3923868316065699E-2</v>
      </c>
      <c r="BQ56" s="44">
        <f>$F56*'[1]INTERNAL PARAMETERS-2'!AB56*(1-VLOOKUP(AC$4,'[1]INTERNAL PARAMETERS-1'!$B$5:$J$44,4, FALSE))</f>
        <v>0.30588270138206797</v>
      </c>
      <c r="BR56" s="44">
        <f>$F56*'[1]INTERNAL PARAMETERS-2'!AC56*(1-VLOOKUP(AD$4,'[1]INTERNAL PARAMETERS-1'!$B$5:$J$44,4, FALSE))</f>
        <v>1.7088513351935623E-2</v>
      </c>
      <c r="BS56" s="44">
        <f>$F56*'[1]INTERNAL PARAMETERS-2'!AD56*(1-VLOOKUP(AE$4,'[1]INTERNAL PARAMETERS-1'!$B$5:$J$44,4, FALSE))</f>
        <v>5.1265791939027706E-3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5.1265791939027706E-3</v>
      </c>
      <c r="CA56" s="44">
        <f>$F56*'[1]INTERNAL PARAMETERS-2'!AL56*(1-VLOOKUP(AM$4,'[1]INTERNAL PARAMETERS-1'!$B$5:$J$44,4, FALSE))</f>
        <v>2.136045277750389E-2</v>
      </c>
      <c r="CB56" s="44">
        <f>$F56*'[1]INTERNAL PARAMETERS-2'!AM56*(1-VLOOKUP(AN$4,'[1]INTERNAL PARAMETERS-1'!$B$5:$J$44,4, FALSE))</f>
        <v>6.8353549641300788E-3</v>
      </c>
      <c r="CC56" s="44">
        <f>$F56*'[1]INTERNAL PARAMETERS-2'!AN56*(1-VLOOKUP(AO$4,'[1]INTERNAL PARAMETERS-1'!$B$5:$J$44,4, FALSE))</f>
        <v>1.7088513351935623E-2</v>
      </c>
      <c r="CD56" s="44">
        <f>$F56*'[1]INTERNAL PARAMETERS-2'!AO56*(1-VLOOKUP(AP$4,'[1]INTERNAL PARAMETERS-1'!$B$5:$J$44,4, FALSE))</f>
        <v>7.6897932258879018E-2</v>
      </c>
      <c r="CE56" s="44">
        <f>$F56*'[1]INTERNAL PARAMETERS-2'!AP56*(1-VLOOKUP(AQ$4,'[1]INTERNAL PARAMETERS-1'!$B$5:$J$44,4, FALSE))</f>
        <v>1.0253158387805541E-2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8.5438788511365399E-4</v>
      </c>
      <c r="CH56" s="43">
        <f>$F56*'[1]INTERNAL PARAMETERS-2'!AS56*(1-VLOOKUP(AT$4,'[1]INTERNAL PARAMETERS-1'!$B$5:$J$44,4, FALSE))</f>
        <v>0</v>
      </c>
      <c r="CI56" s="42">
        <f t="shared" si="0"/>
        <v>2.5188322084718582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AirBF!X57</f>
        <v>1.2376906076034762</v>
      </c>
      <c r="G57" s="45">
        <f>$F57*'[1]INTERNAL PARAMETERS-2'!F57*VLOOKUP(G$4,'[1]INTERNAL PARAMETERS-1'!$B$5:$J$44,4, FALSE)</f>
        <v>3.6599748957442391E-3</v>
      </c>
      <c r="H57" s="44">
        <f>$F57*'[1]INTERNAL PARAMETERS-2'!G57*VLOOKUP(H$4,'[1]INTERNAL PARAMETERS-1'!$B$5:$J$44,4, FALSE)</f>
        <v>1.2199916319147464E-3</v>
      </c>
      <c r="I57" s="44">
        <f>$F57*'[1]INTERNAL PARAMETERS-2'!H57*VLOOKUP(I$4,'[1]INTERNAL PARAMETERS-1'!$B$5:$J$44,4, FALSE)</f>
        <v>1.3827640367925024E-2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1.3999506085696842E-2</v>
      </c>
      <c r="N57" s="44">
        <f>$F57*'[1]INTERNAL PARAMETERS-2'!M57*VLOOKUP(N$4,'[1]INTERNAL PARAMETERS-1'!$B$5:$J$44,4, FALSE)</f>
        <v>1.0369990755805727E-3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6.1005770048775342E-4</v>
      </c>
      <c r="S57" s="44">
        <f>$F57*'[1]INTERNAL PARAMETERS-2'!R57*VLOOKUP(S$4,'[1]INTERNAL PARAMETERS-1'!$B$5:$J$44,4, FALSE)</f>
        <v>2.4898621953159134E-3</v>
      </c>
      <c r="T57" s="44">
        <f>$F57*'[1]INTERNAL PARAMETERS-2'!S57*VLOOKUP(T$4,'[1]INTERNAL PARAMETERS-1'!$B$5:$J$44,4, FALSE)</f>
        <v>3.0500409643172463E-4</v>
      </c>
      <c r="U57" s="44">
        <f>$F57*'[1]INTERNAL PARAMETERS-2'!T57*VLOOKUP(U$4,'[1]INTERNAL PARAMETERS-1'!$B$5:$J$44,4, FALSE)</f>
        <v>1.2201154009755069E-4</v>
      </c>
      <c r="V57" s="44">
        <f>$F57*'[1]INTERNAL PARAMETERS-2'!U57*VLOOKUP(V$4,'[1]INTERNAL PARAMETERS-1'!$B$5:$J$44,4, FALSE)</f>
        <v>3.9345008609637279E-3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6.1005770048775342E-4</v>
      </c>
      <c r="AJ57" s="44">
        <f>$F57*'[1]INTERNAL PARAMETERS-2'!AI57*VLOOKUP(AJ$4,'[1]INTERNAL PARAMETERS-1'!$B$5:$J$44,4, FALSE)</f>
        <v>6.1005770048775342E-4</v>
      </c>
      <c r="AK57" s="44">
        <f>$F57*'[1]INTERNAL PARAMETERS-2'!AJ57*VLOOKUP(AK$4,'[1]INTERNAL PARAMETERS-1'!$B$5:$J$44,4, FALSE)</f>
        <v>6.1005770048775342E-4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0.26272516699057541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0.26599061562824</v>
      </c>
      <c r="BB57" s="44">
        <f>$F57*'[1]INTERNAL PARAMETERS-2'!M57*(1-VLOOKUP(N$4,'[1]INTERNAL PARAMETERS-1'!$B$5:$J$44,4, FALSE))</f>
        <v>1.9702982436030879E-2</v>
      </c>
      <c r="BC57" s="44">
        <f>$F57*'[1]INTERNAL PARAMETERS-2'!N57*(1-VLOOKUP(O$4,'[1]INTERNAL PARAMETERS-1'!$B$5:$J$44,4, FALSE))</f>
        <v>0.11163003881909424</v>
      </c>
      <c r="BD57" s="44">
        <f>$F57*'[1]INTERNAL PARAMETERS-2'!O57*(1-VLOOKUP(P$4,'[1]INTERNAL PARAMETERS-1'!$B$5:$J$44,4, FALSE))</f>
        <v>2.1350039212099201E-2</v>
      </c>
      <c r="BE57" s="44">
        <f>$F57*'[1]INTERNAL PARAMETERS-2'!P57*(1-VLOOKUP(Q$4,'[1]INTERNAL PARAMETERS-1'!$B$5:$J$44,4, FALSE))</f>
        <v>5.0020028215686886E-2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4.7307381711002343E-2</v>
      </c>
      <c r="BH57" s="44">
        <f>$F57*'[1]INTERNAL PARAMETERS-2'!S57*(1-VLOOKUP(T$4,'[1]INTERNAL PARAMETERS-1'!$B$5:$J$44,4, FALSE))</f>
        <v>2.7450368678855219E-3</v>
      </c>
      <c r="BI57" s="44">
        <f>$F57*'[1]INTERNAL PARAMETERS-2'!T57*(1-VLOOKUP(U$4,'[1]INTERNAL PARAMETERS-1'!$B$5:$J$44,4, FALSE))</f>
        <v>4.8804616039020276E-4</v>
      </c>
      <c r="BJ57" s="44">
        <f>$F57*'[1]INTERNAL PARAMETERS-2'!U57*(1-VLOOKUP(V$4,'[1]INTERNAL PARAMETERS-1'!$B$5:$J$44,4, FALSE))</f>
        <v>2.2295504878794458E-2</v>
      </c>
      <c r="BK57" s="44">
        <f>$F57*'[1]INTERNAL PARAMETERS-2'!V57*(1-VLOOKUP(W$4,'[1]INTERNAL PARAMETERS-1'!$B$5:$J$44,4, FALSE))</f>
        <v>2.8060055072160688E-2</v>
      </c>
      <c r="BL57" s="44">
        <f>$F57*'[1]INTERNAL PARAMETERS-2'!W57*(1-VLOOKUP(X$4,'[1]INTERNAL PARAMETERS-1'!$B$5:$J$44,4, FALSE))</f>
        <v>3.294002159981968E-2</v>
      </c>
      <c r="BM57" s="44">
        <f>$F57*'[1]INTERNAL PARAMETERS-2'!X57*(1-VLOOKUP(Y$4,'[1]INTERNAL PARAMETERS-1'!$B$5:$J$44,4, FALSE))</f>
        <v>4.1479963023222904E-2</v>
      </c>
      <c r="BN57" s="44">
        <f>$F57*'[1]INTERNAL PARAMETERS-2'!Y57*(1-VLOOKUP(Z$4,'[1]INTERNAL PARAMETERS-1'!$B$5:$J$44,4, FALSE))</f>
        <v>4.6360053319942647E-2</v>
      </c>
      <c r="BO57" s="44">
        <f>$F57*'[1]INTERNAL PARAMETERS-2'!Z57*(1-VLOOKUP(AA$4,'[1]INTERNAL PARAMETERS-1'!$B$5:$J$44,4, FALSE))</f>
        <v>2.5620071808331195E-2</v>
      </c>
      <c r="BP57" s="44">
        <f>$F57*'[1]INTERNAL PARAMETERS-2'!AA57*(1-VLOOKUP(AB$4,'[1]INTERNAL PARAMETERS-1'!$B$5:$J$44,4, FALSE))</f>
        <v>6.0999581595737318E-3</v>
      </c>
      <c r="BQ57" s="44">
        <f>$F57*'[1]INTERNAL PARAMETERS-2'!AB57*(1-VLOOKUP(AC$4,'[1]INTERNAL PARAMETERS-1'!$B$5:$J$44,4, FALSE))</f>
        <v>0.13542006129502293</v>
      </c>
      <c r="BR57" s="44">
        <f>$F57*'[1]INTERNAL PARAMETERS-2'!AC57*(1-VLOOKUP(AD$4,'[1]INTERNAL PARAMETERS-1'!$B$5:$J$44,4, FALSE))</f>
        <v>5.4900242281467389E-3</v>
      </c>
      <c r="BS57" s="44">
        <f>$F57*'[1]INTERNAL PARAMETERS-2'!AD57*(1-VLOOKUP(AE$4,'[1]INTERNAL PARAMETERS-1'!$B$5:$J$44,4, FALSE))</f>
        <v>3.6599748957442391E-3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1.2199916319147464E-3</v>
      </c>
      <c r="CA57" s="44">
        <f>$F57*'[1]INTERNAL PARAMETERS-2'!AL57*(1-VLOOKUP(AM$4,'[1]INTERNAL PARAMETERS-1'!$B$5:$J$44,4, FALSE))</f>
        <v>4.2700325962319926E-3</v>
      </c>
      <c r="CB57" s="44">
        <f>$F57*'[1]INTERNAL PARAMETERS-2'!AM57*(1-VLOOKUP(AN$4,'[1]INTERNAL PARAMETERS-1'!$B$5:$J$44,4, FALSE))</f>
        <v>4.2700325962319926E-3</v>
      </c>
      <c r="CC57" s="44">
        <f>$F57*'[1]INTERNAL PARAMETERS-2'!AN57*(1-VLOOKUP(AO$4,'[1]INTERNAL PARAMETERS-1'!$B$5:$J$44,4, FALSE))</f>
        <v>9.7600568243787333E-3</v>
      </c>
      <c r="CD57" s="44">
        <f>$F57*'[1]INTERNAL PARAMETERS-2'!AO57*(1-VLOOKUP(AP$4,'[1]INTERNAL PARAMETERS-1'!$B$5:$J$44,4, FALSE))</f>
        <v>4.2090020723710653E-2</v>
      </c>
      <c r="CE57" s="44">
        <f>$F57*'[1]INTERNAL PARAMETERS-2'!AP57*(1-VLOOKUP(AQ$4,'[1]INTERNAL PARAMETERS-1'!$B$5:$J$44,4, FALSE))</f>
        <v>3.0500409643172462E-3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6.1005770048775342E-4</v>
      </c>
      <c r="CH57" s="43">
        <f>$F57*'[1]INTERNAL PARAMETERS-2'!AS57*(1-VLOOKUP(AT$4,'[1]INTERNAL PARAMETERS-1'!$B$5:$J$44,4, FALSE))</f>
        <v>0</v>
      </c>
      <c r="CI57" s="42">
        <f t="shared" si="0"/>
        <v>1.2376909789106583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AirBF!X58</f>
        <v>0.68630181505251442</v>
      </c>
      <c r="G58" s="45">
        <f>$F58*'[1]INTERNAL PARAMETERS-2'!F58*VLOOKUP(G$4,'[1]INTERNAL PARAMETERS-1'!$B$5:$J$44,4, FALSE)</f>
        <v>1.7642760759554988E-3</v>
      </c>
      <c r="H58" s="44">
        <f>$F58*'[1]INTERNAL PARAMETERS-2'!G58*VLOOKUP(H$4,'[1]INTERNAL PARAMETERS-1'!$B$5:$J$44,4, FALSE)</f>
        <v>1.7642760759554988E-3</v>
      </c>
      <c r="I58" s="44">
        <f>$F58*'[1]INTERNAL PARAMETERS-2'!H58*VLOOKUP(I$4,'[1]INTERNAL PARAMETERS-1'!$B$5:$J$44,4, FALSE)</f>
        <v>6.8049604484807765E-3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7.4687515639995684E-3</v>
      </c>
      <c r="N58" s="44">
        <f>$F58*'[1]INTERNAL PARAMETERS-2'!M58*VLOOKUP(N$4,'[1]INTERNAL PARAMETERS-1'!$B$5:$J$44,4, FALSE)</f>
        <v>6.1749662658442468E-4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1.9575901397104159E-3</v>
      </c>
      <c r="T58" s="44">
        <f>$F58*'[1]INTERNAL PARAMETERS-2'!S58*VLOOKUP(T$4,'[1]INTERNAL PARAMETERS-1'!$B$5:$J$44,4, FALSE)</f>
        <v>5.880920253184996E-5</v>
      </c>
      <c r="U58" s="44">
        <f>$F58*'[1]INTERNAL PARAMETERS-2'!T58*VLOOKUP(U$4,'[1]INTERNAL PARAMETERS-1'!$B$5:$J$44,4, FALSE)</f>
        <v>1.1761840506369992E-4</v>
      </c>
      <c r="V58" s="44">
        <f>$F58*'[1]INTERNAL PARAMETERS-2'!U58*VLOOKUP(V$4,'[1]INTERNAL PARAMETERS-1'!$B$5:$J$44,4, FALSE)</f>
        <v>2.9110452307993472E-3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5.880920253184996E-4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0.12929424852113475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0.14190627971599179</v>
      </c>
      <c r="BB58" s="44">
        <f>$F58*'[1]INTERNAL PARAMETERS-2'!M58*(1-VLOOKUP(N$4,'[1]INTERNAL PARAMETERS-1'!$B$5:$J$44,4, FALSE))</f>
        <v>1.1732435905104067E-2</v>
      </c>
      <c r="BC58" s="44">
        <f>$F58*'[1]INTERNAL PARAMETERS-2'!N58*(1-VLOOKUP(O$4,'[1]INTERNAL PARAMETERS-1'!$B$5:$J$44,4, FALSE))</f>
        <v>5.998524932212395E-2</v>
      </c>
      <c r="BD58" s="44">
        <f>$F58*'[1]INTERNAL PARAMETERS-2'!O58*(1-VLOOKUP(P$4,'[1]INTERNAL PARAMETERS-1'!$B$5:$J$44,4, FALSE))</f>
        <v>9.9975644304144927E-3</v>
      </c>
      <c r="BE58" s="44">
        <f>$F58*'[1]INTERNAL PARAMETERS-2'!P58*(1-VLOOKUP(Q$4,'[1]INTERNAL PARAMETERS-1'!$B$5:$J$44,4, FALSE))</f>
        <v>3.0580716686380474E-2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3.7194212654497898E-2</v>
      </c>
      <c r="BH58" s="44">
        <f>$F58*'[1]INTERNAL PARAMETERS-2'!S58*(1-VLOOKUP(T$4,'[1]INTERNAL PARAMETERS-1'!$B$5:$J$44,4, FALSE))</f>
        <v>5.2928282278664964E-4</v>
      </c>
      <c r="BI58" s="44">
        <f>$F58*'[1]INTERNAL PARAMETERS-2'!T58*(1-VLOOKUP(U$4,'[1]INTERNAL PARAMETERS-1'!$B$5:$J$44,4, FALSE))</f>
        <v>4.7047362025479968E-4</v>
      </c>
      <c r="BJ58" s="44">
        <f>$F58*'[1]INTERNAL PARAMETERS-2'!U58*(1-VLOOKUP(V$4,'[1]INTERNAL PARAMETERS-1'!$B$5:$J$44,4, FALSE))</f>
        <v>1.6495922974529634E-2</v>
      </c>
      <c r="BK58" s="44">
        <f>$F58*'[1]INTERNAL PARAMETERS-2'!V58*(1-VLOOKUP(W$4,'[1]INTERNAL PARAMETERS-1'!$B$5:$J$44,4, FALSE))</f>
        <v>1.5290324028099484E-2</v>
      </c>
      <c r="BL58" s="44">
        <f>$F58*'[1]INTERNAL PARAMETERS-2'!W58*(1-VLOOKUP(X$4,'[1]INTERNAL PARAMETERS-1'!$B$5:$J$44,4, FALSE))</f>
        <v>1.5290324028099484E-2</v>
      </c>
      <c r="BM58" s="44">
        <f>$F58*'[1]INTERNAL PARAMETERS-2'!X58*(1-VLOOKUP(Y$4,'[1]INTERNAL PARAMETERS-1'!$B$5:$J$44,4, FALSE))</f>
        <v>1.9406968205328983E-2</v>
      </c>
      <c r="BN58" s="44">
        <f>$F58*'[1]INTERNAL PARAMETERS-2'!Y58*(1-VLOOKUP(Z$4,'[1]INTERNAL PARAMETERS-1'!$B$5:$J$44,4, FALSE))</f>
        <v>2.5875980483832477E-2</v>
      </c>
      <c r="BO58" s="44">
        <f>$F58*'[1]INTERNAL PARAMETERS-2'!Z58*(1-VLOOKUP(AA$4,'[1]INTERNAL PARAMETERS-1'!$B$5:$J$44,4, FALSE))</f>
        <v>1.3526116582325491E-2</v>
      </c>
      <c r="BP58" s="44">
        <f>$F58*'[1]INTERNAL PARAMETERS-2'!AA58*(1-VLOOKUP(AB$4,'[1]INTERNAL PARAMETERS-1'!$B$5:$J$44,4, FALSE))</f>
        <v>3.5285521519109976E-3</v>
      </c>
      <c r="BQ58" s="44">
        <f>$F58*'[1]INTERNAL PARAMETERS-2'!AB58*(1-VLOOKUP(AC$4,'[1]INTERNAL PARAMETERS-1'!$B$5:$J$44,4, FALSE))</f>
        <v>8.1156493603408431E-2</v>
      </c>
      <c r="BR58" s="44">
        <f>$F58*'[1]INTERNAL PARAMETERS-2'!AC58*(1-VLOOKUP(AD$4,'[1]INTERNAL PARAMETERS-1'!$B$5:$J$44,4, FALSE))</f>
        <v>3.5285521519109976E-3</v>
      </c>
      <c r="BS58" s="44">
        <f>$F58*'[1]INTERNAL PARAMETERS-2'!AD58*(1-VLOOKUP(AE$4,'[1]INTERNAL PARAMETERS-1'!$B$5:$J$44,4, FALSE))</f>
        <v>5.880920253184996E-4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1.1761840506369992E-3</v>
      </c>
      <c r="CA58" s="44">
        <f>$F58*'[1]INTERNAL PARAMETERS-2'!AL58*(1-VLOOKUP(AM$4,'[1]INTERNAL PARAMETERS-1'!$B$5:$J$44,4, FALSE))</f>
        <v>2.3523681012739984E-3</v>
      </c>
      <c r="CB58" s="44">
        <f>$F58*'[1]INTERNAL PARAMETERS-2'!AM58*(1-VLOOKUP(AN$4,'[1]INTERNAL PARAMETERS-1'!$B$5:$J$44,4, FALSE))</f>
        <v>2.940460126592498E-3</v>
      </c>
      <c r="CC58" s="44">
        <f>$F58*'[1]INTERNAL PARAMETERS-2'!AN58*(1-VLOOKUP(AO$4,'[1]INTERNAL PARAMETERS-1'!$B$5:$J$44,4, FALSE))</f>
        <v>4.7047362025479968E-3</v>
      </c>
      <c r="CD58" s="44">
        <f>$F58*'[1]INTERNAL PARAMETERS-2'!AO58*(1-VLOOKUP(AP$4,'[1]INTERNAL PARAMETERS-1'!$B$5:$J$44,4, FALSE))</f>
        <v>3.1756900737017472E-2</v>
      </c>
      <c r="CE58" s="44">
        <f>$F58*'[1]INTERNAL PARAMETERS-2'!AP58*(1-VLOOKUP(AQ$4,'[1]INTERNAL PARAMETERS-1'!$B$5:$J$44,4, FALSE))</f>
        <v>2.3523681012739984E-3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5.880920253184996E-4</v>
      </c>
      <c r="CH58" s="43">
        <f>$F58*'[1]INTERNAL PARAMETERS-2'!AS58*(1-VLOOKUP(AT$4,'[1]INTERNAL PARAMETERS-1'!$B$5:$J$44,4, FALSE))</f>
        <v>0</v>
      </c>
      <c r="CI58" s="42">
        <f t="shared" si="0"/>
        <v>0.68630181505251431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AirBF!X59</f>
        <v>18.046268519281721</v>
      </c>
      <c r="G59" s="45">
        <f>$F59*'[1]INTERNAL PARAMETERS-2'!F59*VLOOKUP(G$4,'[1]INTERNAL PARAMETERS-1'!$B$5:$J$44,4, FALSE)</f>
        <v>2.2738298334294971E-2</v>
      </c>
      <c r="H59" s="44">
        <f>$F59*'[1]INTERNAL PARAMETERS-2'!G59*VLOOKUP(H$4,'[1]INTERNAL PARAMETERS-1'!$B$5:$J$44,4, FALSE)</f>
        <v>1.5158865556196647E-2</v>
      </c>
      <c r="I59" s="44">
        <f>$F59*'[1]INTERNAL PARAMETERS-2'!H59*VLOOKUP(I$4,'[1]INTERNAL PARAMETERS-1'!$B$5:$J$44,4, FALSE)</f>
        <v>0.20981097076035471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9.0951388710327954E-3</v>
      </c>
      <c r="N59" s="44">
        <f>$F59*'[1]INTERNAL PARAMETERS-2'!M59*VLOOKUP(N$4,'[1]INTERNAL PARAMETERS-1'!$B$5:$J$44,4, FALSE)</f>
        <v>7.6550737125968937E-2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7.5792523154131305E-2</v>
      </c>
      <c r="S59" s="44">
        <f>$F59*'[1]INTERNAL PARAMETERS-2'!R59*VLOOKUP(S$4,'[1]INTERNAL PARAMETERS-1'!$B$5:$J$44,4, FALSE)</f>
        <v>0.20363887623273255</v>
      </c>
      <c r="T59" s="44">
        <f>$F59*'[1]INTERNAL PARAMETERS-2'!S59*VLOOKUP(T$4,'[1]INTERNAL PARAMETERS-1'!$B$5:$J$44,4, FALSE)</f>
        <v>7.5792523154131312E-3</v>
      </c>
      <c r="U59" s="44">
        <f>$F59*'[1]INTERNAL PARAMETERS-2'!T59*VLOOKUP(U$4,'[1]INTERNAL PARAMETERS-1'!$B$5:$J$44,4, FALSE)</f>
        <v>6.0635462224786591E-3</v>
      </c>
      <c r="V59" s="44">
        <f>$F59*'[1]INTERNAL PARAMETERS-2'!U59*VLOOKUP(V$4,'[1]INTERNAL PARAMETERS-1'!$B$5:$J$44,4, FALSE)</f>
        <v>0.1500697913720411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7.5794327780983233E-3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3.9864084444467389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0.17280763854962308</v>
      </c>
      <c r="BB59" s="44">
        <f>$F59*'[1]INTERNAL PARAMETERS-2'!M59*(1-VLOOKUP(N$4,'[1]INTERNAL PARAMETERS-1'!$B$5:$J$44,4, FALSE))</f>
        <v>1.4544640053934095</v>
      </c>
      <c r="BC59" s="44">
        <f>$F59*'[1]INTERNAL PARAMETERS-2'!N59*(1-VLOOKUP(O$4,'[1]INTERNAL PARAMETERS-1'!$B$5:$J$44,4, FALSE))</f>
        <v>0.27285416613098384</v>
      </c>
      <c r="BD59" s="44">
        <f>$F59*'[1]INTERNAL PARAMETERS-2'!O59*(1-VLOOKUP(P$4,'[1]INTERNAL PARAMETERS-1'!$B$5:$J$44,4, FALSE))</f>
        <v>0.43959807799544309</v>
      </c>
      <c r="BE59" s="44">
        <f>$F59*'[1]INTERNAL PARAMETERS-2'!P59*(1-VLOOKUP(Q$4,'[1]INTERNAL PARAMETERS-1'!$B$5:$J$44,4, FALSE))</f>
        <v>0.15158504630826261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3.8691386484219179</v>
      </c>
      <c r="BH59" s="44">
        <f>$F59*'[1]INTERNAL PARAMETERS-2'!S59*(1-VLOOKUP(T$4,'[1]INTERNAL PARAMETERS-1'!$B$5:$J$44,4, FALSE))</f>
        <v>6.8213270838718171E-2</v>
      </c>
      <c r="BI59" s="44">
        <f>$F59*'[1]INTERNAL PARAMETERS-2'!T59*(1-VLOOKUP(U$4,'[1]INTERNAL PARAMETERS-1'!$B$5:$J$44,4, FALSE))</f>
        <v>2.4254184889914637E-2</v>
      </c>
      <c r="BJ59" s="44">
        <f>$F59*'[1]INTERNAL PARAMETERS-2'!U59*(1-VLOOKUP(V$4,'[1]INTERNAL PARAMETERS-1'!$B$5:$J$44,4, FALSE))</f>
        <v>0.85039548444156632</v>
      </c>
      <c r="BK59" s="44">
        <f>$F59*'[1]INTERNAL PARAMETERS-2'!V59*(1-VLOOKUP(W$4,'[1]INTERNAL PARAMETERS-1'!$B$5:$J$44,4, FALSE))</f>
        <v>0.24253643501859057</v>
      </c>
      <c r="BL59" s="44">
        <f>$F59*'[1]INTERNAL PARAMETERS-2'!W59*(1-VLOOKUP(X$4,'[1]INTERNAL PARAMETERS-1'!$B$5:$J$44,4, FALSE))</f>
        <v>3.7897163890491616E-2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1.2960577402788862</v>
      </c>
      <c r="BO59" s="44">
        <f>$F59*'[1]INTERNAL PARAMETERS-2'!Z59*(1-VLOOKUP(AA$4,'[1]INTERNAL PARAMETERS-1'!$B$5:$J$44,4, FALSE))</f>
        <v>0.53812889948386933</v>
      </c>
      <c r="BP59" s="44">
        <f>$F59*'[1]INTERNAL PARAMETERS-2'!AA59*(1-VLOOKUP(AB$4,'[1]INTERNAL PARAMETERS-1'!$B$5:$J$44,4, FALSE))</f>
        <v>0.12884855260081957</v>
      </c>
      <c r="BQ59" s="44">
        <f>$F59*'[1]INTERNAL PARAMETERS-2'!AB59*(1-VLOOKUP(AC$4,'[1]INTERNAL PARAMETERS-1'!$B$5:$J$44,4, FALSE))</f>
        <v>1.6750203560495427</v>
      </c>
      <c r="BR59" s="44">
        <f>$F59*'[1]INTERNAL PARAMETERS-2'!AC59*(1-VLOOKUP(AD$4,'[1]INTERNAL PARAMETERS-1'!$B$5:$J$44,4, FALSE))</f>
        <v>6.8213090376032987E-2</v>
      </c>
      <c r="BS59" s="44">
        <f>$F59*'[1]INTERNAL PARAMETERS-2'!AD59*(1-VLOOKUP(AE$4,'[1]INTERNAL PARAMETERS-1'!$B$5:$J$44,4, FALSE))</f>
        <v>6.8213090376032987E-2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3.0317731112393293E-2</v>
      </c>
      <c r="CA59" s="44">
        <f>$F59*'[1]INTERNAL PARAMETERS-2'!AL59*(1-VLOOKUP(AM$4,'[1]INTERNAL PARAMETERS-1'!$B$5:$J$44,4, FALSE))</f>
        <v>7.5794327780983233E-3</v>
      </c>
      <c r="CB59" s="44">
        <f>$F59*'[1]INTERNAL PARAMETERS-2'!AM59*(1-VLOOKUP(AN$4,'[1]INTERNAL PARAMETERS-1'!$B$5:$J$44,4, FALSE))</f>
        <v>3.0317731112393293E-2</v>
      </c>
      <c r="CC59" s="44">
        <f>$F59*'[1]INTERNAL PARAMETERS-2'!AN59*(1-VLOOKUP(AO$4,'[1]INTERNAL PARAMETERS-1'!$B$5:$J$44,4, FALSE))</f>
        <v>0.12126911982272123</v>
      </c>
      <c r="CD59" s="44">
        <f>$F59*'[1]INTERNAL PARAMETERS-2'!AO59*(1-VLOOKUP(AP$4,'[1]INTERNAL PARAMETERS-1'!$B$5:$J$44,4, FALSE))</f>
        <v>1.3566913978768207</v>
      </c>
      <c r="CE59" s="44">
        <f>$F59*'[1]INTERNAL PARAMETERS-2'!AP59*(1-VLOOKUP(AQ$4,'[1]INTERNAL PARAMETERS-1'!$B$5:$J$44,4, FALSE))</f>
        <v>0.18190277742065589</v>
      </c>
      <c r="CF59" s="44">
        <f>$F59*'[1]INTERNAL PARAMETERS-2'!AQ59*(1-VLOOKUP(AR$4,'[1]INTERNAL PARAMETERS-1'!$B$5:$J$44,4, FALSE))</f>
        <v>0.18190277742065589</v>
      </c>
      <c r="CG59" s="44">
        <f>$F59*'[1]INTERNAL PARAMETERS-2'!AR59*(1-VLOOKUP(AS$4,'[1]INTERNAL PARAMETERS-1'!$B$5:$J$44,4, FALSE))</f>
        <v>7.5794327780983233E-3</v>
      </c>
      <c r="CH59" s="43">
        <f>$F59*'[1]INTERNAL PARAMETERS-2'!AS59*(1-VLOOKUP(AT$4,'[1]INTERNAL PARAMETERS-1'!$B$5:$J$44,4, FALSE))</f>
        <v>0</v>
      </c>
      <c r="CI59" s="42">
        <f t="shared" si="0"/>
        <v>18.046272128535424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AirBF!X60</f>
        <v>52.714022589401118</v>
      </c>
      <c r="G60" s="45">
        <f>$F60*'[1]INTERNAL PARAMETERS-2'!F60*VLOOKUP(G$4,'[1]INTERNAL PARAMETERS-1'!$B$5:$J$44,4, FALSE)</f>
        <v>8.0373070242059877E-2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0.53095276757778964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1.6074877618524924E-2</v>
      </c>
      <c r="N60" s="44">
        <f>$F60*'[1]INTERNAL PARAMETERS-2'!M60*VLOOKUP(N$4,'[1]INTERNAL PARAMETERS-1'!$B$5:$J$44,4, FALSE)</f>
        <v>0.16534122183323788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6.8891956122088316E-2</v>
      </c>
      <c r="S60" s="44">
        <f>$F60*'[1]INTERNAL PARAMETERS-2'!R60*VLOOKUP(S$4,'[1]INTERNAL PARAMETERS-1'!$B$5:$J$44,4, FALSE)</f>
        <v>0.41114802701817998</v>
      </c>
      <c r="T60" s="44">
        <f>$F60*'[1]INTERNAL PARAMETERS-2'!S60*VLOOKUP(T$4,'[1]INTERNAL PARAMETERS-1'!$B$5:$J$44,4, FALSE)</f>
        <v>1.7223252600635029E-2</v>
      </c>
      <c r="U60" s="44">
        <f>$F60*'[1]INTERNAL PARAMETERS-2'!T60*VLOOKUP(U$4,'[1]INTERNAL PARAMETERS-1'!$B$5:$J$44,4, FALSE)</f>
        <v>3.2149228096823954E-2</v>
      </c>
      <c r="V60" s="44">
        <f>$F60*'[1]INTERNAL PARAMETERS-2'!U60*VLOOKUP(V$4,'[1]INTERNAL PARAMETERS-1'!$B$5:$J$44,4, FALSE)</f>
        <v>0.35996218394364565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1.1481114119971565E-2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1.1481114119971565E-2</v>
      </c>
      <c r="AI60" s="44">
        <f>$F60*'[1]INTERNAL PARAMETERS-2'!AH60*VLOOKUP(AI$4,'[1]INTERNAL PARAMETERS-1'!$B$5:$J$44,4, FALSE)</f>
        <v>6.8891956122088316E-2</v>
      </c>
      <c r="AJ60" s="44">
        <f>$F60*'[1]INTERNAL PARAMETERS-2'!AI60*VLOOKUP(AJ$4,'[1]INTERNAL PARAMETERS-1'!$B$5:$J$44,4, FALSE)</f>
        <v>1.1481114119971565E-2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10.088102583978001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0.30542267475197354</v>
      </c>
      <c r="BB60" s="44">
        <f>$F60*'[1]INTERNAL PARAMETERS-2'!M60*(1-VLOOKUP(N$4,'[1]INTERNAL PARAMETERS-1'!$B$5:$J$44,4, FALSE))</f>
        <v>3.1414832148315193</v>
      </c>
      <c r="BC60" s="44">
        <f>$F60*'[1]INTERNAL PARAMETERS-2'!N60*(1-VLOOKUP(O$4,'[1]INTERNAL PARAMETERS-1'!$B$5:$J$44,4, FALSE))</f>
        <v>0.53965453485673509</v>
      </c>
      <c r="BD60" s="44">
        <f>$F60*'[1]INTERNAL PARAMETERS-2'!O60*(1-VLOOKUP(P$4,'[1]INTERNAL PARAMETERS-1'!$B$5:$J$44,4, FALSE))</f>
        <v>2.0093583844650507</v>
      </c>
      <c r="BE60" s="44">
        <f>$F60*'[1]INTERNAL PARAMETERS-2'!P60*(1-VLOOKUP(Q$4,'[1]INTERNAL PARAMETERS-1'!$B$5:$J$44,4, FALSE))</f>
        <v>0.5855842627388802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7.8118125133454193</v>
      </c>
      <c r="BH60" s="44">
        <f>$F60*'[1]INTERNAL PARAMETERS-2'!S60*(1-VLOOKUP(T$4,'[1]INTERNAL PARAMETERS-1'!$B$5:$J$44,4, FALSE))</f>
        <v>0.15500927340571524</v>
      </c>
      <c r="BI60" s="44">
        <f>$F60*'[1]INTERNAL PARAMETERS-2'!T60*(1-VLOOKUP(U$4,'[1]INTERNAL PARAMETERS-1'!$B$5:$J$44,4, FALSE))</f>
        <v>0.12859691238729581</v>
      </c>
      <c r="BJ60" s="44">
        <f>$F60*'[1]INTERNAL PARAMETERS-2'!U60*(1-VLOOKUP(V$4,'[1]INTERNAL PARAMETERS-1'!$B$5:$J$44,4, FALSE))</f>
        <v>2.0397857090139921</v>
      </c>
      <c r="BK60" s="44">
        <f>$F60*'[1]INTERNAL PARAMETERS-2'!V60*(1-VLOOKUP(W$4,'[1]INTERNAL PARAMETERS-1'!$B$5:$J$44,4, FALSE))</f>
        <v>1.1596874113577889</v>
      </c>
      <c r="BL60" s="44">
        <f>$F60*'[1]INTERNAL PARAMETERS-2'!W60*(1-VLOOKUP(X$4,'[1]INTERNAL PARAMETERS-1'!$B$5:$J$44,4, FALSE))</f>
        <v>0.1951947542462934</v>
      </c>
      <c r="BM60" s="44">
        <f>$F60*'[1]INTERNAL PARAMETERS-2'!X60*(1-VLOOKUP(Y$4,'[1]INTERNAL PARAMETERS-1'!$B$5:$J$44,4, FALSE))</f>
        <v>2.2962228239943129E-2</v>
      </c>
      <c r="BN60" s="44">
        <f>$F60*'[1]INTERNAL PARAMETERS-2'!Y60*(1-VLOOKUP(Z$4,'[1]INTERNAL PARAMETERS-1'!$B$5:$J$44,4, FALSE))</f>
        <v>5.5573073032582467</v>
      </c>
      <c r="BO60" s="44">
        <f>$F60*'[1]INTERNAL PARAMETERS-2'!Z60*(1-VLOOKUP(AA$4,'[1]INTERNAL PARAMETERS-1'!$B$5:$J$44,4, FALSE))</f>
        <v>5.4310045051340419</v>
      </c>
      <c r="BP60" s="44">
        <f>$F60*'[1]INTERNAL PARAMETERS-2'!AA60*(1-VLOOKUP(AB$4,'[1]INTERNAL PARAMETERS-1'!$B$5:$J$44,4, FALSE))</f>
        <v>0.51669230661679189</v>
      </c>
      <c r="BQ60" s="44">
        <f>$F60*'[1]INTERNAL PARAMETERS-2'!AB60*(1-VLOOKUP(AC$4,'[1]INTERNAL PARAMETERS-1'!$B$5:$J$44,4, FALSE))</f>
        <v>5.8902859697487173</v>
      </c>
      <c r="BR60" s="44">
        <f>$F60*'[1]INTERNAL PARAMETERS-2'!AC60*(1-VLOOKUP(AD$4,'[1]INTERNAL PARAMETERS-1'!$B$5:$J$44,4, FALSE))</f>
        <v>0.31001643825052694</v>
      </c>
      <c r="BS60" s="44">
        <f>$F60*'[1]INTERNAL PARAMETERS-2'!AD60*(1-VLOOKUP(AE$4,'[1]INTERNAL PARAMETERS-1'!$B$5:$J$44,4, FALSE))</f>
        <v>9.1854184362031438E-2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2.2962228239943129E-2</v>
      </c>
      <c r="CA60" s="44">
        <f>$F60*'[1]INTERNAL PARAMETERS-2'!AL60*(1-VLOOKUP(AM$4,'[1]INTERNAL PARAMETERS-1'!$B$5:$J$44,4, FALSE))</f>
        <v>3.4448613762173633E-2</v>
      </c>
      <c r="CB60" s="44">
        <f>$F60*'[1]INTERNAL PARAMETERS-2'!AM60*(1-VLOOKUP(AN$4,'[1]INTERNAL PARAMETERS-1'!$B$5:$J$44,4, FALSE))</f>
        <v>0.12630279812420508</v>
      </c>
      <c r="CC60" s="44">
        <f>$F60*'[1]INTERNAL PARAMETERS-2'!AN60*(1-VLOOKUP(AO$4,'[1]INTERNAL PARAMETERS-1'!$B$5:$J$44,4, FALSE))</f>
        <v>0.33297866649047003</v>
      </c>
      <c r="CD60" s="44">
        <f>$F60*'[1]INTERNAL PARAMETERS-2'!AO60*(1-VLOOKUP(AP$4,'[1]INTERNAL PARAMETERS-1'!$B$5:$J$44,4, FALSE))</f>
        <v>3.9613006555257262</v>
      </c>
      <c r="CE60" s="44">
        <f>$F60*'[1]INTERNAL PARAMETERS-2'!AP60*(1-VLOOKUP(AQ$4,'[1]INTERNAL PARAMETERS-1'!$B$5:$J$44,4, FALSE))</f>
        <v>0.3903895084925868</v>
      </c>
      <c r="CF60" s="44">
        <f>$F60*'[1]INTERNAL PARAMETERS-2'!AQ60*(1-VLOOKUP(AR$4,'[1]INTERNAL PARAMETERS-1'!$B$5:$J$44,4, FALSE))</f>
        <v>8.0373070242059877E-2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52.714022589401118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AirBF!X61</f>
        <v>77.523913342130726</v>
      </c>
      <c r="G61" s="45">
        <f>$F61*'[1]INTERNAL PARAMETERS-2'!F61*VLOOKUP(G$4,'[1]INTERNAL PARAMETERS-1'!$B$5:$J$44,4, FALSE)</f>
        <v>0.23437804720726382</v>
      </c>
      <c r="H61" s="44">
        <f>$F61*'[1]INTERNAL PARAMETERS-2'!G61*VLOOKUP(H$4,'[1]INTERNAL PARAMETERS-1'!$B$5:$J$44,4, FALSE)</f>
        <v>0.23437804720726382</v>
      </c>
      <c r="I61" s="44">
        <f>$F61*'[1]INTERNAL PARAMETERS-2'!H61*VLOOKUP(I$4,'[1]INTERNAL PARAMETERS-1'!$B$5:$J$44,4, FALSE)</f>
        <v>0.94588205813303849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3.4467519491478034E-2</v>
      </c>
      <c r="N61" s="44">
        <f>$F61*'[1]INTERNAL PARAMETERS-2'!M61*VLOOKUP(N$4,'[1]INTERNAL PARAMETERS-1'!$B$5:$J$44,4, FALSE)</f>
        <v>0.1957742393194164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5.5150511951591805E-2</v>
      </c>
      <c r="S61" s="44">
        <f>$F61*'[1]INTERNAL PARAMETERS-2'!R61*VLOOKUP(S$4,'[1]INTERNAL PARAMETERS-1'!$B$5:$J$44,4, FALSE)</f>
        <v>0.63616859765729217</v>
      </c>
      <c r="T61" s="44">
        <f>$F61*'[1]INTERNAL PARAMETERS-2'!S61*VLOOKUP(T$4,'[1]INTERNAL PARAMETERS-1'!$B$5:$J$44,4, FALSE)</f>
        <v>1.1029327151184938E-2</v>
      </c>
      <c r="U61" s="44">
        <f>$F61*'[1]INTERNAL PARAMETERS-2'!T61*VLOOKUP(U$4,'[1]INTERNAL PARAMETERS-1'!$B$5:$J$44,4, FALSE)</f>
        <v>3.8603807887847418E-2</v>
      </c>
      <c r="V61" s="44">
        <f>$F61*'[1]INTERNAL PARAMETERS-2'!U61*VLOOKUP(V$4,'[1]INTERNAL PARAMETERS-1'!$B$5:$J$44,4, FALSE)</f>
        <v>0.39706391745355868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1.3783751792230844E-2</v>
      </c>
      <c r="AG61" s="44">
        <f>$F61*'[1]INTERNAL PARAMETERS-2'!AF61*VLOOKUP(AG$4,'[1]INTERNAL PARAMETERS-1'!$B$5:$J$44,4, FALSE)</f>
        <v>2.7575255975795902E-2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1.3783751792230844E-2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17.971759104527727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0.65488287033808257</v>
      </c>
      <c r="BB61" s="44">
        <f>$F61*'[1]INTERNAL PARAMETERS-2'!M61*(1-VLOOKUP(N$4,'[1]INTERNAL PARAMETERS-1'!$B$5:$J$44,4, FALSE))</f>
        <v>3.7197105470689116</v>
      </c>
      <c r="BC61" s="44">
        <f>$F61*'[1]INTERNAL PARAMETERS-2'!N61*(1-VLOOKUP(O$4,'[1]INTERNAL PARAMETERS-1'!$B$5:$J$44,4, FALSE))</f>
        <v>1.0753807163167006</v>
      </c>
      <c r="BD61" s="44">
        <f>$F61*'[1]INTERNAL PARAMETERS-2'!O61*(1-VLOOKUP(P$4,'[1]INTERNAL PARAMETERS-1'!$B$5:$J$44,4, FALSE))</f>
        <v>3.0744821172788912</v>
      </c>
      <c r="BE61" s="44">
        <f>$F61*'[1]INTERNAL PARAMETERS-2'!P61*(1-VLOOKUP(Q$4,'[1]INTERNAL PARAMETERS-1'!$B$5:$J$44,4, FALSE))</f>
        <v>1.5579205625234591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12.087203355488551</v>
      </c>
      <c r="BH61" s="44">
        <f>$F61*'[1]INTERNAL PARAMETERS-2'!S61*(1-VLOOKUP(T$4,'[1]INTERNAL PARAMETERS-1'!$B$5:$J$44,4, FALSE))</f>
        <v>9.9263944360664449E-2</v>
      </c>
      <c r="BI61" s="44">
        <f>$F61*'[1]INTERNAL PARAMETERS-2'!T61*(1-VLOOKUP(U$4,'[1]INTERNAL PARAMETERS-1'!$B$5:$J$44,4, FALSE))</f>
        <v>0.15441523155138967</v>
      </c>
      <c r="BJ61" s="44">
        <f>$F61*'[1]INTERNAL PARAMETERS-2'!U61*(1-VLOOKUP(V$4,'[1]INTERNAL PARAMETERS-1'!$B$5:$J$44,4, FALSE))</f>
        <v>2.2500288655701661</v>
      </c>
      <c r="BK61" s="44">
        <f>$F61*'[1]INTERNAL PARAMETERS-2'!V61*(1-VLOOKUP(W$4,'[1]INTERNAL PARAMETERS-1'!$B$5:$J$44,4, FALSE))</f>
        <v>1.5027778029632015</v>
      </c>
      <c r="BL61" s="44">
        <f>$F61*'[1]INTERNAL PARAMETERS-2'!W61*(1-VLOOKUP(X$4,'[1]INTERNAL PARAMETERS-1'!$B$5:$J$44,4, FALSE))</f>
        <v>1.006446452572878</v>
      </c>
      <c r="BM61" s="44">
        <f>$F61*'[1]INTERNAL PARAMETERS-2'!X61*(1-VLOOKUP(Y$4,'[1]INTERNAL PARAMETERS-1'!$B$5:$J$44,4, FALSE))</f>
        <v>0.11029327151184938</v>
      </c>
      <c r="BN61" s="44">
        <f>$F61*'[1]INTERNAL PARAMETERS-2'!Y61*(1-VLOOKUP(Z$4,'[1]INTERNAL PARAMETERS-1'!$B$5:$J$44,4, FALSE))</f>
        <v>5.1425255343762384</v>
      </c>
      <c r="BO61" s="44">
        <f>$F61*'[1]INTERNAL PARAMETERS-2'!Z61*(1-VLOOKUP(AA$4,'[1]INTERNAL PARAMETERS-1'!$B$5:$J$44,4, FALSE))</f>
        <v>7.4725145022653123</v>
      </c>
      <c r="BP61" s="44">
        <f>$F61*'[1]INTERNAL PARAMETERS-2'!AA61*(1-VLOOKUP(AB$4,'[1]INTERNAL PARAMETERS-1'!$B$5:$J$44,4, FALSE))</f>
        <v>1.1029559722924964</v>
      </c>
      <c r="BQ61" s="44">
        <f>$F61*'[1]INTERNAL PARAMETERS-2'!AB61*(1-VLOOKUP(AC$4,'[1]INTERNAL PARAMETERS-1'!$B$5:$J$44,4, FALSE))</f>
        <v>8.754698009813481</v>
      </c>
      <c r="BR61" s="44">
        <f>$F61*'[1]INTERNAL PARAMETERS-2'!AC61*(1-VLOOKUP(AD$4,'[1]INTERNAL PARAMETERS-1'!$B$5:$J$44,4, FALSE))</f>
        <v>0.70313414162179155</v>
      </c>
      <c r="BS61" s="44">
        <f>$F61*'[1]INTERNAL PARAMETERS-2'!AD61*(1-VLOOKUP(AE$4,'[1]INTERNAL PARAMETERS-1'!$B$5:$J$44,4, FALSE))</f>
        <v>0.15166003167121031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0.22059429541503298</v>
      </c>
      <c r="CA61" s="44">
        <f>$F61*'[1]INTERNAL PARAMETERS-2'!AL61*(1-VLOOKUP(AM$4,'[1]INTERNAL PARAMETERS-1'!$B$5:$J$44,4, FALSE))</f>
        <v>0.11029327151184938</v>
      </c>
      <c r="CB61" s="44">
        <f>$F61*'[1]INTERNAL PARAMETERS-2'!AM61*(1-VLOOKUP(AN$4,'[1]INTERNAL PARAMETERS-1'!$B$5:$J$44,4, FALSE))</f>
        <v>0.34467131871911322</v>
      </c>
      <c r="CC61" s="44">
        <f>$F61*'[1]INTERNAL PARAMETERS-2'!AN61*(1-VLOOKUP(AO$4,'[1]INTERNAL PARAMETERS-1'!$B$5:$J$44,4, FALSE))</f>
        <v>0.9512959406212862</v>
      </c>
      <c r="CD61" s="44">
        <f>$F61*'[1]INTERNAL PARAMETERS-2'!AO61*(1-VLOOKUP(AP$4,'[1]INTERNAL PARAMETERS-1'!$B$5:$J$44,4, FALSE))</f>
        <v>3.6948982433646291</v>
      </c>
      <c r="CE61" s="44">
        <f>$F61*'[1]INTERNAL PARAMETERS-2'!AP61*(1-VLOOKUP(AQ$4,'[1]INTERNAL PARAMETERS-1'!$B$5:$J$44,4, FALSE))</f>
        <v>0.52390660636611941</v>
      </c>
      <c r="CF61" s="44">
        <f>$F61*'[1]INTERNAL PARAMETERS-2'!AQ61*(1-VLOOKUP(AR$4,'[1]INTERNAL PARAMETERS-1'!$B$5:$J$44,4, FALSE))</f>
        <v>0.24816179899949467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77.523913342130726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AirBF!X62</f>
        <v>111.84126180047015</v>
      </c>
      <c r="G62" s="45">
        <f>$F62*'[1]INTERNAL PARAMETERS-2'!F62*VLOOKUP(G$4,'[1]INTERNAL PARAMETERS-1'!$B$5:$J$44,4, FALSE)</f>
        <v>0.52321579095495951</v>
      </c>
      <c r="H62" s="44">
        <f>$F62*'[1]INTERNAL PARAMETERS-2'!G62*VLOOKUP(H$4,'[1]INTERNAL PARAMETERS-1'!$B$5:$J$44,4, FALSE)</f>
        <v>0.56563718155587783</v>
      </c>
      <c r="I62" s="44">
        <f>$F62*'[1]INTERNAL PARAMETERS-2'!H62*VLOOKUP(I$4,'[1]INTERNAL PARAMETERS-1'!$B$5:$J$44,4, FALSE)</f>
        <v>1.5171692160028618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1.4136735491579427E-2</v>
      </c>
      <c r="M62" s="44">
        <f>$F62*'[1]INTERNAL PARAMETERS-2'!L62*VLOOKUP(M$4,'[1]INTERNAL PARAMETERS-1'!$B$5:$J$44,4, FALSE)</f>
        <v>4.2423068219845338E-2</v>
      </c>
      <c r="N62" s="44">
        <f>$F62*'[1]INTERNAL PARAMETERS-2'!M62*VLOOKUP(N$4,'[1]INTERNAL PARAMETERS-1'!$B$5:$J$44,4, FALSE)</f>
        <v>0.31322319700470574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9.8990700819596128E-2</v>
      </c>
      <c r="S62" s="44">
        <f>$F62*'[1]INTERNAL PARAMETERS-2'!R62*VLOOKUP(S$4,'[1]INTERNAL PARAMETERS-1'!$B$5:$J$44,4, FALSE)</f>
        <v>0.69660609515577343</v>
      </c>
      <c r="T62" s="44">
        <f>$F62*'[1]INTERNAL PARAMETERS-2'!S62*VLOOKUP(T$4,'[1]INTERNAL PARAMETERS-1'!$B$5:$J$44,4, FALSE)</f>
        <v>1.5554882691209387E-2</v>
      </c>
      <c r="U62" s="44">
        <f>$F62*'[1]INTERNAL PARAMETERS-2'!T62*VLOOKUP(U$4,'[1]INTERNAL PARAMETERS-1'!$B$5:$J$44,4, FALSE)</f>
        <v>4.5250974524470224E-2</v>
      </c>
      <c r="V62" s="44">
        <f>$F62*'[1]INTERNAL PARAMETERS-2'!U62*VLOOKUP(V$4,'[1]INTERNAL PARAMETERS-1'!$B$5:$J$44,4, FALSE)</f>
        <v>0.54089453920775976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4.2421390600918325E-2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28.82621510405437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0.80603829617706135</v>
      </c>
      <c r="BB62" s="44">
        <f>$F62*'[1]INTERNAL PARAMETERS-2'!M62*(1-VLOOKUP(N$4,'[1]INTERNAL PARAMETERS-1'!$B$5:$J$44,4, FALSE))</f>
        <v>5.951240743089409</v>
      </c>
      <c r="BC62" s="44">
        <f>$F62*'[1]INTERNAL PARAMETERS-2'!N62*(1-VLOOKUP(O$4,'[1]INTERNAL PARAMETERS-1'!$B$5:$J$44,4, FALSE))</f>
        <v>2.4181087372617851</v>
      </c>
      <c r="BD62" s="44">
        <f>$F62*'[1]INTERNAL PARAMETERS-2'!O62*(1-VLOOKUP(P$4,'[1]INTERNAL PARAMETERS-1'!$B$5:$J$44,4, FALSE))</f>
        <v>4.9634928304525046</v>
      </c>
      <c r="BE62" s="44">
        <f>$F62*'[1]INTERNAL PARAMETERS-2'!P62*(1-VLOOKUP(Q$4,'[1]INTERNAL PARAMETERS-1'!$B$5:$J$44,4, FALSE))</f>
        <v>4.1150314660555987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13.235515807959693</v>
      </c>
      <c r="BH62" s="44">
        <f>$F62*'[1]INTERNAL PARAMETERS-2'!S62*(1-VLOOKUP(T$4,'[1]INTERNAL PARAMETERS-1'!$B$5:$J$44,4, FALSE))</f>
        <v>0.13999394422088449</v>
      </c>
      <c r="BI62" s="44">
        <f>$F62*'[1]INTERNAL PARAMETERS-2'!T62*(1-VLOOKUP(U$4,'[1]INTERNAL PARAMETERS-1'!$B$5:$J$44,4, FALSE))</f>
        <v>0.18100389809788089</v>
      </c>
      <c r="BJ62" s="44">
        <f>$F62*'[1]INTERNAL PARAMETERS-2'!U62*(1-VLOOKUP(V$4,'[1]INTERNAL PARAMETERS-1'!$B$5:$J$44,4, FALSE))</f>
        <v>3.0650690555106386</v>
      </c>
      <c r="BK62" s="44">
        <f>$F62*'[1]INTERNAL PARAMETERS-2'!V62*(1-VLOOKUP(W$4,'[1]INTERNAL PARAMETERS-1'!$B$5:$J$44,4, FALSE))</f>
        <v>3.1958640559484346</v>
      </c>
      <c r="BL62" s="44">
        <f>$F62*'[1]INTERNAL PARAMETERS-2'!W62*(1-VLOOKUP(X$4,'[1]INTERNAL PARAMETERS-1'!$B$5:$J$44,4, FALSE))</f>
        <v>3.9877672942528437</v>
      </c>
      <c r="BM62" s="44">
        <f>$F62*'[1]INTERNAL PARAMETERS-2'!X62*(1-VLOOKUP(Y$4,'[1]INTERNAL PARAMETERS-1'!$B$5:$J$44,4, FALSE))</f>
        <v>0.62220649177455556</v>
      </c>
      <c r="BN62" s="44">
        <f>$F62*'[1]INTERNAL PARAMETERS-2'!Y62*(1-VLOOKUP(Z$4,'[1]INTERNAL PARAMETERS-1'!$B$5:$J$44,4, FALSE))</f>
        <v>4.5392677403171424</v>
      </c>
      <c r="BO62" s="44">
        <f>$F62*'[1]INTERNAL PARAMETERS-2'!Z62*(1-VLOOKUP(AA$4,'[1]INTERNAL PARAMETERS-1'!$B$5:$J$44,4, FALSE))</f>
        <v>4.1716007762742766</v>
      </c>
      <c r="BP62" s="44">
        <f>$F62*'[1]INTERNAL PARAMETERS-2'!AA62*(1-VLOOKUP(AB$4,'[1]INTERNAL PARAMETERS-1'!$B$5:$J$44,4, FALSE))</f>
        <v>1.7110594642853929</v>
      </c>
      <c r="BQ62" s="44">
        <f>$F62*'[1]INTERNAL PARAMETERS-2'!AB62*(1-VLOOKUP(AC$4,'[1]INTERNAL PARAMETERS-1'!$B$5:$J$44,4, FALSE))</f>
        <v>13.674361347043922</v>
      </c>
      <c r="BR62" s="44">
        <f>$F62*'[1]INTERNAL PARAMETERS-2'!AC62*(1-VLOOKUP(AD$4,'[1]INTERNAL PARAMETERS-1'!$B$5:$J$44,4, FALSE))</f>
        <v>1.2161283284397724</v>
      </c>
      <c r="BS62" s="44">
        <f>$F62*'[1]INTERNAL PARAMETERS-2'!AD62*(1-VLOOKUP(AE$4,'[1]INTERNAL PARAMETERS-1'!$B$5:$J$44,4, FALSE))</f>
        <v>0.26867626322326943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0.67876461786705333</v>
      </c>
      <c r="CA62" s="44">
        <f>$F62*'[1]INTERNAL PARAMETERS-2'!AL62*(1-VLOOKUP(AM$4,'[1]INTERNAL PARAMETERS-1'!$B$5:$J$44,4, FALSE))</f>
        <v>0.29696091833260835</v>
      </c>
      <c r="CB62" s="44">
        <f>$F62*'[1]INTERNAL PARAMETERS-2'!AM62*(1-VLOOKUP(AN$4,'[1]INTERNAL PARAMETERS-1'!$B$5:$J$44,4, FALSE))</f>
        <v>0.84846136439690667</v>
      </c>
      <c r="CC62" s="44">
        <f>$F62*'[1]INTERNAL PARAMETERS-2'!AN62*(1-VLOOKUP(AO$4,'[1]INTERNAL PARAMETERS-1'!$B$5:$J$44,4, FALSE))</f>
        <v>1.654501338192895</v>
      </c>
      <c r="CD62" s="44">
        <f>$F62*'[1]INTERNAL PARAMETERS-2'!AO62*(1-VLOOKUP(AP$4,'[1]INTERNAL PARAMETERS-1'!$B$5:$J$44,4, FALSE))</f>
        <v>5.6281207128279798</v>
      </c>
      <c r="CE62" s="44">
        <f>$F62*'[1]INTERNAL PARAMETERS-2'!AP62*(1-VLOOKUP(AQ$4,'[1]INTERNAL PARAMETERS-1'!$B$5:$J$44,4, FALSE))</f>
        <v>0.5939218366652167</v>
      </c>
      <c r="CF62" s="44">
        <f>$F62*'[1]INTERNAL PARAMETERS-2'!AQ62*(1-VLOOKUP(AR$4,'[1]INTERNAL PARAMETERS-1'!$B$5:$J$44,4, FALSE))</f>
        <v>0.5939218366652167</v>
      </c>
      <c r="CG62" s="44">
        <f>$F62*'[1]INTERNAL PARAMETERS-2'!AR62*(1-VLOOKUP(AS$4,'[1]INTERNAL PARAMETERS-1'!$B$5:$J$44,4, FALSE))</f>
        <v>4.2421390600918325E-2</v>
      </c>
      <c r="CH62" s="43">
        <f>$F62*'[1]INTERNAL PARAMETERS-2'!AS62*(1-VLOOKUP(AT$4,'[1]INTERNAL PARAMETERS-1'!$B$5:$J$44,4, FALSE))</f>
        <v>0</v>
      </c>
      <c r="CI62" s="42">
        <f t="shared" si="0"/>
        <v>111.84123943221779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AirBF!X63</f>
        <v>100.69295907545249</v>
      </c>
      <c r="G63" s="45">
        <f>$F63*'[1]INTERNAL PARAMETERS-2'!F63*VLOOKUP(G$4,'[1]INTERNAL PARAMETERS-1'!$B$5:$J$44,4, FALSE)</f>
        <v>0.46748720109960323</v>
      </c>
      <c r="H63" s="44">
        <f>$F63*'[1]INTERNAL PARAMETERS-2'!G63*VLOOKUP(H$4,'[1]INTERNAL PARAMETERS-1'!$B$5:$J$44,4, FALSE)</f>
        <v>0.85148986982974895</v>
      </c>
      <c r="I63" s="44">
        <f>$F63*'[1]INTERNAL PARAMETERS-2'!H63*VLOOKUP(I$4,'[1]INTERNAL PARAMETERS-1'!$B$5:$J$44,4, FALSE)</f>
        <v>1.2176235660423649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4.1739748860751942E-2</v>
      </c>
      <c r="N63" s="44">
        <f>$F63*'[1]INTERNAL PARAMETERS-2'!M63*VLOOKUP(N$4,'[1]INTERNAL PARAMETERS-1'!$B$5:$J$44,4, FALSE)</f>
        <v>0.22706413310953152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0.15026410282829775</v>
      </c>
      <c r="S63" s="44">
        <f>$F63*'[1]INTERNAL PARAMETERS-2'!R63*VLOOKUP(S$4,'[1]INTERNAL PARAMETERS-1'!$B$5:$J$44,4, FALSE)</f>
        <v>0.52542844707559555</v>
      </c>
      <c r="T63" s="44">
        <f>$F63*'[1]INTERNAL PARAMETERS-2'!S63*VLOOKUP(T$4,'[1]INTERNAL PARAMETERS-1'!$B$5:$J$44,4, FALSE)</f>
        <v>3.0052820565659551E-2</v>
      </c>
      <c r="U63" s="44">
        <f>$F63*'[1]INTERNAL PARAMETERS-2'!T63*VLOOKUP(U$4,'[1]INTERNAL PARAMETERS-1'!$B$5:$J$44,4, FALSE)</f>
        <v>5.6766662608377108E-2</v>
      </c>
      <c r="V63" s="44">
        <f>$F63*'[1]INTERNAL PARAMETERS-2'!U63*VLOOKUP(V$4,'[1]INTERNAL PARAMETERS-1'!$B$5:$J$44,4, FALSE)</f>
        <v>0.35562235821472937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5.0084677844130066E-2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1.6694892614710022E-2</v>
      </c>
      <c r="AJ63" s="44">
        <f>$F63*'[1]INTERNAL PARAMETERS-2'!AI63*VLOOKUP(AJ$4,'[1]INTERNAL PARAMETERS-1'!$B$5:$J$44,4, FALSE)</f>
        <v>8.3474463073550109E-2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23.13484775480493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0.79305522835428688</v>
      </c>
      <c r="BB63" s="44">
        <f>$F63*'[1]INTERNAL PARAMETERS-2'!M63*(1-VLOOKUP(N$4,'[1]INTERNAL PARAMETERS-1'!$B$5:$J$44,4, FALSE))</f>
        <v>4.3142185290810984</v>
      </c>
      <c r="BC63" s="44">
        <f>$F63*'[1]INTERNAL PARAMETERS-2'!N63*(1-VLOOKUP(O$4,'[1]INTERNAL PARAMETERS-1'!$B$5:$J$44,4, FALSE))</f>
        <v>3.3391799088601553</v>
      </c>
      <c r="BD63" s="44">
        <f>$F63*'[1]INTERNAL PARAMETERS-2'!O63*(1-VLOOKUP(P$4,'[1]INTERNAL PARAMETERS-1'!$B$5:$J$44,4, FALSE))</f>
        <v>3.706487684975591</v>
      </c>
      <c r="BE63" s="44">
        <f>$F63*'[1]INTERNAL PARAMETERS-2'!P63*(1-VLOOKUP(Q$4,'[1]INTERNAL PARAMETERS-1'!$B$5:$J$44,4, FALSE))</f>
        <v>4.891895545691356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9.9831404944363147</v>
      </c>
      <c r="BH63" s="44">
        <f>$F63*'[1]INTERNAL PARAMETERS-2'!S63*(1-VLOOKUP(T$4,'[1]INTERNAL PARAMETERS-1'!$B$5:$J$44,4, FALSE))</f>
        <v>0.27047538509093594</v>
      </c>
      <c r="BI63" s="44">
        <f>$F63*'[1]INTERNAL PARAMETERS-2'!T63*(1-VLOOKUP(U$4,'[1]INTERNAL PARAMETERS-1'!$B$5:$J$44,4, FALSE))</f>
        <v>0.22706665043350843</v>
      </c>
      <c r="BJ63" s="44">
        <f>$F63*'[1]INTERNAL PARAMETERS-2'!U63*(1-VLOOKUP(V$4,'[1]INTERNAL PARAMETERS-1'!$B$5:$J$44,4, FALSE))</f>
        <v>2.0151933632167998</v>
      </c>
      <c r="BK63" s="44">
        <f>$F63*'[1]INTERNAL PARAMETERS-2'!V63*(1-VLOOKUP(W$4,'[1]INTERNAL PARAMETERS-1'!$B$5:$J$44,4, FALSE))</f>
        <v>2.6546490344734144</v>
      </c>
      <c r="BL63" s="44">
        <f>$F63*'[1]INTERNAL PARAMETERS-2'!W63*(1-VLOOKUP(X$4,'[1]INTERNAL PARAMETERS-1'!$B$5:$J$44,4, FALSE))</f>
        <v>5.1089492882744016</v>
      </c>
      <c r="BM63" s="44">
        <f>$F63*'[1]INTERNAL PARAMETERS-2'!X63*(1-VLOOKUP(Y$4,'[1]INTERNAL PARAMETERS-1'!$B$5:$J$44,4, FALSE))</f>
        <v>1.3022821783146423</v>
      </c>
      <c r="BN63" s="44">
        <f>$F63*'[1]INTERNAL PARAMETERS-2'!Y63*(1-VLOOKUP(Z$4,'[1]INTERNAL PARAMETERS-1'!$B$5:$J$44,4, FALSE))</f>
        <v>4.4411133065023698</v>
      </c>
      <c r="BO63" s="44">
        <f>$F63*'[1]INTERNAL PARAMETERS-2'!Z63*(1-VLOOKUP(AA$4,'[1]INTERNAL PARAMETERS-1'!$B$5:$J$44,4, FALSE))</f>
        <v>4.140585100845775</v>
      </c>
      <c r="BP63" s="44">
        <f>$F63*'[1]INTERNAL PARAMETERS-2'!AA63*(1-VLOOKUP(AB$4,'[1]INTERNAL PARAMETERS-1'!$B$5:$J$44,4, FALSE))</f>
        <v>1.4525462811429399</v>
      </c>
      <c r="BQ63" s="44">
        <f>$F63*'[1]INTERNAL PARAMETERS-2'!AB63*(1-VLOOKUP(AC$4,'[1]INTERNAL PARAMETERS-1'!$B$5:$J$44,4, FALSE))</f>
        <v>13.473593953039501</v>
      </c>
      <c r="BR63" s="44">
        <f>$F63*'[1]INTERNAL PARAMETERS-2'!AC63*(1-VLOOKUP(AD$4,'[1]INTERNAL PARAMETERS-1'!$B$5:$J$44,4, FALSE))</f>
        <v>1.3523668561587721</v>
      </c>
      <c r="BS63" s="44">
        <f>$F63*'[1]INTERNAL PARAMETERS-2'!AD63*(1-VLOOKUP(AE$4,'[1]INTERNAL PARAMETERS-1'!$B$5:$J$44,4, FALSE))</f>
        <v>0.45079230848489327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0.46748720109960323</v>
      </c>
      <c r="CA63" s="44">
        <f>$F63*'[1]INTERNAL PARAMETERS-2'!AL63*(1-VLOOKUP(AM$4,'[1]INTERNAL PARAMETERS-1'!$B$5:$J$44,4, FALSE))</f>
        <v>0.48418209371431331</v>
      </c>
      <c r="CB63" s="44">
        <f>$F63*'[1]INTERNAL PARAMETERS-2'!AM63*(1-VLOOKUP(AN$4,'[1]INTERNAL PARAMETERS-1'!$B$5:$J$44,4, FALSE))</f>
        <v>0.56765655678786342</v>
      </c>
      <c r="CC63" s="44">
        <f>$F63*'[1]INTERNAL PARAMETERS-2'!AN63*(1-VLOOKUP(AO$4,'[1]INTERNAL PARAMETERS-1'!$B$5:$J$44,4, FALSE))</f>
        <v>1.8198540572583757</v>
      </c>
      <c r="CD63" s="44">
        <f>$F63*'[1]INTERNAL PARAMETERS-2'!AO63*(1-VLOOKUP(AP$4,'[1]INTERNAL PARAMETERS-1'!$B$5:$J$44,4, FALSE))</f>
        <v>5.2926031763321184</v>
      </c>
      <c r="CE63" s="44">
        <f>$F63*'[1]INTERNAL PARAMETERS-2'!AP63*(1-VLOOKUP(AQ$4,'[1]INTERNAL PARAMETERS-1'!$B$5:$J$44,4, FALSE))</f>
        <v>0.73461555223087127</v>
      </c>
      <c r="CF63" s="44">
        <f>$F63*'[1]INTERNAL PARAMETERS-2'!AQ63*(1-VLOOKUP(AR$4,'[1]INTERNAL PARAMETERS-1'!$B$5:$J$44,4, FALSE))</f>
        <v>0.18365388805771782</v>
      </c>
      <c r="CG63" s="44">
        <f>$F63*'[1]INTERNAL PARAMETERS-2'!AR63*(1-VLOOKUP(AS$4,'[1]INTERNAL PARAMETERS-1'!$B$5:$J$44,4, FALSE))</f>
        <v>1.6694892614710022E-2</v>
      </c>
      <c r="CH63" s="43">
        <f>$F63*'[1]INTERNAL PARAMETERS-2'!AS63*(1-VLOOKUP(AT$4,'[1]INTERNAL PARAMETERS-1'!$B$5:$J$44,4, FALSE))</f>
        <v>0</v>
      </c>
      <c r="CI63" s="42">
        <f t="shared" si="0"/>
        <v>100.6929792140443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AirBF!X64</f>
        <v>66.590910052646905</v>
      </c>
      <c r="G64" s="45">
        <f>$F64*'[1]INTERNAL PARAMETERS-2'!F64*VLOOKUP(G$4,'[1]INTERNAL PARAMETERS-1'!$B$5:$J$44,4, FALSE)</f>
        <v>0.47060462043306095</v>
      </c>
      <c r="H64" s="44">
        <f>$F64*'[1]INTERNAL PARAMETERS-2'!G64*VLOOKUP(H$4,'[1]INTERNAL PARAMETERS-1'!$B$5:$J$44,4, FALSE)</f>
        <v>0.38755909650640497</v>
      </c>
      <c r="I64" s="44">
        <f>$F64*'[1]INTERNAL PARAMETERS-2'!H64*VLOOKUP(I$4,'[1]INTERNAL PARAMETERS-1'!$B$5:$J$44,4, FALSE)</f>
        <v>0.80431797411634554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2.7681841308885319E-2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3.3911420944310433E-2</v>
      </c>
      <c r="N64" s="44">
        <f>$F64*'[1]INTERNAL PARAMETERS-2'!M64*VLOOKUP(N$4,'[1]INTERNAL PARAMETERS-1'!$B$5:$J$44,4, FALSE)</f>
        <v>0.1342615917117975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9.6889774126601241E-2</v>
      </c>
      <c r="S64" s="44">
        <f>$F64*'[1]INTERNAL PARAMETERS-2'!R64*VLOOKUP(S$4,'[1]INTERNAL PARAMETERS-1'!$B$5:$J$44,4, FALSE)</f>
        <v>0.32444722854945862</v>
      </c>
      <c r="T64" s="44">
        <f>$F64*'[1]INTERNAL PARAMETERS-2'!S64*VLOOKUP(T$4,'[1]INTERNAL PARAMETERS-1'!$B$5:$J$44,4, FALSE)</f>
        <v>1.5225345674437188E-2</v>
      </c>
      <c r="U64" s="44">
        <f>$F64*'[1]INTERNAL PARAMETERS-2'!T64*VLOOKUP(U$4,'[1]INTERNAL PARAMETERS-1'!$B$5:$J$44,4, FALSE)</f>
        <v>3.0450691348874376E-2</v>
      </c>
      <c r="V64" s="44">
        <f>$F64*'[1]INTERNAL PARAMETERS-2'!U64*VLOOKUP(V$4,'[1]INTERNAL PARAMETERS-1'!$B$5:$J$44,4, FALSE)</f>
        <v>0.19931624946952983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2.7681841308885319E-2</v>
      </c>
      <c r="AG64" s="44">
        <f>$F64*'[1]INTERNAL PARAMETERS-2'!AF64*VLOOKUP(AG$4,'[1]INTERNAL PARAMETERS-1'!$B$5:$J$44,4, FALSE)</f>
        <v>1.3844250199945292E-2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2.7681841308885319E-2</v>
      </c>
      <c r="AJ64" s="44">
        <f>$F64*'[1]INTERNAL PARAMETERS-2'!AI64*VLOOKUP(AJ$4,'[1]INTERNAL PARAMETERS-1'!$B$5:$J$44,4, FALSE)</f>
        <v>5.5363682617770638E-2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15.282041508210563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0.64431699794189823</v>
      </c>
      <c r="BB64" s="44">
        <f>$F64*'[1]INTERNAL PARAMETERS-2'!M64*(1-VLOOKUP(N$4,'[1]INTERNAL PARAMETERS-1'!$B$5:$J$44,4, FALSE))</f>
        <v>2.5509702425241518</v>
      </c>
      <c r="BC64" s="44">
        <f>$F64*'[1]INTERNAL PARAMETERS-2'!N64*(1-VLOOKUP(O$4,'[1]INTERNAL PARAMETERS-1'!$B$5:$J$44,4, FALSE))</f>
        <v>2.9066932237980376</v>
      </c>
      <c r="BD64" s="44">
        <f>$F64*'[1]INTERNAL PARAMETERS-2'!O64*(1-VLOOKUP(P$4,'[1]INTERNAL PARAMETERS-1'!$B$5:$J$44,4, FALSE))</f>
        <v>2.5052898770916872</v>
      </c>
      <c r="BE64" s="44">
        <f>$F64*'[1]INTERNAL PARAMETERS-2'!P64*(1-VLOOKUP(Q$4,'[1]INTERNAL PARAMETERS-1'!$B$5:$J$44,4, FALSE))</f>
        <v>2.6852318342359496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6.1644973424397138</v>
      </c>
      <c r="BH64" s="44">
        <f>$F64*'[1]INTERNAL PARAMETERS-2'!S64*(1-VLOOKUP(T$4,'[1]INTERNAL PARAMETERS-1'!$B$5:$J$44,4, FALSE))</f>
        <v>0.1370281110699347</v>
      </c>
      <c r="BI64" s="44">
        <f>$F64*'[1]INTERNAL PARAMETERS-2'!T64*(1-VLOOKUP(U$4,'[1]INTERNAL PARAMETERS-1'!$B$5:$J$44,4, FALSE))</f>
        <v>0.1218027653954975</v>
      </c>
      <c r="BJ64" s="44">
        <f>$F64*'[1]INTERNAL PARAMETERS-2'!U64*(1-VLOOKUP(V$4,'[1]INTERNAL PARAMETERS-1'!$B$5:$J$44,4, FALSE))</f>
        <v>1.1294587469940023</v>
      </c>
      <c r="BK64" s="44">
        <f>$F64*'[1]INTERNAL PARAMETERS-2'!V64*(1-VLOOKUP(W$4,'[1]INTERNAL PARAMETERS-1'!$B$5:$J$44,4, FALSE))</f>
        <v>1.7716977755877077</v>
      </c>
      <c r="BL64" s="44">
        <f>$F64*'[1]INTERNAL PARAMETERS-2'!W64*(1-VLOOKUP(X$4,'[1]INTERNAL PARAMETERS-1'!$B$5:$J$44,4, FALSE))</f>
        <v>3.0451024303424639</v>
      </c>
      <c r="BM64" s="44">
        <f>$F64*'[1]INTERNAL PARAMETERS-2'!X64*(1-VLOOKUP(Y$4,'[1]INTERNAL PARAMETERS-1'!$B$5:$J$44,4, FALSE))</f>
        <v>0.71975451039503935</v>
      </c>
      <c r="BN64" s="44">
        <f>$F64*'[1]INTERNAL PARAMETERS-2'!Y64*(1-VLOOKUP(Z$4,'[1]INTERNAL PARAMETERS-1'!$B$5:$J$44,4, FALSE))</f>
        <v>3.0727909307423547</v>
      </c>
      <c r="BO64" s="44">
        <f>$F64*'[1]INTERNAL PARAMETERS-2'!Z64*(1-VLOOKUP(AA$4,'[1]INTERNAL PARAMETERS-1'!$B$5:$J$44,4, FALSE))</f>
        <v>3.4741876183576994</v>
      </c>
      <c r="BP64" s="44">
        <f>$F64*'[1]INTERNAL PARAMETERS-2'!AA64*(1-VLOOKUP(AB$4,'[1]INTERNAL PARAMETERS-1'!$B$5:$J$44,4, FALSE))</f>
        <v>1.2457228134458709</v>
      </c>
      <c r="BQ64" s="44">
        <f>$F64*'[1]INTERNAL PARAMETERS-2'!AB64*(1-VLOOKUP(AC$4,'[1]INTERNAL PARAMETERS-1'!$B$5:$J$44,4, FALSE))</f>
        <v>9.5505548879336875</v>
      </c>
      <c r="BR64" s="44">
        <f>$F64*'[1]INTERNAL PARAMETERS-2'!AC64*(1-VLOOKUP(AD$4,'[1]INTERNAL PARAMETERS-1'!$B$5:$J$44,4, FALSE))</f>
        <v>0.71975451039503935</v>
      </c>
      <c r="BS64" s="44">
        <f>$F64*'[1]INTERNAL PARAMETERS-2'!AD64*(1-VLOOKUP(AE$4,'[1]INTERNAL PARAMETERS-1'!$B$5:$J$44,4, FALSE))</f>
        <v>0.16609770694431719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0.24914323087097315</v>
      </c>
      <c r="CA64" s="44">
        <f>$F64*'[1]INTERNAL PARAMETERS-2'!AL64*(1-VLOOKUP(AM$4,'[1]INTERNAL PARAMETERS-1'!$B$5:$J$44,4, FALSE))</f>
        <v>0.41524093781529031</v>
      </c>
      <c r="CB64" s="44">
        <f>$F64*'[1]INTERNAL PARAMETERS-2'!AM64*(1-VLOOKUP(AN$4,'[1]INTERNAL PARAMETERS-1'!$B$5:$J$44,4, FALSE))</f>
        <v>0.4429227791241756</v>
      </c>
      <c r="CC64" s="44">
        <f>$F64*'[1]INTERNAL PARAMETERS-2'!AN64*(1-VLOOKUP(AO$4,'[1]INTERNAL PARAMETERS-1'!$B$5:$J$44,4, FALSE))</f>
        <v>1.3841386790813028</v>
      </c>
      <c r="CD64" s="44">
        <f>$F64*'[1]INTERNAL PARAMETERS-2'!AO64*(1-VLOOKUP(AP$4,'[1]INTERNAL PARAMETERS-1'!$B$5:$J$44,4, FALSE))</f>
        <v>3.1004727720512397</v>
      </c>
      <c r="CE64" s="44">
        <f>$F64*'[1]INTERNAL PARAMETERS-2'!AP64*(1-VLOOKUP(AQ$4,'[1]INTERNAL PARAMETERS-1'!$B$5:$J$44,4, FALSE))</f>
        <v>0.4290851880152356</v>
      </c>
      <c r="CF64" s="44">
        <f>$F64*'[1]INTERNAL PARAMETERS-2'!AQ64*(1-VLOOKUP(AR$4,'[1]INTERNAL PARAMETERS-1'!$B$5:$J$44,4, FALSE))</f>
        <v>2.7681841308885319E-2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66.590916711737933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AirBF!X65</f>
        <v>56.645369064478558</v>
      </c>
      <c r="G65" s="45">
        <f>$F65*'[1]INTERNAL PARAMETERS-2'!F65*VLOOKUP(G$4,'[1]INTERNAL PARAMETERS-1'!$B$5:$J$44,4, FALSE)</f>
        <v>0.57217487292029789</v>
      </c>
      <c r="H65" s="44">
        <f>$F65*'[1]INTERNAL PARAMETERS-2'!G65*VLOOKUP(H$4,'[1]INTERNAL PARAMETERS-1'!$B$5:$J$44,4, FALSE)</f>
        <v>0.44956597158023415</v>
      </c>
      <c r="I65" s="44">
        <f>$F65*'[1]INTERNAL PARAMETERS-2'!H65*VLOOKUP(I$4,'[1]INTERNAL PARAMETERS-1'!$B$5:$J$44,4, FALSE)</f>
        <v>0.65702567060305228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4.0188473217020931E-2</v>
      </c>
      <c r="N65" s="44">
        <f>$F65*'[1]INTERNAL PARAMETERS-2'!M65*VLOOKUP(N$4,'[1]INTERNAL PARAMETERS-1'!$B$5:$J$44,4, FALSE)</f>
        <v>0.10557988726505496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6.8116056300035463E-2</v>
      </c>
      <c r="S65" s="44">
        <f>$F65*'[1]INTERNAL PARAMETERS-2'!R65*VLOOKUP(S$4,'[1]INTERNAL PARAMETERS-1'!$B$5:$J$44,4, FALSE)</f>
        <v>0.2196288236589401</v>
      </c>
      <c r="T65" s="44">
        <f>$F65*'[1]INTERNAL PARAMETERS-2'!S65*VLOOKUP(T$4,'[1]INTERNAL PARAMETERS-1'!$B$5:$J$44,4, FALSE)</f>
        <v>1.4985532386007803E-2</v>
      </c>
      <c r="U65" s="44">
        <f>$F65*'[1]INTERNAL PARAMETERS-2'!T65*VLOOKUP(U$4,'[1]INTERNAL PARAMETERS-1'!$B$5:$J$44,4, FALSE)</f>
        <v>3.8144991528019867E-2</v>
      </c>
      <c r="V65" s="44">
        <f>$F65*'[1]INTERNAL PARAMETERS-2'!U65*VLOOKUP(V$4,'[1]INTERNAL PARAMETERS-1'!$B$5:$J$44,4, FALSE)</f>
        <v>0.1818698703210947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1.3623211260007092E-2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5.4492845040028368E-2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12.483487741457992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0.7635809911233975</v>
      </c>
      <c r="BB65" s="44">
        <f>$F65*'[1]INTERNAL PARAMETERS-2'!M65*(1-VLOOKUP(N$4,'[1]INTERNAL PARAMETERS-1'!$B$5:$J$44,4, FALSE))</f>
        <v>2.0060178580360444</v>
      </c>
      <c r="BC65" s="44">
        <f>$F65*'[1]INTERNAL PARAMETERS-2'!N65*(1-VLOOKUP(O$4,'[1]INTERNAL PARAMETERS-1'!$B$5:$J$44,4, FALSE))</f>
        <v>2.3976851817612483</v>
      </c>
      <c r="BD65" s="44">
        <f>$F65*'[1]INTERNAL PARAMETERS-2'!O65*(1-VLOOKUP(P$4,'[1]INTERNAL PARAMETERS-1'!$B$5:$J$44,4, FALSE))</f>
        <v>2.1797138016011348</v>
      </c>
      <c r="BE65" s="44">
        <f>$F65*'[1]INTERNAL PARAMETERS-2'!P65*(1-VLOOKUP(Q$4,'[1]INTERNAL PARAMETERS-1'!$B$5:$J$44,4, FALSE))</f>
        <v>2.2342066466411632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4.1729476495198616</v>
      </c>
      <c r="BH65" s="44">
        <f>$F65*'[1]INTERNAL PARAMETERS-2'!S65*(1-VLOOKUP(T$4,'[1]INTERNAL PARAMETERS-1'!$B$5:$J$44,4, FALSE))</f>
        <v>0.13486979147407022</v>
      </c>
      <c r="BI65" s="44">
        <f>$F65*'[1]INTERNAL PARAMETERS-2'!T65*(1-VLOOKUP(U$4,'[1]INTERNAL PARAMETERS-1'!$B$5:$J$44,4, FALSE))</f>
        <v>0.15257996611207947</v>
      </c>
      <c r="BJ65" s="44">
        <f>$F65*'[1]INTERNAL PARAMETERS-2'!U65*(1-VLOOKUP(V$4,'[1]INTERNAL PARAMETERS-1'!$B$5:$J$44,4, FALSE))</f>
        <v>1.0305959318195366</v>
      </c>
      <c r="BK65" s="44">
        <f>$F65*'[1]INTERNAL PARAMETERS-2'!V65*(1-VLOOKUP(W$4,'[1]INTERNAL PARAMETERS-1'!$B$5:$J$44,4, FALSE))</f>
        <v>1.5257996611207945</v>
      </c>
      <c r="BL65" s="44">
        <f>$F65*'[1]INTERNAL PARAMETERS-2'!W65*(1-VLOOKUP(X$4,'[1]INTERNAL PARAMETERS-1'!$B$5:$J$44,4, FALSE))</f>
        <v>2.7791407615783532</v>
      </c>
      <c r="BM65" s="44">
        <f>$F65*'[1]INTERNAL PARAMETERS-2'!X65*(1-VLOOKUP(Y$4,'[1]INTERNAL PARAMETERS-1'!$B$5:$J$44,4, FALSE))</f>
        <v>0.96724799946050366</v>
      </c>
      <c r="BN65" s="44">
        <f>$F65*'[1]INTERNAL PARAMETERS-2'!Y65*(1-VLOOKUP(Z$4,'[1]INTERNAL PARAMETERS-1'!$B$5:$J$44,4, FALSE))</f>
        <v>2.6565261957013835</v>
      </c>
      <c r="BO65" s="44">
        <f>$F65*'[1]INTERNAL PARAMETERS-2'!Z65*(1-VLOOKUP(AA$4,'[1]INTERNAL PARAMETERS-1'!$B$5:$J$44,4, FALSE))</f>
        <v>2.7518886745214326</v>
      </c>
      <c r="BP65" s="44">
        <f>$F65*'[1]INTERNAL PARAMETERS-2'!AA65*(1-VLOOKUP(AB$4,'[1]INTERNAL PARAMETERS-1'!$B$5:$J$44,4, FALSE))</f>
        <v>0.92637836568048237</v>
      </c>
      <c r="BQ65" s="44">
        <f>$F65*'[1]INTERNAL PARAMETERS-2'!AB65*(1-VLOOKUP(AC$4,'[1]INTERNAL PARAMETERS-1'!$B$5:$J$44,4, FALSE))</f>
        <v>8.8687218593384305</v>
      </c>
      <c r="BR65" s="44">
        <f>$F65*'[1]INTERNAL PARAMETERS-2'!AC65*(1-VLOOKUP(AD$4,'[1]INTERNAL PARAMETERS-1'!$B$5:$J$44,4, FALSE))</f>
        <v>0.65391414048034047</v>
      </c>
      <c r="BS65" s="44">
        <f>$F65*'[1]INTERNAL PARAMETERS-2'!AD65*(1-VLOOKUP(AE$4,'[1]INTERNAL PARAMETERS-1'!$B$5:$J$44,4, FALSE))</f>
        <v>0.23159459142012059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0.28608743646014895</v>
      </c>
      <c r="CA65" s="44">
        <f>$F65*'[1]INTERNAL PARAMETERS-2'!AL65*(1-VLOOKUP(AM$4,'[1]INTERNAL PARAMETERS-1'!$B$5:$J$44,4, FALSE))</f>
        <v>0.28608743646014895</v>
      </c>
      <c r="CB65" s="44">
        <f>$F65*'[1]INTERNAL PARAMETERS-2'!AM65*(1-VLOOKUP(AN$4,'[1]INTERNAL PARAMETERS-1'!$B$5:$J$44,4, FALSE))</f>
        <v>0.40869633780021281</v>
      </c>
      <c r="CC65" s="44">
        <f>$F65*'[1]INTERNAL PARAMETERS-2'!AN65*(1-VLOOKUP(AO$4,'[1]INTERNAL PARAMETERS-1'!$B$5:$J$44,4, FALSE))</f>
        <v>1.4713068160807661</v>
      </c>
      <c r="CD65" s="44">
        <f>$F65*'[1]INTERNAL PARAMETERS-2'!AO65*(1-VLOOKUP(AP$4,'[1]INTERNAL PARAMETERS-1'!$B$5:$J$44,4, FALSE))</f>
        <v>2.4658012380612839</v>
      </c>
      <c r="CE65" s="44">
        <f>$F65*'[1]INTERNAL PARAMETERS-2'!AP65*(1-VLOOKUP(AQ$4,'[1]INTERNAL PARAMETERS-1'!$B$5:$J$44,4, FALSE))</f>
        <v>0.32695707024017023</v>
      </c>
      <c r="CF65" s="44">
        <f>$F65*'[1]INTERNAL PARAMETERS-2'!AQ65*(1-VLOOKUP(AR$4,'[1]INTERNAL PARAMETERS-1'!$B$5:$J$44,4, FALSE))</f>
        <v>5.4492845040028368E-2</v>
      </c>
      <c r="CG65" s="44">
        <f>$F65*'[1]INTERNAL PARAMETERS-2'!AR65*(1-VLOOKUP(AS$4,'[1]INTERNAL PARAMETERS-1'!$B$5:$J$44,4, FALSE))</f>
        <v>1.3623211260007092E-2</v>
      </c>
      <c r="CH65" s="43">
        <f>$F65*'[1]INTERNAL PARAMETERS-2'!AS65*(1-VLOOKUP(AT$4,'[1]INTERNAL PARAMETERS-1'!$B$5:$J$44,4, FALSE))</f>
        <v>0</v>
      </c>
      <c r="CI65" s="42">
        <f t="shared" si="0"/>
        <v>56.64534640633093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AirBF!X66</f>
        <v>50.870799543932606</v>
      </c>
      <c r="G66" s="45">
        <f>$F66*'[1]INTERNAL PARAMETERS-2'!F66*VLOOKUP(G$4,'[1]INTERNAL PARAMETERS-1'!$B$5:$J$44,4, FALSE)</f>
        <v>0.46805205244381515</v>
      </c>
      <c r="H66" s="44">
        <f>$F66*'[1]INTERNAL PARAMETERS-2'!G66*VLOOKUP(H$4,'[1]INTERNAL PARAMETERS-1'!$B$5:$J$44,4, FALSE)</f>
        <v>0.28083224888227998</v>
      </c>
      <c r="I66" s="44">
        <f>$F66*'[1]INTERNAL PARAMETERS-2'!H66*VLOOKUP(I$4,'[1]INTERNAL PARAMETERS-1'!$B$5:$J$44,4, FALSE)</f>
        <v>0.52856235979332755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3.2095150494260247E-2</v>
      </c>
      <c r="N66" s="44">
        <f>$F66*'[1]INTERNAL PARAMETERS-2'!M66*VLOOKUP(N$4,'[1]INTERNAL PARAMETERS-1'!$B$5:$J$44,4, FALSE)</f>
        <v>7.4888684486607224E-2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4.0116712520345252E-2</v>
      </c>
      <c r="S66" s="44">
        <f>$F66*'[1]INTERNAL PARAMETERS-2'!R66*VLOOKUP(S$4,'[1]INTERNAL PARAMETERS-1'!$B$5:$J$44,4, FALSE)</f>
        <v>0.22701068861080154</v>
      </c>
      <c r="T66" s="44">
        <f>$F66*'[1]INTERNAL PARAMETERS-2'!S66*VLOOKUP(T$4,'[1]INTERNAL PARAMETERS-1'!$B$5:$J$44,4, FALSE)</f>
        <v>2.0059373676163506E-2</v>
      </c>
      <c r="U66" s="44">
        <f>$F66*'[1]INTERNAL PARAMETERS-2'!T66*VLOOKUP(U$4,'[1]INTERNAL PARAMETERS-1'!$B$5:$J$44,4, FALSE)</f>
        <v>3.2095404848257958E-2</v>
      </c>
      <c r="V66" s="44">
        <f>$F66*'[1]INTERNAL PARAMETERS-2'!U66*VLOOKUP(V$4,'[1]INTERNAL PARAMETERS-1'!$B$5:$J$44,4, FALSE)</f>
        <v>0.15445824559324939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1.3373933200099882E-2</v>
      </c>
      <c r="AH66" s="44">
        <f>$F66*'[1]INTERNAL PARAMETERS-2'!AG66*VLOOKUP(AH$4,'[1]INTERNAL PARAMETERS-1'!$B$5:$J$44,4, FALSE)</f>
        <v>1.3373933200099882E-2</v>
      </c>
      <c r="AI66" s="44">
        <f>$F66*'[1]INTERNAL PARAMETERS-2'!AH66*VLOOKUP(AI$4,'[1]INTERNAL PARAMETERS-1'!$B$5:$J$44,4, FALSE)</f>
        <v>5.349064572044513E-2</v>
      </c>
      <c r="AJ66" s="44">
        <f>$F66*'[1]INTERNAL PARAMETERS-2'!AI66*VLOOKUP(AJ$4,'[1]INTERNAL PARAMETERS-1'!$B$5:$J$44,4, FALSE)</f>
        <v>2.6747866400199764E-2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10.042684836073223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0.60980785939094462</v>
      </c>
      <c r="BB66" s="44">
        <f>$F66*'[1]INTERNAL PARAMETERS-2'!M66*(1-VLOOKUP(N$4,'[1]INTERNAL PARAMETERS-1'!$B$5:$J$44,4, FALSE))</f>
        <v>1.4228850052455373</v>
      </c>
      <c r="BC66" s="44">
        <f>$F66*'[1]INTERNAL PARAMETERS-2'!N66*(1-VLOOKUP(O$4,'[1]INTERNAL PARAMETERS-1'!$B$5:$J$44,4, FALSE))</f>
        <v>2.7013411973819093</v>
      </c>
      <c r="BD66" s="44">
        <f>$F66*'[1]INTERNAL PARAMETERS-2'!O66*(1-VLOOKUP(P$4,'[1]INTERNAL PARAMETERS-1'!$B$5:$J$44,4, FALSE))</f>
        <v>1.7919798718145246</v>
      </c>
      <c r="BE66" s="44">
        <f>$F66*'[1]INTERNAL PARAMETERS-2'!P66*(1-VLOOKUP(Q$4,'[1]INTERNAL PARAMETERS-1'!$B$5:$J$44,4, FALSE))</f>
        <v>1.7786059386144244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4.3132030836052282</v>
      </c>
      <c r="BH66" s="44">
        <f>$F66*'[1]INTERNAL PARAMETERS-2'!S66*(1-VLOOKUP(T$4,'[1]INTERNAL PARAMETERS-1'!$B$5:$J$44,4, FALSE))</f>
        <v>0.18053436308547155</v>
      </c>
      <c r="BI66" s="44">
        <f>$F66*'[1]INTERNAL PARAMETERS-2'!T66*(1-VLOOKUP(U$4,'[1]INTERNAL PARAMETERS-1'!$B$5:$J$44,4, FALSE))</f>
        <v>0.12838161939303183</v>
      </c>
      <c r="BJ66" s="44">
        <f>$F66*'[1]INTERNAL PARAMETERS-2'!U66*(1-VLOOKUP(V$4,'[1]INTERNAL PARAMETERS-1'!$B$5:$J$44,4, FALSE))</f>
        <v>0.87526339169507994</v>
      </c>
      <c r="BK66" s="44">
        <f>$F66*'[1]INTERNAL PARAMETERS-2'!V66*(1-VLOOKUP(W$4,'[1]INTERNAL PARAMETERS-1'!$B$5:$J$44,4, FALSE))</f>
        <v>1.2035675076497647</v>
      </c>
      <c r="BL66" s="44">
        <f>$F66*'[1]INTERNAL PARAMETERS-2'!W66*(1-VLOOKUP(X$4,'[1]INTERNAL PARAMETERS-1'!$B$5:$J$44,4, FALSE))</f>
        <v>2.6745933309817094</v>
      </c>
      <c r="BM66" s="44">
        <f>$F66*'[1]INTERNAL PARAMETERS-2'!X66*(1-VLOOKUP(Y$4,'[1]INTERNAL PARAMETERS-1'!$B$5:$J$44,4, FALSE))</f>
        <v>1.0029737708881297</v>
      </c>
      <c r="BN66" s="44">
        <f>$F66*'[1]INTERNAL PARAMETERS-2'!Y66*(1-VLOOKUP(Z$4,'[1]INTERNAL PARAMETERS-1'!$B$5:$J$44,4, FALSE))</f>
        <v>2.5141213938203739</v>
      </c>
      <c r="BO66" s="44">
        <f>$F66*'[1]INTERNAL PARAMETERS-2'!Z66*(1-VLOOKUP(AA$4,'[1]INTERNAL PARAMETERS-1'!$B$5:$J$44,4, FALSE))</f>
        <v>2.835070355222999</v>
      </c>
      <c r="BP66" s="44">
        <f>$F66*'[1]INTERNAL PARAMETERS-2'!AA66*(1-VLOOKUP(AB$4,'[1]INTERNAL PARAMETERS-1'!$B$5:$J$44,4, FALSE))</f>
        <v>0.81575396732659444</v>
      </c>
      <c r="BQ66" s="44">
        <f>$F66*'[1]INTERNAL PARAMETERS-2'!AB66*(1-VLOOKUP(AC$4,'[1]INTERNAL PARAMETERS-1'!$B$5:$J$44,4, FALSE))</f>
        <v>8.344739128507662</v>
      </c>
      <c r="BR66" s="44">
        <f>$F66*'[1]INTERNAL PARAMETERS-2'!AC66*(1-VLOOKUP(AD$4,'[1]INTERNAL PARAMETERS-1'!$B$5:$J$44,4, FALSE))</f>
        <v>0.68201972240554998</v>
      </c>
      <c r="BS66" s="44">
        <f>$F66*'[1]INTERNAL PARAMETERS-2'!AD66*(1-VLOOKUP(AE$4,'[1]INTERNAL PARAMETERS-1'!$B$5:$J$44,4, FALSE))</f>
        <v>0.14710309104118993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0.10698129144089026</v>
      </c>
      <c r="CA66" s="44">
        <f>$F66*'[1]INTERNAL PARAMETERS-2'!AL66*(1-VLOOKUP(AM$4,'[1]INTERNAL PARAMETERS-1'!$B$5:$J$44,4, FALSE))</f>
        <v>0.40118747352327011</v>
      </c>
      <c r="CB66" s="44">
        <f>$F66*'[1]INTERNAL PARAMETERS-2'!AM66*(1-VLOOKUP(AN$4,'[1]INTERNAL PARAMETERS-1'!$B$5:$J$44,4, FALSE))</f>
        <v>0.30758011528247969</v>
      </c>
      <c r="CC66" s="44">
        <f>$F66*'[1]INTERNAL PARAMETERS-2'!AN66*(1-VLOOKUP(AO$4,'[1]INTERNAL PARAMETERS-1'!$B$5:$J$44,4, FALSE))</f>
        <v>1.2436842201701099</v>
      </c>
      <c r="CD66" s="44">
        <f>$F66*'[1]INTERNAL PARAMETERS-2'!AO66*(1-VLOOKUP(AP$4,'[1]INTERNAL PARAMETERS-1'!$B$5:$J$44,4, FALSE))</f>
        <v>2.3135225699787849</v>
      </c>
      <c r="CE66" s="44">
        <f>$F66*'[1]INTERNAL PARAMETERS-2'!AP66*(1-VLOOKUP(AQ$4,'[1]INTERNAL PARAMETERS-1'!$B$5:$J$44,4, FALSE))</f>
        <v>0.38781862740312462</v>
      </c>
      <c r="CF66" s="44">
        <f>$F66*'[1]INTERNAL PARAMETERS-2'!AQ66*(1-VLOOKUP(AR$4,'[1]INTERNAL PARAMETERS-1'!$B$5:$J$44,4, FALSE))</f>
        <v>6.6864578920545023E-2</v>
      </c>
      <c r="CG66" s="44">
        <f>$F66*'[1]INTERNAL PARAMETERS-2'!AR66*(1-VLOOKUP(AS$4,'[1]INTERNAL PARAMETERS-1'!$B$5:$J$44,4, FALSE))</f>
        <v>1.3373933200099882E-2</v>
      </c>
      <c r="CH66" s="43">
        <f>$F66*'[1]INTERNAL PARAMETERS-2'!AS66*(1-VLOOKUP(AT$4,'[1]INTERNAL PARAMETERS-1'!$B$5:$J$44,4, FALSE))</f>
        <v>0</v>
      </c>
      <c r="CI66" s="42">
        <f t="shared" si="0"/>
        <v>50.870799543932598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AirBF!X67</f>
        <v>38.729655987994498</v>
      </c>
      <c r="G67" s="45">
        <f>$F67*'[1]INTERNAL PARAMETERS-2'!F67*VLOOKUP(G$4,'[1]INTERNAL PARAMETERS-1'!$B$5:$J$44,4, FALSE)</f>
        <v>0.22769939348461726</v>
      </c>
      <c r="H67" s="44">
        <f>$F67*'[1]INTERNAL PARAMETERS-2'!G67*VLOOKUP(H$4,'[1]INTERNAL PARAMETERS-1'!$B$5:$J$44,4, FALSE)</f>
        <v>0.21735082940462511</v>
      </c>
      <c r="I67" s="44">
        <f>$F67*'[1]INTERNAL PARAMETERS-2'!H67*VLOOKUP(I$4,'[1]INTERNAL PARAMETERS-1'!$B$5:$J$44,4, FALSE)</f>
        <v>0.39771541828555534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1.034856407999213E-2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4.3469972232645086E-2</v>
      </c>
      <c r="N67" s="44">
        <f>$F67*'[1]INTERNAL PARAMETERS-2'!M67*VLOOKUP(N$4,'[1]INTERNAL PARAMETERS-1'!$B$5:$J$44,4, FALSE)</f>
        <v>6.0547426743991384E-2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1.034856407999213E-2</v>
      </c>
      <c r="S67" s="44">
        <f>$F67*'[1]INTERNAL PARAMETERS-2'!R67*VLOOKUP(S$4,'[1]INTERNAL PARAMETERS-1'!$B$5:$J$44,4, FALSE)</f>
        <v>0.16066649219715629</v>
      </c>
      <c r="T67" s="44">
        <f>$F67*'[1]INTERNAL PARAMETERS-2'!S67*VLOOKUP(T$4,'[1]INTERNAL PARAMETERS-1'!$B$5:$J$44,4, FALSE)</f>
        <v>1.2419826082230077E-2</v>
      </c>
      <c r="U67" s="44">
        <f>$F67*'[1]INTERNAL PARAMETERS-2'!T67*VLOOKUP(U$4,'[1]INTERNAL PARAMETERS-1'!$B$5:$J$44,4, FALSE)</f>
        <v>2.0700226532463301E-2</v>
      </c>
      <c r="V67" s="44">
        <f>$F67*'[1]INTERNAL PARAMETERS-2'!U67*VLOOKUP(V$4,'[1]INTERNAL PARAMETERS-1'!$B$5:$J$44,4, FALSE)</f>
        <v>0.11488474679858778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1.034856407999213E-2</v>
      </c>
      <c r="AI67" s="44">
        <f>$F67*'[1]INTERNAL PARAMETERS-2'!AH67*VLOOKUP(AI$4,'[1]INTERNAL PARAMETERS-1'!$B$5:$J$44,4, FALSE)</f>
        <v>1.034856407999213E-2</v>
      </c>
      <c r="AJ67" s="44">
        <f>$F67*'[1]INTERNAL PARAMETERS-2'!AI67*VLOOKUP(AJ$4,'[1]INTERNAL PARAMETERS-1'!$B$5:$J$44,4, FALSE)</f>
        <v>3.104956520557519E-2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7.5565929474255507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0.82592947242025649</v>
      </c>
      <c r="BB67" s="44">
        <f>$F67*'[1]INTERNAL PARAMETERS-2'!M67*(1-VLOOKUP(N$4,'[1]INTERNAL PARAMETERS-1'!$B$5:$J$44,4, FALSE))</f>
        <v>1.1504011081358363</v>
      </c>
      <c r="BC67" s="44">
        <f>$F67*'[1]INTERNAL PARAMETERS-2'!N67*(1-VLOOKUP(O$4,'[1]INTERNAL PARAMETERS-1'!$B$5:$J$44,4, FALSE))</f>
        <v>2.2355958055606053</v>
      </c>
      <c r="BD67" s="44">
        <f>$F67*'[1]INTERNAL PARAMETERS-2'!O67*(1-VLOOKUP(P$4,'[1]INTERNAL PARAMETERS-1'!$B$5:$J$44,4, FALSE))</f>
        <v>0.98324914139521036</v>
      </c>
      <c r="BE67" s="44">
        <f>$F67*'[1]INTERNAL PARAMETERS-2'!P67*(1-VLOOKUP(Q$4,'[1]INTERNAL PARAMETERS-1'!$B$5:$J$44,4, FALSE))</f>
        <v>1.2937486664165609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3.0526633517459691</v>
      </c>
      <c r="BH67" s="44">
        <f>$F67*'[1]INTERNAL PARAMETERS-2'!S67*(1-VLOOKUP(T$4,'[1]INTERNAL PARAMETERS-1'!$B$5:$J$44,4, FALSE))</f>
        <v>0.11177843474007068</v>
      </c>
      <c r="BI67" s="44">
        <f>$F67*'[1]INTERNAL PARAMETERS-2'!T67*(1-VLOOKUP(U$4,'[1]INTERNAL PARAMETERS-1'!$B$5:$J$44,4, FALSE))</f>
        <v>8.2800906129853205E-2</v>
      </c>
      <c r="BJ67" s="44">
        <f>$F67*'[1]INTERNAL PARAMETERS-2'!U67*(1-VLOOKUP(V$4,'[1]INTERNAL PARAMETERS-1'!$B$5:$J$44,4, FALSE))</f>
        <v>0.65101356519199738</v>
      </c>
      <c r="BK67" s="44">
        <f>$F67*'[1]INTERNAL PARAMETERS-2'!V67*(1-VLOOKUP(W$4,'[1]INTERNAL PARAMETERS-1'!$B$5:$J$44,4, FALSE))</f>
        <v>0.95219957618963513</v>
      </c>
      <c r="BL67" s="44">
        <f>$F67*'[1]INTERNAL PARAMETERS-2'!W67*(1-VLOOKUP(X$4,'[1]INTERNAL PARAMETERS-1'!$B$5:$J$44,4, FALSE))</f>
        <v>2.0078964120759877</v>
      </c>
      <c r="BM67" s="44">
        <f>$F67*'[1]INTERNAL PARAMETERS-2'!X67*(1-VLOOKUP(Y$4,'[1]INTERNAL PARAMETERS-1'!$B$5:$J$44,4, FALSE))</f>
        <v>0.94184713914404417</v>
      </c>
      <c r="BN67" s="44">
        <f>$F67*'[1]INTERNAL PARAMETERS-2'!Y67*(1-VLOOKUP(Z$4,'[1]INTERNAL PARAMETERS-1'!$B$5:$J$44,4, FALSE))</f>
        <v>2.0078964120759877</v>
      </c>
      <c r="BO67" s="44">
        <f>$F67*'[1]INTERNAL PARAMETERS-2'!Z67*(1-VLOOKUP(AA$4,'[1]INTERNAL PARAMETERS-1'!$B$5:$J$44,4, FALSE))</f>
        <v>2.4011960686340723</v>
      </c>
      <c r="BP67" s="44">
        <f>$F67*'[1]INTERNAL PARAMETERS-2'!AA67*(1-VLOOKUP(AB$4,'[1]INTERNAL PARAMETERS-1'!$B$5:$J$44,4, FALSE))</f>
        <v>0.61065048596270921</v>
      </c>
      <c r="BQ67" s="44">
        <f>$F67*'[1]INTERNAL PARAMETERS-2'!AB67*(1-VLOOKUP(AC$4,'[1]INTERNAL PARAMETERS-1'!$B$5:$J$44,4, FALSE))</f>
        <v>6.6446921592362642</v>
      </c>
      <c r="BR67" s="44">
        <f>$F67*'[1]INTERNAL PARAMETERS-2'!AC67*(1-VLOOKUP(AD$4,'[1]INTERNAL PARAMETERS-1'!$B$5:$J$44,4, FALSE))</f>
        <v>0.68309818045385173</v>
      </c>
      <c r="BS67" s="44">
        <f>$F67*'[1]INTERNAL PARAMETERS-2'!AD67*(1-VLOOKUP(AE$4,'[1]INTERNAL PARAMETERS-1'!$B$5:$J$44,4, FALSE))</f>
        <v>0.11384969674230863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8.2800131536733435E-2</v>
      </c>
      <c r="CA67" s="44">
        <f>$F67*'[1]INTERNAL PARAMETERS-2'!AL67*(1-VLOOKUP(AM$4,'[1]INTERNAL PARAMETERS-1'!$B$5:$J$44,4, FALSE))</f>
        <v>0.32084808910134283</v>
      </c>
      <c r="CB67" s="44">
        <f>$F67*'[1]INTERNAL PARAMETERS-2'!AM67*(1-VLOOKUP(AN$4,'[1]INTERNAL PARAMETERS-1'!$B$5:$J$44,4, FALSE))</f>
        <v>0.21735082940462511</v>
      </c>
      <c r="CC67" s="44">
        <f>$F67*'[1]INTERNAL PARAMETERS-2'!AN67*(1-VLOOKUP(AO$4,'[1]INTERNAL PARAMETERS-1'!$B$5:$J$44,4, FALSE))</f>
        <v>0.75554974791059304</v>
      </c>
      <c r="CD67" s="44">
        <f>$F67*'[1]INTERNAL PARAMETERS-2'!AO67*(1-VLOOKUP(AP$4,'[1]INTERNAL PARAMETERS-1'!$B$5:$J$44,4, FALSE))</f>
        <v>1.46969749357002</v>
      </c>
      <c r="CE67" s="44">
        <f>$F67*'[1]INTERNAL PARAMETERS-2'!AP67*(1-VLOOKUP(AQ$4,'[1]INTERNAL PARAMETERS-1'!$B$5:$J$44,4, FALSE))</f>
        <v>0.21735082940462511</v>
      </c>
      <c r="CF67" s="44">
        <f>$F67*'[1]INTERNAL PARAMETERS-2'!AQ67*(1-VLOOKUP(AR$4,'[1]INTERNAL PARAMETERS-1'!$B$5:$J$44,4, FALSE))</f>
        <v>3.104956520557519E-2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38.729644369097691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AirBF!X68</f>
        <v>29.784217696995704</v>
      </c>
      <c r="G68" s="45">
        <f>$F68*'[1]INTERNAL PARAMETERS-2'!F68*VLOOKUP(G$4,'[1]INTERNAL PARAMETERS-1'!$B$5:$J$44,4, FALSE)</f>
        <v>0.1254243191438186</v>
      </c>
      <c r="H68" s="44">
        <f>$F68*'[1]INTERNAL PARAMETERS-2'!G68*VLOOKUP(H$4,'[1]INTERNAL PARAMETERS-1'!$B$5:$J$44,4, FALSE)</f>
        <v>0.15050858728822838</v>
      </c>
      <c r="I68" s="44">
        <f>$F68*'[1]INTERNAL PARAMETERS-2'!H68*VLOOKUP(I$4,'[1]INTERNAL PARAMETERS-1'!$B$5:$J$44,4, FALSE)</f>
        <v>0.29733748340108146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3.093805829057732E-2</v>
      </c>
      <c r="N68" s="44">
        <f>$F68*'[1]INTERNAL PARAMETERS-2'!M68*VLOOKUP(N$4,'[1]INTERNAL PARAMETERS-1'!$B$5:$J$44,4, FALSE)</f>
        <v>3.5537039345170426E-2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3.3447676473726179E-2</v>
      </c>
      <c r="S68" s="44">
        <f>$F68*'[1]INTERNAL PARAMETERS-2'!R68*VLOOKUP(S$4,'[1]INTERNAL PARAMETERS-1'!$B$5:$J$44,4, FALSE)</f>
        <v>0.12032719704824327</v>
      </c>
      <c r="T68" s="44">
        <f>$F68*'[1]INTERNAL PARAMETERS-2'!S68*VLOOKUP(T$4,'[1]INTERNAL PARAMETERS-1'!$B$5:$J$44,4, FALSE)</f>
        <v>5.853194461813596E-3</v>
      </c>
      <c r="U68" s="44">
        <f>$F68*'[1]INTERNAL PARAMETERS-2'!T68*VLOOKUP(U$4,'[1]INTERNAL PARAMETERS-1'!$B$5:$J$44,4, FALSE)</f>
        <v>1.3378474905136531E-2</v>
      </c>
      <c r="V68" s="44">
        <f>$F68*'[1]INTERNAL PARAMETERS-2'!U68*VLOOKUP(V$4,'[1]INTERNAL PARAMETERS-1'!$B$5:$J$44,4, FALSE)</f>
        <v>9.6577261856658866E-2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8.3604299075466931E-3</v>
      </c>
      <c r="AJ68" s="44">
        <f>$F68*'[1]INTERNAL PARAMETERS-2'!AI68*VLOOKUP(AJ$4,'[1]INTERNAL PARAMETERS-1'!$B$5:$J$44,4, FALSE)</f>
        <v>4.1808106381272865E-2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5.6494121846205472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0.587823107520969</v>
      </c>
      <c r="BB68" s="44">
        <f>$F68*'[1]INTERNAL PARAMETERS-2'!M68*(1-VLOOKUP(N$4,'[1]INTERNAL PARAMETERS-1'!$B$5:$J$44,4, FALSE))</f>
        <v>0.67520374755823798</v>
      </c>
      <c r="BC68" s="44">
        <f>$F68*'[1]INTERNAL PARAMETERS-2'!N68*(1-VLOOKUP(O$4,'[1]INTERNAL PARAMETERS-1'!$B$5:$J$44,4, FALSE))</f>
        <v>1.6472459439500444</v>
      </c>
      <c r="BD68" s="44">
        <f>$F68*'[1]INTERNAL PARAMETERS-2'!O68*(1-VLOOKUP(P$4,'[1]INTERNAL PARAMETERS-1'!$B$5:$J$44,4, FALSE))</f>
        <v>0.86124937419163683</v>
      </c>
      <c r="BE68" s="44">
        <f>$F68*'[1]INTERNAL PARAMETERS-2'!P68*(1-VLOOKUP(Q$4,'[1]INTERNAL PARAMETERS-1'!$B$5:$J$44,4, FALSE))</f>
        <v>1.4214815738068169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2.2862167439166217</v>
      </c>
      <c r="BH68" s="44">
        <f>$F68*'[1]INTERNAL PARAMETERS-2'!S68*(1-VLOOKUP(T$4,'[1]INTERNAL PARAMETERS-1'!$B$5:$J$44,4, FALSE))</f>
        <v>5.2678750156322361E-2</v>
      </c>
      <c r="BI68" s="44">
        <f>$F68*'[1]INTERNAL PARAMETERS-2'!T68*(1-VLOOKUP(U$4,'[1]INTERNAL PARAMETERS-1'!$B$5:$J$44,4, FALSE))</f>
        <v>5.3513899620546125E-2</v>
      </c>
      <c r="BJ68" s="44">
        <f>$F68*'[1]INTERNAL PARAMETERS-2'!U68*(1-VLOOKUP(V$4,'[1]INTERNAL PARAMETERS-1'!$B$5:$J$44,4, FALSE))</f>
        <v>0.5472711505210669</v>
      </c>
      <c r="BK68" s="44">
        <f>$F68*'[1]INTERNAL PARAMETERS-2'!V68*(1-VLOOKUP(W$4,'[1]INTERNAL PARAMETERS-1'!$B$5:$J$44,4, FALSE))</f>
        <v>0.6940169486665454</v>
      </c>
      <c r="BL68" s="44">
        <f>$F68*'[1]INTERNAL PARAMETERS-2'!W68*(1-VLOOKUP(X$4,'[1]INTERNAL PARAMETERS-1'!$B$5:$J$44,4, FALSE))</f>
        <v>1.4298420037143635</v>
      </c>
      <c r="BM68" s="44">
        <f>$F68*'[1]INTERNAL PARAMETERS-2'!X68*(1-VLOOKUP(Y$4,'[1]INTERNAL PARAMETERS-1'!$B$5:$J$44,4, FALSE))</f>
        <v>0.85288894428409023</v>
      </c>
      <c r="BN68" s="44">
        <f>$F68*'[1]INTERNAL PARAMETERS-2'!Y68*(1-VLOOKUP(Z$4,'[1]INTERNAL PARAMETERS-1'!$B$5:$J$44,4, FALSE))</f>
        <v>1.5385454630430888</v>
      </c>
      <c r="BO68" s="44">
        <f>$F68*'[1]INTERNAL PARAMETERS-2'!Z68*(1-VLOOKUP(AA$4,'[1]INTERNAL PARAMETERS-1'!$B$5:$J$44,4, FALSE))</f>
        <v>1.7893941013307262</v>
      </c>
      <c r="BP68" s="44">
        <f>$F68*'[1]INTERNAL PARAMETERS-2'!AA68*(1-VLOOKUP(AB$4,'[1]INTERNAL PARAMETERS-1'!$B$5:$J$44,4, FALSE))</f>
        <v>0.45989214861577127</v>
      </c>
      <c r="BQ68" s="44">
        <f>$F68*'[1]INTERNAL PARAMETERS-2'!AB68*(1-VLOOKUP(AC$4,'[1]INTERNAL PARAMETERS-1'!$B$5:$J$44,4, FALSE))</f>
        <v>5.1842260402302243</v>
      </c>
      <c r="BR68" s="44">
        <f>$F68*'[1]INTERNAL PARAMETERS-2'!AC68*(1-VLOOKUP(AD$4,'[1]INTERNAL PARAMETERS-1'!$B$5:$J$44,4, FALSE))</f>
        <v>0.46825257852331792</v>
      </c>
      <c r="BS68" s="44">
        <f>$F68*'[1]INTERNAL PARAMETERS-2'!AD68*(1-VLOOKUP(AE$4,'[1]INTERNAL PARAMETERS-1'!$B$5:$J$44,4, FALSE))</f>
        <v>4.1808106381272865E-2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9.197962109186214E-2</v>
      </c>
      <c r="CA68" s="44">
        <f>$F68*'[1]INTERNAL PARAMETERS-2'!AL68*(1-VLOOKUP(AM$4,'[1]INTERNAL PARAMETERS-1'!$B$5:$J$44,4, FALSE))</f>
        <v>0.2759358848538167</v>
      </c>
      <c r="CB68" s="44">
        <f>$F68*'[1]INTERNAL PARAMETERS-2'!AM68*(1-VLOOKUP(AN$4,'[1]INTERNAL PARAMETERS-1'!$B$5:$J$44,4, FALSE))</f>
        <v>0.19231669366950127</v>
      </c>
      <c r="CC68" s="44">
        <f>$F68*'[1]INTERNAL PARAMETERS-2'!AN68*(1-VLOOKUP(AO$4,'[1]INTERNAL PARAMETERS-1'!$B$5:$J$44,4, FALSE))</f>
        <v>0.65220884228527243</v>
      </c>
      <c r="CD68" s="44">
        <f>$F68*'[1]INTERNAL PARAMETERS-2'!AO68*(1-VLOOKUP(AP$4,'[1]INTERNAL PARAMETERS-1'!$B$5:$J$44,4, FALSE))</f>
        <v>1.0619294761904545</v>
      </c>
      <c r="CE68" s="44">
        <f>$F68*'[1]INTERNAL PARAMETERS-2'!AP68*(1-VLOOKUP(AQ$4,'[1]INTERNAL PARAMETERS-1'!$B$5:$J$44,4, FALSE))</f>
        <v>0.20904053190636435</v>
      </c>
      <c r="CF68" s="44">
        <f>$F68*'[1]INTERNAL PARAMETERS-2'!AQ68*(1-VLOOKUP(AR$4,'[1]INTERNAL PARAMETERS-1'!$B$5:$J$44,4, FALSE))</f>
        <v>8.361621276254573E-2</v>
      </c>
      <c r="CG68" s="44">
        <f>$F68*'[1]INTERNAL PARAMETERS-2'!AR68*(1-VLOOKUP(AS$4,'[1]INTERNAL PARAMETERS-1'!$B$5:$J$44,4, FALSE))</f>
        <v>1.6723838236863089E-2</v>
      </c>
      <c r="CH68" s="43">
        <f>$F68*'[1]INTERNAL PARAMETERS-2'!AS68*(1-VLOOKUP(AT$4,'[1]INTERNAL PARAMETERS-1'!$B$5:$J$44,4, FALSE))</f>
        <v>0</v>
      </c>
      <c r="CI68" s="42">
        <f t="shared" si="0"/>
        <v>29.784211740152163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AirBF!X69</f>
        <v>23.606727087446838</v>
      </c>
      <c r="G69" s="45">
        <f>$F69*'[1]INTERNAL PARAMETERS-2'!F69*VLOOKUP(G$4,'[1]INTERNAL PARAMETERS-1'!$B$5:$J$44,4, FALSE)</f>
        <v>8.6251898759404519E-2</v>
      </c>
      <c r="H69" s="44">
        <f>$F69*'[1]INTERNAL PARAMETERS-2'!G69*VLOOKUP(H$4,'[1]INTERNAL PARAMETERS-1'!$B$5:$J$44,4, FALSE)</f>
        <v>7.9618408447831954E-2</v>
      </c>
      <c r="I69" s="44">
        <f>$F69*'[1]INTERNAL PARAMETERS-2'!H69*VLOOKUP(I$4,'[1]INTERNAL PARAMETERS-1'!$B$5:$J$44,4, FALSE)</f>
        <v>0.22921116912646122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4.080422777065186E-2</v>
      </c>
      <c r="N69" s="44">
        <f>$F69*'[1]INTERNAL PARAMETERS-2'!M69*VLOOKUP(N$4,'[1]INTERNAL PARAMETERS-1'!$B$5:$J$44,4, FALSE)</f>
        <v>3.4832906153882182E-2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6.6358509842813062E-3</v>
      </c>
      <c r="S69" s="44">
        <f>$F69*'[1]INTERNAL PARAMETERS-2'!R69*VLOOKUP(S$4,'[1]INTERNAL PARAMETERS-1'!$B$5:$J$44,4, FALSE)</f>
        <v>8.3621047059143999E-2</v>
      </c>
      <c r="T69" s="44">
        <f>$F69*'[1]INTERNAL PARAMETERS-2'!S69*VLOOKUP(T$4,'[1]INTERNAL PARAMETERS-1'!$B$5:$J$44,4, FALSE)</f>
        <v>5.3079725856124216E-3</v>
      </c>
      <c r="U69" s="44">
        <f>$F69*'[1]INTERNAL PARAMETERS-2'!T69*VLOOKUP(U$4,'[1]INTERNAL PARAMETERS-1'!$B$5:$J$44,4, FALSE)</f>
        <v>6.6349067151978084E-3</v>
      </c>
      <c r="V69" s="44">
        <f>$F69*'[1]INTERNAL PARAMETERS-2'!U69*VLOOKUP(V$4,'[1]INTERNAL PARAMETERS-1'!$B$5:$J$44,4, FALSE)</f>
        <v>7.1656213502142449E-2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6.6358509842813062E-3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6.6358509842813062E-3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4.3550122134027625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0.7752803276423853</v>
      </c>
      <c r="BB69" s="44">
        <f>$F69*'[1]INTERNAL PARAMETERS-2'!M69*(1-VLOOKUP(N$4,'[1]INTERNAL PARAMETERS-1'!$B$5:$J$44,4, FALSE))</f>
        <v>0.66182521692376139</v>
      </c>
      <c r="BC69" s="44">
        <f>$F69*'[1]INTERNAL PARAMETERS-2'!N69*(1-VLOOKUP(O$4,'[1]INTERNAL PARAMETERS-1'!$B$5:$J$44,4, FALSE))</f>
        <v>1.6587077934177821</v>
      </c>
      <c r="BD69" s="44">
        <f>$F69*'[1]INTERNAL PARAMETERS-2'!O69*(1-VLOOKUP(P$4,'[1]INTERNAL PARAMETERS-1'!$B$5:$J$44,4, FALSE))</f>
        <v>0.5175161139018446</v>
      </c>
      <c r="BE69" s="44">
        <f>$F69*'[1]INTERNAL PARAMETERS-2'!P69*(1-VLOOKUP(Q$4,'[1]INTERNAL PARAMETERS-1'!$B$5:$J$44,4, FALSE))</f>
        <v>0.88906711287658791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1.5887998941237358</v>
      </c>
      <c r="BH69" s="44">
        <f>$F69*'[1]INTERNAL PARAMETERS-2'!S69*(1-VLOOKUP(T$4,'[1]INTERNAL PARAMETERS-1'!$B$5:$J$44,4, FALSE))</f>
        <v>4.7771753270511794E-2</v>
      </c>
      <c r="BI69" s="44">
        <f>$F69*'[1]INTERNAL PARAMETERS-2'!T69*(1-VLOOKUP(U$4,'[1]INTERNAL PARAMETERS-1'!$B$5:$J$44,4, FALSE))</f>
        <v>2.6539626860791234E-2</v>
      </c>
      <c r="BJ69" s="44">
        <f>$F69*'[1]INTERNAL PARAMETERS-2'!U69*(1-VLOOKUP(V$4,'[1]INTERNAL PARAMETERS-1'!$B$5:$J$44,4, FALSE))</f>
        <v>0.40605187651214053</v>
      </c>
      <c r="BK69" s="44">
        <f>$F69*'[1]INTERNAL PARAMETERS-2'!V69*(1-VLOOKUP(W$4,'[1]INTERNAL PARAMETERS-1'!$B$5:$J$44,4, FALSE))</f>
        <v>0.55732649846211491</v>
      </c>
      <c r="BL69" s="44">
        <f>$F69*'[1]INTERNAL PARAMETERS-2'!W69*(1-VLOOKUP(X$4,'[1]INTERNAL PARAMETERS-1'!$B$5:$J$44,4, FALSE))</f>
        <v>1.1345558285316562</v>
      </c>
      <c r="BM69" s="44">
        <f>$F69*'[1]INTERNAL PARAMETERS-2'!X69*(1-VLOOKUP(Y$4,'[1]INTERNAL PARAMETERS-1'!$B$5:$J$44,4, FALSE))</f>
        <v>0.78291002183704816</v>
      </c>
      <c r="BN69" s="44">
        <f>$F69*'[1]INTERNAL PARAMETERS-2'!Y69*(1-VLOOKUP(Z$4,'[1]INTERNAL PARAMETERS-1'!$B$5:$J$44,4, FALSE))</f>
        <v>1.2075383859952069</v>
      </c>
      <c r="BO69" s="44">
        <f>$F69*'[1]INTERNAL PARAMETERS-2'!Z69*(1-VLOOKUP(AA$4,'[1]INTERNAL PARAMETERS-1'!$B$5:$J$44,4, FALSE))</f>
        <v>1.3999497364668598</v>
      </c>
      <c r="BP69" s="44">
        <f>$F69*'[1]INTERNAL PARAMETERS-2'!AA69*(1-VLOOKUP(AB$4,'[1]INTERNAL PARAMETERS-1'!$B$5:$J$44,4, FALSE))</f>
        <v>0.49097743131013682</v>
      </c>
      <c r="BQ69" s="44">
        <f>$F69*'[1]INTERNAL PARAMETERS-2'!AB69*(1-VLOOKUP(AC$4,'[1]INTERNAL PARAMETERS-1'!$B$5:$J$44,4, FALSE))</f>
        <v>4.2993704494558385</v>
      </c>
      <c r="BR69" s="44">
        <f>$F69*'[1]INTERNAL PARAMETERS-2'!AC69*(1-VLOOKUP(AD$4,'[1]INTERNAL PARAMETERS-1'!$B$5:$J$44,4, FALSE))</f>
        <v>0.28529673954263002</v>
      </c>
      <c r="BS69" s="44">
        <f>$F69*'[1]INTERNAL PARAMETERS-2'!AD69*(1-VLOOKUP(AE$4,'[1]INTERNAL PARAMETERS-1'!$B$5:$J$44,4, FALSE))</f>
        <v>5.971321616769678E-2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4.6443874871842906E-2</v>
      </c>
      <c r="CA69" s="44">
        <f>$F69*'[1]INTERNAL PARAMETERS-2'!AL69*(1-VLOOKUP(AM$4,'[1]INTERNAL PARAMETERS-1'!$B$5:$J$44,4, FALSE))</f>
        <v>0.15923681689566391</v>
      </c>
      <c r="CB69" s="44">
        <f>$F69*'[1]INTERNAL PARAMETERS-2'!AM69*(1-VLOOKUP(AN$4,'[1]INTERNAL PARAMETERS-1'!$B$5:$J$44,4, FALSE))</f>
        <v>0.12606228331967487</v>
      </c>
      <c r="CC69" s="44">
        <f>$F69*'[1]INTERNAL PARAMETERS-2'!AN69*(1-VLOOKUP(AO$4,'[1]INTERNAL PARAMETERS-1'!$B$5:$J$44,4, FALSE))</f>
        <v>0.38482034027059719</v>
      </c>
      <c r="CD69" s="44">
        <f>$F69*'[1]INTERNAL PARAMETERS-2'!AO69*(1-VLOOKUP(AP$4,'[1]INTERNAL PARAMETERS-1'!$B$5:$J$44,4, FALSE))</f>
        <v>0.90233645417244168</v>
      </c>
      <c r="CE69" s="44">
        <f>$F69*'[1]INTERNAL PARAMETERS-2'!AP69*(1-VLOOKUP(AQ$4,'[1]INTERNAL PARAMETERS-1'!$B$5:$J$44,4, FALSE))</f>
        <v>0.15923681689566391</v>
      </c>
      <c r="CF69" s="44">
        <f>$F69*'[1]INTERNAL PARAMETERS-2'!AQ69*(1-VLOOKUP(AR$4,'[1]INTERNAL PARAMETERS-1'!$B$5:$J$44,4, FALSE))</f>
        <v>2.6538682591707732E-2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23.606731808792258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AirBF!X70</f>
        <v>17.636979258067807</v>
      </c>
      <c r="G70" s="45">
        <f>$F70*'[1]INTERNAL PARAMETERS-2'!F70*VLOOKUP(G$4,'[1]INTERNAL PARAMETERS-1'!$B$5:$J$44,4, FALSE)</f>
        <v>5.7161449775397763E-2</v>
      </c>
      <c r="H70" s="44">
        <f>$F70*'[1]INTERNAL PARAMETERS-2'!G70*VLOOKUP(H$4,'[1]INTERNAL PARAMETERS-1'!$B$5:$J$44,4, FALSE)</f>
        <v>0.10393119137194198</v>
      </c>
      <c r="I70" s="44">
        <f>$F70*'[1]INTERNAL PARAMETERS-2'!H70*VLOOKUP(I$4,'[1]INTERNAL PARAMETERS-1'!$B$5:$J$44,4, FALSE)</f>
        <v>0.14619151011178341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4.3131056405812246E-2</v>
      </c>
      <c r="N70" s="44">
        <f>$F70*'[1]INTERNAL PARAMETERS-2'!M70*VLOOKUP(N$4,'[1]INTERNAL PARAMETERS-1'!$B$5:$J$44,4, FALSE)</f>
        <v>2.2864668095055399E-2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2.0786943753558718E-2</v>
      </c>
      <c r="S70" s="44">
        <f>$F70*'[1]INTERNAL PARAMETERS-2'!R70*VLOOKUP(S$4,'[1]INTERNAL PARAMETERS-1'!$B$5:$J$44,4, FALSE)</f>
        <v>5.1276166166773121E-2</v>
      </c>
      <c r="T70" s="44">
        <f>$F70*'[1]INTERNAL PARAMETERS-2'!S70*VLOOKUP(T$4,'[1]INTERNAL PARAMETERS-1'!$B$5:$J$44,4, FALSE)</f>
        <v>4.1572123809191629E-3</v>
      </c>
      <c r="U70" s="44">
        <f>$F70*'[1]INTERNAL PARAMETERS-2'!T70*VLOOKUP(U$4,'[1]INTERNAL PARAMETERS-1'!$B$5:$J$44,4, FALSE)</f>
        <v>5.1965595685970999E-3</v>
      </c>
      <c r="V70" s="44">
        <f>$F70*'[1]INTERNAL PARAMETERS-2'!U70*VLOOKUP(V$4,'[1]INTERNAL PARAMETERS-1'!$B$5:$J$44,4, FALSE)</f>
        <v>6.4696584608718369E-2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5.1958540894267765E-3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5.1958540894267765E-3</v>
      </c>
      <c r="AI70" s="44">
        <f>$F70*'[1]INTERNAL PARAMETERS-2'!AH70*VLOOKUP(AI$4,'[1]INTERNAL PARAMETERS-1'!$B$5:$J$44,4, FALSE)</f>
        <v>1.0393471876779359E-2</v>
      </c>
      <c r="AJ70" s="44">
        <f>$F70*'[1]INTERNAL PARAMETERS-2'!AI70*VLOOKUP(AJ$4,'[1]INTERNAL PARAMETERS-1'!$B$5:$J$44,4, FALSE)</f>
        <v>1.0393471876779359E-2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2.7776386921238845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0.81949007171043264</v>
      </c>
      <c r="BB70" s="44">
        <f>$F70*'[1]INTERNAL PARAMETERS-2'!M70*(1-VLOOKUP(N$4,'[1]INTERNAL PARAMETERS-1'!$B$5:$J$44,4, FALSE))</f>
        <v>0.43442869380605248</v>
      </c>
      <c r="BC70" s="44">
        <f>$F70*'[1]INTERNAL PARAMETERS-2'!N70*(1-VLOOKUP(O$4,'[1]INTERNAL PARAMETERS-1'!$B$5:$J$44,4, FALSE))</f>
        <v>1.1432342866017327</v>
      </c>
      <c r="BD70" s="44">
        <f>$F70*'[1]INTERNAL PARAMETERS-2'!O70*(1-VLOOKUP(P$4,'[1]INTERNAL PARAMETERS-1'!$B$5:$J$44,4, FALSE))</f>
        <v>0.4105253840024895</v>
      </c>
      <c r="BE70" s="44">
        <f>$F70*'[1]INTERNAL PARAMETERS-2'!P70*(1-VLOOKUP(Q$4,'[1]INTERNAL PARAMETERS-1'!$B$5:$J$44,4, FALSE))</f>
        <v>0.71711957663303705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0.97424715716868915</v>
      </c>
      <c r="BH70" s="44">
        <f>$F70*'[1]INTERNAL PARAMETERS-2'!S70*(1-VLOOKUP(T$4,'[1]INTERNAL PARAMETERS-1'!$B$5:$J$44,4, FALSE))</f>
        <v>3.7414911428272461E-2</v>
      </c>
      <c r="BI70" s="44">
        <f>$F70*'[1]INTERNAL PARAMETERS-2'!T70*(1-VLOOKUP(U$4,'[1]INTERNAL PARAMETERS-1'!$B$5:$J$44,4, FALSE))</f>
        <v>2.0786238274388399E-2</v>
      </c>
      <c r="BJ70" s="44">
        <f>$F70*'[1]INTERNAL PARAMETERS-2'!U70*(1-VLOOKUP(V$4,'[1]INTERNAL PARAMETERS-1'!$B$5:$J$44,4, FALSE))</f>
        <v>0.3666139794494041</v>
      </c>
      <c r="BK70" s="44">
        <f>$F70*'[1]INTERNAL PARAMETERS-2'!V70*(1-VLOOKUP(W$4,'[1]INTERNAL PARAMETERS-1'!$B$5:$J$44,4, FALSE))</f>
        <v>0.33257699047353301</v>
      </c>
      <c r="BL70" s="44">
        <f>$F70*'[1]INTERNAL PARAMETERS-2'!W70*(1-VLOOKUP(X$4,'[1]INTERNAL PARAMETERS-1'!$B$5:$J$44,4, FALSE))</f>
        <v>0.90419325192543643</v>
      </c>
      <c r="BM70" s="44">
        <f>$F70*'[1]INTERNAL PARAMETERS-2'!X70*(1-VLOOKUP(Y$4,'[1]INTERNAL PARAMETERS-1'!$B$5:$J$44,4, FALSE))</f>
        <v>0.71192195884568443</v>
      </c>
      <c r="BN70" s="44">
        <f>$F70*'[1]INTERNAL PARAMETERS-2'!Y70*(1-VLOOKUP(Z$4,'[1]INTERNAL PARAMETERS-1'!$B$5:$J$44,4, FALSE))</f>
        <v>1.0860728368263348</v>
      </c>
      <c r="BO70" s="44">
        <f>$F70*'[1]INTERNAL PARAMETERS-2'!Z70*(1-VLOOKUP(AA$4,'[1]INTERNAL PARAMETERS-1'!$B$5:$J$44,4, FALSE))</f>
        <v>1.4498284792322802</v>
      </c>
      <c r="BP70" s="44">
        <f>$F70*'[1]INTERNAL PARAMETERS-2'!AA70*(1-VLOOKUP(AB$4,'[1]INTERNAL PARAMETERS-1'!$B$5:$J$44,4, FALSE))</f>
        <v>0.38973844024893078</v>
      </c>
      <c r="BQ70" s="44">
        <f>$F70*'[1]INTERNAL PARAMETERS-2'!AB70*(1-VLOOKUP(AC$4,'[1]INTERNAL PARAMETERS-1'!$B$5:$J$44,4, FALSE))</f>
        <v>3.2374298030275201</v>
      </c>
      <c r="BR70" s="44">
        <f>$F70*'[1]INTERNAL PARAMETERS-2'!AC70*(1-VLOOKUP(AD$4,'[1]INTERNAL PARAMETERS-1'!$B$5:$J$44,4, FALSE))</f>
        <v>0.11952051733814811</v>
      </c>
      <c r="BS70" s="44">
        <f>$F70*'[1]INTERNAL PARAMETERS-2'!AD70*(1-VLOOKUP(AE$4,'[1]INTERNAL PARAMETERS-1'!$B$5:$J$44,4, FALSE))</f>
        <v>9.3537719495162611E-2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4.1572123809191626E-2</v>
      </c>
      <c r="CA70" s="44">
        <f>$F70*'[1]INTERNAL PARAMETERS-2'!AL70*(1-VLOOKUP(AM$4,'[1]INTERNAL PARAMETERS-1'!$B$5:$J$44,4, FALSE))</f>
        <v>0.11432289955079553</v>
      </c>
      <c r="CB70" s="44">
        <f>$F70*'[1]INTERNAL PARAMETERS-2'!AM70*(1-VLOOKUP(AN$4,'[1]INTERNAL PARAMETERS-1'!$B$5:$J$44,4, FALSE))</f>
        <v>7.2750775741603893E-2</v>
      </c>
      <c r="CC70" s="44">
        <f>$F70*'[1]INTERNAL PARAMETERS-2'!AN70*(1-VLOOKUP(AO$4,'[1]INTERNAL PARAMETERS-1'!$B$5:$J$44,4, FALSE))</f>
        <v>0.31698766450732691</v>
      </c>
      <c r="CD70" s="44">
        <f>$F70*'[1]INTERNAL PARAMETERS-2'!AO70*(1-VLOOKUP(AP$4,'[1]INTERNAL PARAMETERS-1'!$B$5:$J$44,4, FALSE))</f>
        <v>0.4209170921813431</v>
      </c>
      <c r="CE70" s="44">
        <f>$F70*'[1]INTERNAL PARAMETERS-2'!AP70*(1-VLOOKUP(AQ$4,'[1]INTERNAL PARAMETERS-1'!$B$5:$J$44,4, FALSE))</f>
        <v>7.7948393528956481E-2</v>
      </c>
      <c r="CF70" s="44">
        <f>$F70*'[1]INTERNAL PARAMETERS-2'!AQ70*(1-VLOOKUP(AR$4,'[1]INTERNAL PARAMETERS-1'!$B$5:$J$44,4, FALSE))</f>
        <v>1.0393471876779359E-2</v>
      </c>
      <c r="CG70" s="44">
        <f>$F70*'[1]INTERNAL PARAMETERS-2'!AR70*(1-VLOOKUP(AS$4,'[1]INTERNAL PARAMETERS-1'!$B$5:$J$44,4, FALSE))</f>
        <v>5.1958540894267765E-3</v>
      </c>
      <c r="CH70" s="43">
        <f>$F70*'[1]INTERNAL PARAMETERS-2'!AS70*(1-VLOOKUP(AT$4,'[1]INTERNAL PARAMETERS-1'!$B$5:$J$44,4, FALSE))</f>
        <v>0</v>
      </c>
      <c r="CI70" s="42">
        <f t="shared" si="1"/>
        <v>17.636979258067804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AirBF!X71</f>
        <v>13.561609077381314</v>
      </c>
      <c r="G71" s="45">
        <f>$F71*'[1]INTERNAL PARAMETERS-2'!F71*VLOOKUP(G$4,'[1]INTERNAL PARAMETERS-1'!$B$5:$J$44,4, FALSE)</f>
        <v>5.4628873685507409E-2</v>
      </c>
      <c r="H71" s="44">
        <f>$F71*'[1]INTERNAL PARAMETERS-2'!G71*VLOOKUP(H$4,'[1]INTERNAL PARAMETERS-1'!$B$5:$J$44,4, FALSE)</f>
        <v>1.8209172508199891E-2</v>
      </c>
      <c r="I71" s="44">
        <f>$F71*'[1]INTERNAL PARAMETERS-2'!H71*VLOOKUP(I$4,'[1]INTERNAL PARAMETERS-1'!$B$5:$J$44,4, FALSE)</f>
        <v>0.1260516981639446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4.4841189182179775E-2</v>
      </c>
      <c r="N71" s="44">
        <f>$F71*'[1]INTERNAL PARAMETERS-2'!M71*VLOOKUP(N$4,'[1]INTERNAL PARAMETERS-1'!$B$5:$J$44,4, FALSE)</f>
        <v>1.7299120731062219E-2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4.5526321672769068E-3</v>
      </c>
      <c r="S71" s="44">
        <f>$F71*'[1]INTERNAL PARAMETERS-2'!R71*VLOOKUP(S$4,'[1]INTERNAL PARAMETERS-1'!$B$5:$J$44,4, FALSE)</f>
        <v>3.259959932434537E-2</v>
      </c>
      <c r="T71" s="44">
        <f>$F71*'[1]INTERNAL PARAMETERS-2'!S71*VLOOKUP(T$4,'[1]INTERNAL PARAMETERS-1'!$B$5:$J$44,4, FALSE)</f>
        <v>1.3656540340922984E-3</v>
      </c>
      <c r="U71" s="44">
        <f>$F71*'[1]INTERNAL PARAMETERS-2'!T71*VLOOKUP(U$4,'[1]INTERNAL PARAMETERS-1'!$B$5:$J$44,4, FALSE)</f>
        <v>9.1052643345538144E-4</v>
      </c>
      <c r="V71" s="44">
        <f>$F71*'[1]INTERNAL PARAMETERS-2'!U71*VLOOKUP(V$4,'[1]INTERNAL PARAMETERS-1'!$B$5:$J$44,4, FALSE)</f>
        <v>3.7557384562809035E-2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4.5526321672769068E-3</v>
      </c>
      <c r="AK71" s="44">
        <f>$F71*'[1]INTERNAL PARAMETERS-2'!AJ71*VLOOKUP(AK$4,'[1]INTERNAL PARAMETERS-1'!$B$5:$J$44,4, FALSE)</f>
        <v>4.5526321672769068E-3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2.3949822651149471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0.85198259446141555</v>
      </c>
      <c r="BB71" s="44">
        <f>$F71*'[1]INTERNAL PARAMETERS-2'!M71*(1-VLOOKUP(N$4,'[1]INTERNAL PARAMETERS-1'!$B$5:$J$44,4, FALSE))</f>
        <v>0.32868329389018214</v>
      </c>
      <c r="BC71" s="44">
        <f>$F71*'[1]INTERNAL PARAMETERS-2'!N71*(1-VLOOKUP(O$4,'[1]INTERNAL PARAMETERS-1'!$B$5:$J$44,4, FALSE))</f>
        <v>1.0106328070209794</v>
      </c>
      <c r="BD71" s="44">
        <f>$F71*'[1]INTERNAL PARAMETERS-2'!O71*(1-VLOOKUP(P$4,'[1]INTERNAL PARAMETERS-1'!$B$5:$J$44,4, FALSE))</f>
        <v>0.23672466725022953</v>
      </c>
      <c r="BE71" s="44">
        <f>$F71*'[1]INTERNAL PARAMETERS-2'!P71*(1-VLOOKUP(Q$4,'[1]INTERNAL PARAMETERS-1'!$B$5:$J$44,4, FALSE))</f>
        <v>0.57360317369782787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0.61939238716256195</v>
      </c>
      <c r="BH71" s="44">
        <f>$F71*'[1]INTERNAL PARAMETERS-2'!S71*(1-VLOOKUP(T$4,'[1]INTERNAL PARAMETERS-1'!$B$5:$J$44,4, FALSE))</f>
        <v>1.2290886306830687E-2</v>
      </c>
      <c r="BI71" s="44">
        <f>$F71*'[1]INTERNAL PARAMETERS-2'!T71*(1-VLOOKUP(U$4,'[1]INTERNAL PARAMETERS-1'!$B$5:$J$44,4, FALSE))</f>
        <v>3.6421057338215258E-3</v>
      </c>
      <c r="BJ71" s="44">
        <f>$F71*'[1]INTERNAL PARAMETERS-2'!U71*(1-VLOOKUP(V$4,'[1]INTERNAL PARAMETERS-1'!$B$5:$J$44,4, FALSE))</f>
        <v>0.2128251791892512</v>
      </c>
      <c r="BK71" s="44">
        <f>$F71*'[1]INTERNAL PARAMETERS-2'!V71*(1-VLOOKUP(W$4,'[1]INTERNAL PARAMETERS-1'!$B$5:$J$44,4, FALSE))</f>
        <v>0.25948647192570634</v>
      </c>
      <c r="BL71" s="44">
        <f>$F71*'[1]INTERNAL PARAMETERS-2'!W71*(1-VLOOKUP(X$4,'[1]INTERNAL PARAMETERS-1'!$B$5:$J$44,4, FALSE))</f>
        <v>0.58725971403875077</v>
      </c>
      <c r="BM71" s="44">
        <f>$F71*'[1]INTERNAL PARAMETERS-2'!X71*(1-VLOOKUP(Y$4,'[1]INTERNAL PARAMETERS-1'!$B$5:$J$44,4, FALSE))</f>
        <v>0.47344933450045906</v>
      </c>
      <c r="BN71" s="44">
        <f>$F71*'[1]INTERNAL PARAMETERS-2'!Y71*(1-VLOOKUP(Z$4,'[1]INTERNAL PARAMETERS-1'!$B$5:$J$44,4, FALSE))</f>
        <v>0.81032784094805743</v>
      </c>
      <c r="BO71" s="44">
        <f>$F71*'[1]INTERNAL PARAMETERS-2'!Z71*(1-VLOOKUP(AA$4,'[1]INTERNAL PARAMETERS-1'!$B$5:$J$44,4, FALSE))</f>
        <v>1.0197380713555331</v>
      </c>
      <c r="BP71" s="44">
        <f>$F71*'[1]INTERNAL PARAMETERS-2'!AA71*(1-VLOOKUP(AB$4,'[1]INTERNAL PARAMETERS-1'!$B$5:$J$44,4, FALSE))</f>
        <v>0.21851549474202964</v>
      </c>
      <c r="BQ71" s="44">
        <f>$F71*'[1]INTERNAL PARAMETERS-2'!AB71*(1-VLOOKUP(AC$4,'[1]INTERNAL PARAMETERS-1'!$B$5:$J$44,4, FALSE))</f>
        <v>2.6586029257598476</v>
      </c>
      <c r="BR71" s="44">
        <f>$F71*'[1]INTERNAL PARAMETERS-2'!AC71*(1-VLOOKUP(AD$4,'[1]INTERNAL PARAMETERS-1'!$B$5:$J$44,4, FALSE))</f>
        <v>0.1047051152037379</v>
      </c>
      <c r="BS71" s="44">
        <f>$F71*'[1]INTERNAL PARAMETERS-2'!AD71*(1-VLOOKUP(AE$4,'[1]INTERNAL PARAMETERS-1'!$B$5:$J$44,4, FALSE))</f>
        <v>2.27618046754768E-2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1.8209172508199891E-2</v>
      </c>
      <c r="CA71" s="44">
        <f>$F71*'[1]INTERNAL PARAMETERS-2'!AL71*(1-VLOOKUP(AM$4,'[1]INTERNAL PARAMETERS-1'!$B$5:$J$44,4, FALSE))</f>
        <v>0.1047051152037379</v>
      </c>
      <c r="CB71" s="44">
        <f>$F71*'[1]INTERNAL PARAMETERS-2'!AM71*(1-VLOOKUP(AN$4,'[1]INTERNAL PARAMETERS-1'!$B$5:$J$44,4, FALSE))</f>
        <v>5.0076241518230508E-2</v>
      </c>
      <c r="CC71" s="44">
        <f>$F71*'[1]INTERNAL PARAMETERS-2'!AN71*(1-VLOOKUP(AO$4,'[1]INTERNAL PARAMETERS-1'!$B$5:$J$44,4, FALSE))</f>
        <v>0.16388662105652221</v>
      </c>
      <c r="CD71" s="44">
        <f>$F71*'[1]INTERNAL PARAMETERS-2'!AO71*(1-VLOOKUP(AP$4,'[1]INTERNAL PARAMETERS-1'!$B$5:$J$44,4, FALSE))</f>
        <v>0.35508767895579818</v>
      </c>
      <c r="CE71" s="44">
        <f>$F71*'[1]INTERNAL PARAMETERS-2'!AP71*(1-VLOOKUP(AQ$4,'[1]INTERNAL PARAMETERS-1'!$B$5:$J$44,4, FALSE))</f>
        <v>0.10925774737101482</v>
      </c>
      <c r="CF71" s="44">
        <f>$F71*'[1]INTERNAL PARAMETERS-2'!AQ71*(1-VLOOKUP(AR$4,'[1]INTERNAL PARAMETERS-1'!$B$5:$J$44,4, FALSE))</f>
        <v>4.5526321672769068E-3</v>
      </c>
      <c r="CG71" s="44">
        <f>$F71*'[1]INTERNAL PARAMETERS-2'!AR71*(1-VLOOKUP(AS$4,'[1]INTERNAL PARAMETERS-1'!$B$5:$J$44,4, FALSE))</f>
        <v>9.1052643345538135E-3</v>
      </c>
      <c r="CH71" s="43">
        <f>$F71*'[1]INTERNAL PARAMETERS-2'!AS71*(1-VLOOKUP(AT$4,'[1]INTERNAL PARAMETERS-1'!$B$5:$J$44,4, FALSE))</f>
        <v>0</v>
      </c>
      <c r="CI71" s="42">
        <f t="shared" si="1"/>
        <v>13.561607721220406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AirBF!X72</f>
        <v>10.815252635107047</v>
      </c>
      <c r="G72" s="45">
        <f>$F72*'[1]INTERNAL PARAMETERS-2'!F72*VLOOKUP(G$4,'[1]INTERNAL PARAMETERS-1'!$B$5:$J$44,4, FALSE)</f>
        <v>3.0125886215090682E-2</v>
      </c>
      <c r="H72" s="44">
        <f>$F72*'[1]INTERNAL PARAMETERS-2'!G72*VLOOKUP(H$4,'[1]INTERNAL PARAMETERS-1'!$B$5:$J$44,4, FALSE)</f>
        <v>2.2594144280002133E-2</v>
      </c>
      <c r="I72" s="44">
        <f>$F72*'[1]INTERNAL PARAMETERS-2'!H72*VLOOKUP(I$4,'[1]INTERNAL PARAMETERS-1'!$B$5:$J$44,4, FALSE)</f>
        <v>9.1510880816378565E-2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5.686292116949692E-2</v>
      </c>
      <c r="N72" s="44">
        <f>$F72*'[1]INTERNAL PARAMETERS-2'!M72*VLOOKUP(N$4,'[1]INTERNAL PARAMETERS-1'!$B$5:$J$44,4, FALSE)</f>
        <v>1.3556702873053984E-2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3.765870967544274E-3</v>
      </c>
      <c r="S72" s="44">
        <f>$F72*'[1]INTERNAL PARAMETERS-2'!R72*VLOOKUP(S$4,'[1]INTERNAL PARAMETERS-1'!$B$5:$J$44,4, FALSE)</f>
        <v>2.4097842930124239E-2</v>
      </c>
      <c r="T72" s="44">
        <f>$F72*'[1]INTERNAL PARAMETERS-2'!S72*VLOOKUP(T$4,'[1]INTERNAL PARAMETERS-1'!$B$5:$J$44,4, FALSE)</f>
        <v>2.2594144280002133E-3</v>
      </c>
      <c r="U72" s="44">
        <f>$F72*'[1]INTERNAL PARAMETERS-2'!T72*VLOOKUP(U$4,'[1]INTERNAL PARAMETERS-1'!$B$5:$J$44,4, FALSE)</f>
        <v>3.0126967740354196E-3</v>
      </c>
      <c r="V72" s="44">
        <f>$F72*'[1]INTERNAL PARAMETERS-2'!U72*VLOOKUP(V$4,'[1]INTERNAL PARAMETERS-1'!$B$5:$J$44,4, FALSE)</f>
        <v>2.4853937241844572E-2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3.765870967544274E-3</v>
      </c>
      <c r="AJ72" s="44">
        <f>$F72*'[1]INTERNAL PARAMETERS-2'!AI72*VLOOKUP(AJ$4,'[1]INTERNAL PARAMETERS-1'!$B$5:$J$44,4, FALSE)</f>
        <v>1.8828273312457858E-2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1.7387067355111925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1.0803955022204415</v>
      </c>
      <c r="BB72" s="44">
        <f>$F72*'[1]INTERNAL PARAMETERS-2'!M72*(1-VLOOKUP(N$4,'[1]INTERNAL PARAMETERS-1'!$B$5:$J$44,4, FALSE))</f>
        <v>0.25757735458802566</v>
      </c>
      <c r="BC72" s="44">
        <f>$F72*'[1]INTERNAL PARAMETERS-2'!N72*(1-VLOOKUP(O$4,'[1]INTERNAL PARAMETERS-1'!$B$5:$J$44,4, FALSE))</f>
        <v>0.71925972429568608</v>
      </c>
      <c r="BD72" s="44">
        <f>$F72*'[1]INTERNAL PARAMETERS-2'!O72*(1-VLOOKUP(P$4,'[1]INTERNAL PARAMETERS-1'!$B$5:$J$44,4, FALSE))</f>
        <v>0.1393328996980841</v>
      </c>
      <c r="BE72" s="44">
        <f>$F72*'[1]INTERNAL PARAMETERS-2'!P72*(1-VLOOKUP(Q$4,'[1]INTERNAL PARAMETERS-1'!$B$5:$J$44,4, FALSE))</f>
        <v>0.5008456973296993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0.45785901567236054</v>
      </c>
      <c r="BH72" s="44">
        <f>$F72*'[1]INTERNAL PARAMETERS-2'!S72*(1-VLOOKUP(T$4,'[1]INTERNAL PARAMETERS-1'!$B$5:$J$44,4, FALSE))</f>
        <v>2.033472985200192E-2</v>
      </c>
      <c r="BI72" s="44">
        <f>$F72*'[1]INTERNAL PARAMETERS-2'!T72*(1-VLOOKUP(U$4,'[1]INTERNAL PARAMETERS-1'!$B$5:$J$44,4, FALSE))</f>
        <v>1.2050787096141678E-2</v>
      </c>
      <c r="BJ72" s="44">
        <f>$F72*'[1]INTERNAL PARAMETERS-2'!U72*(1-VLOOKUP(V$4,'[1]INTERNAL PARAMETERS-1'!$B$5:$J$44,4, FALSE))</f>
        <v>0.14083897770378592</v>
      </c>
      <c r="BK72" s="44">
        <f>$F72*'[1]INTERNAL PARAMETERS-2'!V72*(1-VLOOKUP(W$4,'[1]INTERNAL PARAMETERS-1'!$B$5:$J$44,4, FALSE))</f>
        <v>0.19581880116072115</v>
      </c>
      <c r="BL72" s="44">
        <f>$F72*'[1]INTERNAL PARAMETERS-2'!W72*(1-VLOOKUP(X$4,'[1]INTERNAL PARAMETERS-1'!$B$5:$J$44,4, FALSE))</f>
        <v>0.43306218296442939</v>
      </c>
      <c r="BM72" s="44">
        <f>$F72*'[1]INTERNAL PARAMETERS-2'!X72*(1-VLOOKUP(Y$4,'[1]INTERNAL PARAMETERS-1'!$B$5:$J$44,4, FALSE))</f>
        <v>0.3163234275463474</v>
      </c>
      <c r="BN72" s="44">
        <f>$F72*'[1]INTERNAL PARAMETERS-2'!Y72*(1-VLOOKUP(Z$4,'[1]INTERNAL PARAMETERS-1'!$B$5:$J$44,4, FALSE))</f>
        <v>0.7795114967258675</v>
      </c>
      <c r="BO72" s="44">
        <f>$F72*'[1]INTERNAL PARAMETERS-2'!Z72*(1-VLOOKUP(AA$4,'[1]INTERNAL PARAMETERS-1'!$B$5:$J$44,4, FALSE))</f>
        <v>0.91507852545640733</v>
      </c>
      <c r="BP72" s="44">
        <f>$F72*'[1]INTERNAL PARAMETERS-2'!AA72*(1-VLOOKUP(AB$4,'[1]INTERNAL PARAMETERS-1'!$B$5:$J$44,4, FALSE))</f>
        <v>0.15439638356826119</v>
      </c>
      <c r="BQ72" s="44">
        <f>$F72*'[1]INTERNAL PARAMETERS-2'!AB72*(1-VLOOKUP(AC$4,'[1]INTERNAL PARAMETERS-1'!$B$5:$J$44,4, FALSE))</f>
        <v>1.9468958063308965</v>
      </c>
      <c r="BR72" s="44">
        <f>$F72*'[1]INTERNAL PARAMETERS-2'!AC72*(1-VLOOKUP(AD$4,'[1]INTERNAL PARAMETERS-1'!$B$5:$J$44,4, FALSE))</f>
        <v>7.1549385332814186E-2</v>
      </c>
      <c r="BS72" s="44">
        <f>$F72*'[1]INTERNAL PARAMETERS-2'!AD72*(1-VLOOKUP(AE$4,'[1]INTERNAL PARAMETERS-1'!$B$5:$J$44,4, FALSE))</f>
        <v>2.2594144280002133E-2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1.5063483870177096E-2</v>
      </c>
      <c r="CA72" s="44">
        <f>$F72*'[1]INTERNAL PARAMETERS-2'!AL72*(1-VLOOKUP(AM$4,'[1]INTERNAL PARAMETERS-1'!$B$5:$J$44,4, FALSE))</f>
        <v>9.7909400580360573E-2</v>
      </c>
      <c r="CB72" s="44">
        <f>$F72*'[1]INTERNAL PARAMETERS-2'!AM72*(1-VLOOKUP(AN$4,'[1]INTERNAL PARAMETERS-1'!$B$5:$J$44,4, FALSE))</f>
        <v>2.2594144280002133E-2</v>
      </c>
      <c r="CC72" s="44">
        <f>$F72*'[1]INTERNAL PARAMETERS-2'!AN72*(1-VLOOKUP(AO$4,'[1]INTERNAL PARAMETERS-1'!$B$5:$J$44,4, FALSE))</f>
        <v>9.7909400580360573E-2</v>
      </c>
      <c r="CD72" s="44">
        <f>$F72*'[1]INTERNAL PARAMETERS-2'!AO72*(1-VLOOKUP(AP$4,'[1]INTERNAL PARAMETERS-1'!$B$5:$J$44,4, FALSE))</f>
        <v>0.3163234275463474</v>
      </c>
      <c r="CE72" s="44">
        <f>$F72*'[1]INTERNAL PARAMETERS-2'!AP72*(1-VLOOKUP(AQ$4,'[1]INTERNAL PARAMETERS-1'!$B$5:$J$44,4, FALSE))</f>
        <v>6.4017643397725643E-2</v>
      </c>
      <c r="CF72" s="44">
        <f>$F72*'[1]INTERNAL PARAMETERS-2'!AQ72*(1-VLOOKUP(AR$4,'[1]INTERNAL PARAMETERS-1'!$B$5:$J$44,4, FALSE))</f>
        <v>3.765870967544274E-3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10.81524939053126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AirBF!X73</f>
        <v>5.8109251642119535</v>
      </c>
      <c r="G73" s="45">
        <f>$F73*'[1]INTERNAL PARAMETERS-2'!F73*VLOOKUP(G$4,'[1]INTERNAL PARAMETERS-1'!$B$5:$J$44,4, FALSE)</f>
        <v>1.4031640994022605E-2</v>
      </c>
      <c r="H73" s="44">
        <f>$F73*'[1]INTERNAL PARAMETERS-2'!G73*VLOOKUP(H$4,'[1]INTERNAL PARAMETERS-1'!$B$5:$J$44,4, FALSE)</f>
        <v>5.2617927361939239E-3</v>
      </c>
      <c r="I73" s="44">
        <f>$F73*'[1]INTERNAL PARAMETERS-2'!H73*VLOOKUP(I$4,'[1]INTERNAL PARAMETERS-1'!$B$5:$J$44,4, FALSE)</f>
        <v>4.532727915928654E-2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4.4112505253708023E-2</v>
      </c>
      <c r="N73" s="44">
        <f>$F73*'[1]INTERNAL PARAMETERS-2'!M73*VLOOKUP(N$4,'[1]INTERNAL PARAMETERS-1'!$B$5:$J$44,4, FALSE)</f>
        <v>9.9976676904008459E-3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1.3080160107634541E-2</v>
      </c>
      <c r="T73" s="44">
        <f>$F73*'[1]INTERNAL PARAMETERS-2'!S73*VLOOKUP(T$4,'[1]INTERNAL PARAMETERS-1'!$B$5:$J$44,4, FALSE)</f>
        <v>7.0161110432695125E-4</v>
      </c>
      <c r="U73" s="44">
        <f>$F73*'[1]INTERNAL PARAMETERS-2'!T73*VLOOKUP(U$4,'[1]INTERNAL PARAMETERS-1'!$B$5:$J$44,4, FALSE)</f>
        <v>1.0523585472387849E-3</v>
      </c>
      <c r="V73" s="44">
        <f>$F73*'[1]INTERNAL PARAMETERS-2'!U73*VLOOKUP(V$4,'[1]INTERNAL PARAMETERS-1'!$B$5:$J$44,4, FALSE)</f>
        <v>1.7890560177072478E-2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1.7537372145591677E-3</v>
      </c>
      <c r="AJ73" s="44">
        <f>$F73*'[1]INTERNAL PARAMETERS-2'!AI73*VLOOKUP(AJ$4,'[1]INTERNAL PARAMETERS-1'!$B$5:$J$44,4, FALSE)</f>
        <v>3.5080555216347562E-3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0.86121830402644417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0.83813759982045244</v>
      </c>
      <c r="BB73" s="44">
        <f>$F73*'[1]INTERNAL PARAMETERS-2'!M73*(1-VLOOKUP(N$4,'[1]INTERNAL PARAMETERS-1'!$B$5:$J$44,4, FALSE))</f>
        <v>0.18995568611761604</v>
      </c>
      <c r="BC73" s="44">
        <f>$F73*'[1]INTERNAL PARAMETERS-2'!N73*(1-VLOOKUP(O$4,'[1]INTERNAL PARAMETERS-1'!$B$5:$J$44,4, FALSE))</f>
        <v>0.45252579716300589</v>
      </c>
      <c r="BD73" s="44">
        <f>$F73*'[1]INTERNAL PARAMETERS-2'!O73*(1-VLOOKUP(P$4,'[1]INTERNAL PARAMETERS-1'!$B$5:$J$44,4, FALSE))</f>
        <v>8.5944745363727634E-2</v>
      </c>
      <c r="BE73" s="44">
        <f>$F73*'[1]INTERNAL PARAMETERS-2'!P73*(1-VLOOKUP(Q$4,'[1]INTERNAL PARAMETERS-1'!$B$5:$J$44,4, FALSE))</f>
        <v>0.34377956254742698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0.24852304204505624</v>
      </c>
      <c r="BH73" s="44">
        <f>$F73*'[1]INTERNAL PARAMETERS-2'!S73*(1-VLOOKUP(T$4,'[1]INTERNAL PARAMETERS-1'!$B$5:$J$44,4, FALSE))</f>
        <v>6.3144999389425612E-3</v>
      </c>
      <c r="BI73" s="44">
        <f>$F73*'[1]INTERNAL PARAMETERS-2'!T73*(1-VLOOKUP(U$4,'[1]INTERNAL PARAMETERS-1'!$B$5:$J$44,4, FALSE))</f>
        <v>4.2094341889551395E-3</v>
      </c>
      <c r="BJ73" s="44">
        <f>$F73*'[1]INTERNAL PARAMETERS-2'!U73*(1-VLOOKUP(V$4,'[1]INTERNAL PARAMETERS-1'!$B$5:$J$44,4, FALSE))</f>
        <v>0.10137984100341071</v>
      </c>
      <c r="BK73" s="44">
        <f>$F73*'[1]INTERNAL PARAMETERS-2'!V73*(1-VLOOKUP(W$4,'[1]INTERNAL PARAMETERS-1'!$B$5:$J$44,4, FALSE))</f>
        <v>9.4714593621556306E-2</v>
      </c>
      <c r="BL73" s="44">
        <f>$F73*'[1]INTERNAL PARAMETERS-2'!W73*(1-VLOOKUP(X$4,'[1]INTERNAL PARAMETERS-1'!$B$5:$J$44,4, FALSE))</f>
        <v>0.19293724276474741</v>
      </c>
      <c r="BM73" s="44">
        <f>$F73*'[1]INTERNAL PARAMETERS-2'!X73*(1-VLOOKUP(Y$4,'[1]INTERNAL PARAMETERS-1'!$B$5:$J$44,4, FALSE))</f>
        <v>0.17539754624909001</v>
      </c>
      <c r="BN73" s="44">
        <f>$F73*'[1]INTERNAL PARAMETERS-2'!Y73*(1-VLOOKUP(Z$4,'[1]INTERNAL PARAMETERS-1'!$B$5:$J$44,4, FALSE))</f>
        <v>0.35956552184852514</v>
      </c>
      <c r="BO73" s="44">
        <f>$F73*'[1]INTERNAL PARAMETERS-2'!Z73*(1-VLOOKUP(AA$4,'[1]INTERNAL PARAMETERS-1'!$B$5:$J$44,4, FALSE))</f>
        <v>0.33325539598252268</v>
      </c>
      <c r="BP73" s="44">
        <f>$F73*'[1]INTERNAL PARAMETERS-2'!AA73*(1-VLOOKUP(AB$4,'[1]INTERNAL PARAMETERS-1'!$B$5:$J$44,4, FALSE))</f>
        <v>4.7357296810778153E-2</v>
      </c>
      <c r="BQ73" s="44">
        <f>$F73*'[1]INTERNAL PARAMETERS-2'!AB73*(1-VLOOKUP(AC$4,'[1]INTERNAL PARAMETERS-1'!$B$5:$J$44,4, FALSE))</f>
        <v>0.96819543153040455</v>
      </c>
      <c r="BR73" s="44">
        <f>$F73*'[1]INTERNAL PARAMETERS-2'!AC73*(1-VLOOKUP(AD$4,'[1]INTERNAL PARAMETERS-1'!$B$5:$J$44,4, FALSE))</f>
        <v>5.6127145068606839E-2</v>
      </c>
      <c r="BS73" s="44">
        <f>$F73*'[1]INTERNAL PARAMETERS-2'!AD73*(1-VLOOKUP(AE$4,'[1]INTERNAL PARAMETERS-1'!$B$5:$J$44,4, FALSE))</f>
        <v>1.9294014822732949E-2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3.5080555216347562E-3</v>
      </c>
      <c r="CA73" s="44">
        <f>$F73*'[1]INTERNAL PARAMETERS-2'!AL73*(1-VLOOKUP(AM$4,'[1]INTERNAL PARAMETERS-1'!$B$5:$J$44,4, FALSE))</f>
        <v>3.5079393031314722E-2</v>
      </c>
      <c r="CB73" s="44">
        <f>$F73*'[1]INTERNAL PARAMETERS-2'!AM73*(1-VLOOKUP(AN$4,'[1]INTERNAL PARAMETERS-1'!$B$5:$J$44,4, FALSE))</f>
        <v>1.0523585472387848E-2</v>
      </c>
      <c r="CC73" s="44">
        <f>$F73*'[1]INTERNAL PARAMETERS-2'!AN73*(1-VLOOKUP(AO$4,'[1]INTERNAL PARAMETERS-1'!$B$5:$J$44,4, FALSE))</f>
        <v>5.0865352332412912E-2</v>
      </c>
      <c r="CD73" s="44">
        <f>$F73*'[1]INTERNAL PARAMETERS-2'!AO73*(1-VLOOKUP(AP$4,'[1]INTERNAL PARAMETERS-1'!$B$5:$J$44,4, FALSE))</f>
        <v>0.14733426426104482</v>
      </c>
      <c r="CE73" s="44">
        <f>$F73*'[1]INTERNAL PARAMETERS-2'!AP73*(1-VLOOKUP(AQ$4,'[1]INTERNAL PARAMETERS-1'!$B$5:$J$44,4, FALSE))</f>
        <v>2.1047752037292117E-2</v>
      </c>
      <c r="CF73" s="44">
        <f>$F73*'[1]INTERNAL PARAMETERS-2'!AQ73*(1-VLOOKUP(AR$4,'[1]INTERNAL PARAMETERS-1'!$B$5:$J$44,4, FALSE))</f>
        <v>7.0161110432695123E-3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5.8109245831194372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AirBF!X74</f>
        <v>3.7538241957822791</v>
      </c>
      <c r="G74" s="45">
        <f>$F74*'[1]INTERNAL PARAMETERS-2'!F74*VLOOKUP(G$4,'[1]INTERNAL PARAMETERS-1'!$B$5:$J$44,4, FALSE)</f>
        <v>6.8417199792327821E-3</v>
      </c>
      <c r="H74" s="44">
        <f>$F74*'[1]INTERNAL PARAMETERS-2'!G74*VLOOKUP(H$4,'[1]INTERNAL PARAMETERS-1'!$B$5:$J$44,4, FALSE)</f>
        <v>4.5612717802950469E-3</v>
      </c>
      <c r="I74" s="44">
        <f>$F74*'[1]INTERNAL PARAMETERS-2'!H74*VLOOKUP(I$4,'[1]INTERNAL PARAMETERS-1'!$B$5:$J$44,4, FALSE)</f>
        <v>3.1731732846181873E-2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3.8256630063290629E-2</v>
      </c>
      <c r="N74" s="44">
        <f>$F74*'[1]INTERNAL PARAMETERS-2'!M74*VLOOKUP(N$4,'[1]INTERNAL PARAMETERS-1'!$B$5:$J$44,4, FALSE)</f>
        <v>5.587398393333113E-3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7.4371328040467883E-3</v>
      </c>
      <c r="T74" s="44">
        <f>$F74*'[1]INTERNAL PARAMETERS-2'!S74*VLOOKUP(T$4,'[1]INTERNAL PARAMETERS-1'!$B$5:$J$44,4, FALSE)</f>
        <v>1.4823851749144223E-3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8.894254742123596E-3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1.1404117906786565E-3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1.1404117906786565E-3</v>
      </c>
      <c r="AJ74" s="44">
        <f>$F74*'[1]INTERNAL PARAMETERS-2'!AI74*VLOOKUP(AJ$4,'[1]INTERNAL PARAMETERS-1'!$B$5:$J$44,4, FALSE)</f>
        <v>3.4208599896163911E-3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0.60290292407745549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0.7268759712025219</v>
      </c>
      <c r="BB74" s="44">
        <f>$F74*'[1]INTERNAL PARAMETERS-2'!M74*(1-VLOOKUP(N$4,'[1]INTERNAL PARAMETERS-1'!$B$5:$J$44,4, FALSE))</f>
        <v>0.10616056947332912</v>
      </c>
      <c r="BC74" s="44">
        <f>$F74*'[1]INTERNAL PARAMETERS-2'!N74*(1-VLOOKUP(O$4,'[1]INTERNAL PARAMETERS-1'!$B$5:$J$44,4, FALSE))</f>
        <v>0.26340621920046209</v>
      </c>
      <c r="BD74" s="44">
        <f>$F74*'[1]INTERNAL PARAMETERS-2'!O74*(1-VLOOKUP(P$4,'[1]INTERNAL PARAMETERS-1'!$B$5:$J$44,4, FALSE))</f>
        <v>3.8769871676458956E-2</v>
      </c>
      <c r="BE74" s="44">
        <f>$F74*'[1]INTERNAL PARAMETERS-2'!P74*(1-VLOOKUP(Q$4,'[1]INTERNAL PARAMETERS-1'!$B$5:$J$44,4, FALSE))</f>
        <v>0.22691717110536044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0.14130552327688897</v>
      </c>
      <c r="BH74" s="44">
        <f>$F74*'[1]INTERNAL PARAMETERS-2'!S74*(1-VLOOKUP(T$4,'[1]INTERNAL PARAMETERS-1'!$B$5:$J$44,4, FALSE))</f>
        <v>1.3341466574229799E-2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5.040077687203371E-2</v>
      </c>
      <c r="BK74" s="44">
        <f>$F74*'[1]INTERNAL PARAMETERS-2'!V74*(1-VLOOKUP(W$4,'[1]INTERNAL PARAMETERS-1'!$B$5:$J$44,4, FALSE))</f>
        <v>5.1312899844245863E-2</v>
      </c>
      <c r="BL74" s="44">
        <f>$F74*'[1]INTERNAL PARAMETERS-2'!W74*(1-VLOOKUP(X$4,'[1]INTERNAL PARAMETERS-1'!$B$5:$J$44,4, FALSE))</f>
        <v>0.12315095962619006</v>
      </c>
      <c r="BM74" s="44">
        <f>$F74*'[1]INTERNAL PARAMETERS-2'!X74*(1-VLOOKUP(Y$4,'[1]INTERNAL PARAMETERS-1'!$B$5:$J$44,4, FALSE))</f>
        <v>9.2363219719642564E-2</v>
      </c>
      <c r="BN74" s="44">
        <f>$F74*'[1]INTERNAL PARAMETERS-2'!Y74*(1-VLOOKUP(Z$4,'[1]INTERNAL PARAMETERS-1'!$B$5:$J$44,4, FALSE))</f>
        <v>0.23033803109497686</v>
      </c>
      <c r="BO74" s="44">
        <f>$F74*'[1]INTERNAL PARAMETERS-2'!Z74*(1-VLOOKUP(AA$4,'[1]INTERNAL PARAMETERS-1'!$B$5:$J$44,4, FALSE))</f>
        <v>0.22349631111574408</v>
      </c>
      <c r="BP74" s="44">
        <f>$F74*'[1]INTERNAL PARAMETERS-2'!AA74*(1-VLOOKUP(AB$4,'[1]INTERNAL PARAMETERS-1'!$B$5:$J$44,4, FALSE))</f>
        <v>2.3946019927314738E-2</v>
      </c>
      <c r="BQ74" s="44">
        <f>$F74*'[1]INTERNAL PARAMETERS-2'!AB74*(1-VLOOKUP(AC$4,'[1]INTERNAL PARAMETERS-1'!$B$5:$J$44,4, FALSE))</f>
        <v>0.4812008467452325</v>
      </c>
      <c r="BR74" s="44">
        <f>$F74*'[1]INTERNAL PARAMETERS-2'!AC74*(1-VLOOKUP(AD$4,'[1]INTERNAL PARAMETERS-1'!$B$5:$J$44,4, FALSE))</f>
        <v>2.964732811586886E-2</v>
      </c>
      <c r="BS74" s="44">
        <f>$F74*'[1]INTERNAL PARAMETERS-2'!AD74*(1-VLOOKUP(AE$4,'[1]INTERNAL PARAMETERS-1'!$B$5:$J$44,4, FALSE))</f>
        <v>1.2543028167786907E-2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3.4208599896163911E-3</v>
      </c>
      <c r="CA74" s="44">
        <f>$F74*'[1]INTERNAL PARAMETERS-2'!AL74*(1-VLOOKUP(AM$4,'[1]INTERNAL PARAMETERS-1'!$B$5:$J$44,4, FALSE))</f>
        <v>2.964732811586886E-2</v>
      </c>
      <c r="CB74" s="44">
        <f>$F74*'[1]INTERNAL PARAMETERS-2'!AM74*(1-VLOOKUP(AN$4,'[1]INTERNAL PARAMETERS-1'!$B$5:$J$44,4, FALSE))</f>
        <v>1.0262579968849174E-2</v>
      </c>
      <c r="CC74" s="44">
        <f>$F74*'[1]INTERNAL PARAMETERS-2'!AN74*(1-VLOOKUP(AO$4,'[1]INTERNAL PARAMETERS-1'!$B$5:$J$44,4, FALSE))</f>
        <v>2.0525159937698347E-2</v>
      </c>
      <c r="CD74" s="44">
        <f>$F74*'[1]INTERNAL PARAMETERS-2'!AO74*(1-VLOOKUP(AP$4,'[1]INTERNAL PARAMETERS-1'!$B$5:$J$44,4, FALSE))</f>
        <v>0.12087051142725234</v>
      </c>
      <c r="CE74" s="44">
        <f>$F74*'[1]INTERNAL PARAMETERS-2'!AP74*(1-VLOOKUP(AQ$4,'[1]INTERNAL PARAMETERS-1'!$B$5:$J$44,4, FALSE))</f>
        <v>1.5963888157403298E-2</v>
      </c>
      <c r="CF74" s="44">
        <f>$F74*'[1]INTERNAL PARAMETERS-2'!AQ74*(1-VLOOKUP(AR$4,'[1]INTERNAL PARAMETERS-1'!$B$5:$J$44,4, FALSE))</f>
        <v>3.4208599896163911E-3</v>
      </c>
      <c r="CG74" s="44">
        <f>$F74*'[1]INTERNAL PARAMETERS-2'!AR74*(1-VLOOKUP(AS$4,'[1]INTERNAL PARAMETERS-1'!$B$5:$J$44,4, FALSE))</f>
        <v>1.1404117906786565E-3</v>
      </c>
      <c r="CH74" s="43">
        <f>$F74*'[1]INTERNAL PARAMETERS-2'!AS74*(1-VLOOKUP(AT$4,'[1]INTERNAL PARAMETERS-1'!$B$5:$J$44,4, FALSE))</f>
        <v>0</v>
      </c>
      <c r="CI74" s="42">
        <f t="shared" si="1"/>
        <v>3.7538249465471192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AirBF!X75</f>
        <v>1.9043480533922994</v>
      </c>
      <c r="G75" s="45">
        <f>$F75*'[1]INTERNAL PARAMETERS-2'!F75*VLOOKUP(G$4,'[1]INTERNAL PARAMETERS-1'!$B$5:$J$44,4, FALSE)</f>
        <v>2.5089785603443545E-3</v>
      </c>
      <c r="H75" s="44">
        <f>$F75*'[1]INTERNAL PARAMETERS-2'!G75*VLOOKUP(H$4,'[1]INTERNAL PARAMETERS-1'!$B$5:$J$44,4, FALSE)</f>
        <v>4.1817578904441502E-3</v>
      </c>
      <c r="I75" s="44">
        <f>$F75*'[1]INTERNAL PARAMETERS-2'!H75*VLOOKUP(I$4,'[1]INTERNAL PARAMETERS-1'!$B$5:$J$44,4, FALSE)</f>
        <v>1.487630042782756E-2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2.1995762755876277E-2</v>
      </c>
      <c r="N75" s="44">
        <f>$F75*'[1]INTERNAL PARAMETERS-2'!M75*VLOOKUP(N$4,'[1]INTERNAL PARAMETERS-1'!$B$5:$J$44,4, FALSE)</f>
        <v>3.0526413643670548E-3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8.3638966504989785E-4</v>
      </c>
      <c r="S75" s="44">
        <f>$F75*'[1]INTERNAL PARAMETERS-2'!R75*VLOOKUP(S$4,'[1]INTERNAL PARAMETERS-1'!$B$5:$J$44,4, FALSE)</f>
        <v>2.7704836350361853E-3</v>
      </c>
      <c r="T75" s="44">
        <f>$F75*'[1]INTERNAL PARAMETERS-2'!S75*VLOOKUP(T$4,'[1]INTERNAL PARAMETERS-1'!$B$5:$J$44,4, FALSE)</f>
        <v>4.1817578904441505E-4</v>
      </c>
      <c r="U75" s="44">
        <f>$F75*'[1]INTERNAL PARAMETERS-2'!T75*VLOOKUP(U$4,'[1]INTERNAL PARAMETERS-1'!$B$5:$J$44,4, FALSE)</f>
        <v>3.3451777905889134E-4</v>
      </c>
      <c r="V75" s="44">
        <f>$F75*'[1]INTERNAL PARAMETERS-2'!U75*VLOOKUP(V$4,'[1]INTERNAL PARAMETERS-1'!$B$5:$J$44,4, FALSE)</f>
        <v>5.018052338091379E-3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8.3638966504989785E-4</v>
      </c>
      <c r="AJ75" s="44">
        <f>$F75*'[1]INTERNAL PARAMETERS-2'!AI75*VLOOKUP(AJ$4,'[1]INTERNAL PARAMETERS-1'!$B$5:$J$44,4, FALSE)</f>
        <v>1.6725888952944567E-3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0.28264970812872364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0.41791949236164921</v>
      </c>
      <c r="BB75" s="44">
        <f>$F75*'[1]INTERNAL PARAMETERS-2'!M75*(1-VLOOKUP(N$4,'[1]INTERNAL PARAMETERS-1'!$B$5:$J$44,4, FALSE))</f>
        <v>5.8000185922974033E-2</v>
      </c>
      <c r="BC75" s="44">
        <f>$F75*'[1]INTERNAL PARAMETERS-2'!N75*(1-VLOOKUP(O$4,'[1]INTERNAL PARAMETERS-1'!$B$5:$J$44,4, FALSE))</f>
        <v>0.13883249570165349</v>
      </c>
      <c r="BD75" s="44">
        <f>$F75*'[1]INTERNAL PARAMETERS-2'!O75*(1-VLOOKUP(P$4,'[1]INTERNAL PARAMETERS-1'!$B$5:$J$44,4, FALSE))</f>
        <v>1.4217862566626908E-2</v>
      </c>
      <c r="BE75" s="44">
        <f>$F75*'[1]INTERNAL PARAMETERS-2'!P75*(1-VLOOKUP(Q$4,'[1]INTERNAL PARAMETERS-1'!$B$5:$J$44,4, FALSE))</f>
        <v>0.13130556002062038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5.2639189065687514E-2</v>
      </c>
      <c r="BH75" s="44">
        <f>$F75*'[1]INTERNAL PARAMETERS-2'!S75*(1-VLOOKUP(T$4,'[1]INTERNAL PARAMETERS-1'!$B$5:$J$44,4, FALSE))</f>
        <v>3.7635821013997351E-3</v>
      </c>
      <c r="BI75" s="44">
        <f>$F75*'[1]INTERNAL PARAMETERS-2'!T75*(1-VLOOKUP(U$4,'[1]INTERNAL PARAMETERS-1'!$B$5:$J$44,4, FALSE))</f>
        <v>1.3380711162355654E-3</v>
      </c>
      <c r="BJ75" s="44">
        <f>$F75*'[1]INTERNAL PARAMETERS-2'!U75*(1-VLOOKUP(V$4,'[1]INTERNAL PARAMETERS-1'!$B$5:$J$44,4, FALSE))</f>
        <v>2.8435629915851145E-2</v>
      </c>
      <c r="BK75" s="44">
        <f>$F75*'[1]INTERNAL PARAMETERS-2'!V75*(1-VLOOKUP(W$4,'[1]INTERNAL PARAMETERS-1'!$B$5:$J$44,4, FALSE))</f>
        <v>2.3417577577759766E-2</v>
      </c>
      <c r="BL75" s="44">
        <f>$F75*'[1]INTERNAL PARAMETERS-2'!W75*(1-VLOOKUP(X$4,'[1]INTERNAL PARAMETERS-1'!$B$5:$J$44,4, FALSE))</f>
        <v>5.0180523380913784E-2</v>
      </c>
      <c r="BM75" s="44">
        <f>$F75*'[1]INTERNAL PARAMETERS-2'!X75*(1-VLOOKUP(Y$4,'[1]INTERNAL PARAMETERS-1'!$B$5:$J$44,4, FALSE))</f>
        <v>4.850774405081399E-2</v>
      </c>
      <c r="BN75" s="44">
        <f>$F75*'[1]INTERNAL PARAMETERS-2'!Y75*(1-VLOOKUP(Z$4,'[1]INTERNAL PARAMETERS-1'!$B$5:$J$44,4, FALSE))</f>
        <v>0.1162513077889436</v>
      </c>
      <c r="BO75" s="44">
        <f>$F75*'[1]INTERNAL PARAMETERS-2'!Z75*(1-VLOOKUP(AA$4,'[1]INTERNAL PARAMETERS-1'!$B$5:$J$44,4, FALSE))</f>
        <v>9.9524657096777672E-2</v>
      </c>
      <c r="BP75" s="44">
        <f>$F75*'[1]INTERNAL PARAMETERS-2'!AA75*(1-VLOOKUP(AB$4,'[1]INTERNAL PARAMETERS-1'!$B$5:$J$44,4, FALSE))</f>
        <v>2.1744798247659972E-2</v>
      </c>
      <c r="BQ75" s="44">
        <f>$F75*'[1]INTERNAL PARAMETERS-2'!AB75*(1-VLOOKUP(AC$4,'[1]INTERNAL PARAMETERS-1'!$B$5:$J$44,4, FALSE))</f>
        <v>0.23584817423808679</v>
      </c>
      <c r="BR75" s="44">
        <f>$F75*'[1]INTERNAL PARAMETERS-2'!AC75*(1-VLOOKUP(AD$4,'[1]INTERNAL PARAMETERS-1'!$B$5:$J$44,4, FALSE))</f>
        <v>2.0908599017415413E-2</v>
      </c>
      <c r="BS75" s="44">
        <f>$F75*'[1]INTERNAL PARAMETERS-2'!AD75*(1-VLOOKUP(AE$4,'[1]INTERNAL PARAMETERS-1'!$B$5:$J$44,4, FALSE))</f>
        <v>7.5271261158384017E-3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8.3638966504989785E-4</v>
      </c>
      <c r="CA75" s="44">
        <f>$F75*'[1]INTERNAL PARAMETERS-2'!AL75*(1-VLOOKUP(AM$4,'[1]INTERNAL PARAMETERS-1'!$B$5:$J$44,4, FALSE))</f>
        <v>9.1997150111328592E-3</v>
      </c>
      <c r="CB75" s="44">
        <f>$F75*'[1]INTERNAL PARAMETERS-2'!AM75*(1-VLOOKUP(AN$4,'[1]INTERNAL PARAMETERS-1'!$B$5:$J$44,4, FALSE))</f>
        <v>8.3638966504989785E-4</v>
      </c>
      <c r="CC75" s="44">
        <f>$F75*'[1]INTERNAL PARAMETERS-2'!AN75*(1-VLOOKUP(AO$4,'[1]INTERNAL PARAMETERS-1'!$B$5:$J$44,4, FALSE))</f>
        <v>1.0036104676182756E-2</v>
      </c>
      <c r="CD75" s="44">
        <f>$F75*'[1]INTERNAL PARAMETERS-2'!AO75*(1-VLOOKUP(AP$4,'[1]INTERNAL PARAMETERS-1'!$B$5:$J$44,4, FALSE))</f>
        <v>6.2725606617440893E-2</v>
      </c>
      <c r="CE75" s="44">
        <f>$F75*'[1]INTERNAL PARAMETERS-2'!AP75*(1-VLOOKUP(AQ$4,'[1]INTERNAL PARAMETERS-1'!$B$5:$J$44,4, FALSE))</f>
        <v>7.5271261158384017E-3</v>
      </c>
      <c r="CF75" s="44">
        <f>$F75*'[1]INTERNAL PARAMETERS-2'!AQ75*(1-VLOOKUP(AR$4,'[1]INTERNAL PARAMETERS-1'!$B$5:$J$44,4, FALSE))</f>
        <v>8.3638966504989785E-4</v>
      </c>
      <c r="CG75" s="44">
        <f>$F75*'[1]INTERNAL PARAMETERS-2'!AR75*(1-VLOOKUP(AS$4,'[1]INTERNAL PARAMETERS-1'!$B$5:$J$44,4, FALSE))</f>
        <v>8.3638966504989785E-4</v>
      </c>
      <c r="CH75" s="43">
        <f>$F75*'[1]INTERNAL PARAMETERS-2'!AS75*(1-VLOOKUP(AT$4,'[1]INTERNAL PARAMETERS-1'!$B$5:$J$44,4, FALSE))</f>
        <v>0</v>
      </c>
      <c r="CI75" s="42">
        <f t="shared" si="1"/>
        <v>1.9043484342619099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AirBF!X76</f>
        <v>0.8746157824275268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7.3707720294610372E-3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1.0244877563648518E-2</v>
      </c>
      <c r="N76" s="44">
        <f>$F76*'[1]INTERNAL PARAMETERS-2'!M76*VLOOKUP(N$4,'[1]INTERNAL PARAMETERS-1'!$B$5:$J$44,4, FALSE)</f>
        <v>1.9910540825384408E-3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7.240069446935066E-4</v>
      </c>
      <c r="S76" s="44">
        <f>$F76*'[1]INTERNAL PARAMETERS-2'!R76*VLOOKUP(S$4,'[1]INTERNAL PARAMETERS-1'!$B$5:$J$44,4, FALSE)</f>
        <v>2.0052840813185361E-3</v>
      </c>
      <c r="T76" s="44">
        <f>$F76*'[1]INTERNAL PARAMETERS-2'!S76*VLOOKUP(T$4,'[1]INTERNAL PARAMETERS-1'!$B$5:$J$44,4, FALSE)</f>
        <v>1.4480138893870133E-4</v>
      </c>
      <c r="U76" s="44">
        <f>$F76*'[1]INTERNAL PARAMETERS-2'!T76*VLOOKUP(U$4,'[1]INTERNAL PARAMETERS-1'!$B$5:$J$44,4, FALSE)</f>
        <v>2.8960277787740265E-4</v>
      </c>
      <c r="V76" s="44">
        <f>$F76*'[1]INTERNAL PARAMETERS-2'!U76*VLOOKUP(V$4,'[1]INTERNAL PARAMETERS-1'!$B$5:$J$44,4, FALSE)</f>
        <v>1.5204408223298369E-3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2.1720208340805201E-3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0.14004466855975969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0.19465267370932182</v>
      </c>
      <c r="BB76" s="44">
        <f>$F76*'[1]INTERNAL PARAMETERS-2'!M76*(1-VLOOKUP(N$4,'[1]INTERNAL PARAMETERS-1'!$B$5:$J$44,4, FALSE))</f>
        <v>3.7830027568230375E-2</v>
      </c>
      <c r="BC76" s="44">
        <f>$F76*'[1]INTERNAL PARAMETERS-2'!N76*(1-VLOOKUP(O$4,'[1]INTERNAL PARAMETERS-1'!$B$5:$J$44,4, FALSE))</f>
        <v>6.5161762022932751E-2</v>
      </c>
      <c r="BD76" s="44">
        <f>$F76*'[1]INTERNAL PARAMETERS-2'!O76*(1-VLOOKUP(P$4,'[1]INTERNAL PARAMETERS-1'!$B$5:$J$44,4, FALSE))</f>
        <v>3.6201221850457759E-3</v>
      </c>
      <c r="BE76" s="44">
        <f>$F76*'[1]INTERNAL PARAMETERS-2'!P76*(1-VLOOKUP(Q$4,'[1]INTERNAL PARAMETERS-1'!$B$5:$J$44,4, FALSE))</f>
        <v>6.2989741188852241E-2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3.8100397545052185E-2</v>
      </c>
      <c r="BH76" s="44">
        <f>$F76*'[1]INTERNAL PARAMETERS-2'!S76*(1-VLOOKUP(T$4,'[1]INTERNAL PARAMETERS-1'!$B$5:$J$44,4, FALSE))</f>
        <v>1.3032125004483119E-3</v>
      </c>
      <c r="BI76" s="44">
        <f>$F76*'[1]INTERNAL PARAMETERS-2'!T76*(1-VLOOKUP(U$4,'[1]INTERNAL PARAMETERS-1'!$B$5:$J$44,4, FALSE))</f>
        <v>1.1584111115096106E-3</v>
      </c>
      <c r="BJ76" s="44">
        <f>$F76*'[1]INTERNAL PARAMETERS-2'!U76*(1-VLOOKUP(V$4,'[1]INTERNAL PARAMETERS-1'!$B$5:$J$44,4, FALSE))</f>
        <v>8.615831326535742E-3</v>
      </c>
      <c r="BK76" s="44">
        <f>$F76*'[1]INTERNAL PARAMETERS-2'!V76*(1-VLOOKUP(W$4,'[1]INTERNAL PARAMETERS-1'!$B$5:$J$44,4, FALSE))</f>
        <v>1.3032387389217848E-2</v>
      </c>
      <c r="BL76" s="44">
        <f>$F76*'[1]INTERNAL PARAMETERS-2'!W76*(1-VLOOKUP(X$4,'[1]INTERNAL PARAMETERS-1'!$B$5:$J$44,4, FALSE))</f>
        <v>1.3756394333911355E-2</v>
      </c>
      <c r="BM76" s="44">
        <f>$F76*'[1]INTERNAL PARAMETERS-2'!X76*(1-VLOOKUP(Y$4,'[1]INTERNAL PARAMETERS-1'!$B$5:$J$44,4, FALSE))</f>
        <v>1.7376516518957132E-2</v>
      </c>
      <c r="BN76" s="44">
        <f>$F76*'[1]INTERNAL PARAMETERS-2'!Y76*(1-VLOOKUP(Z$4,'[1]INTERNAL PARAMETERS-1'!$B$5:$J$44,4, FALSE))</f>
        <v>4.4889217725201602E-2</v>
      </c>
      <c r="BO76" s="44">
        <f>$F76*'[1]INTERNAL PARAMETERS-2'!Z76*(1-VLOOKUP(AA$4,'[1]INTERNAL PARAMETERS-1'!$B$5:$J$44,4, FALSE))</f>
        <v>4.2717196891121079E-2</v>
      </c>
      <c r="BP76" s="44">
        <f>$F76*'[1]INTERNAL PARAMETERS-2'!AA76*(1-VLOOKUP(AB$4,'[1]INTERNAL PARAMETERS-1'!$B$5:$J$44,4, FALSE))</f>
        <v>7.9642513147850594E-3</v>
      </c>
      <c r="BQ76" s="44">
        <f>$F76*'[1]INTERNAL PARAMETERS-2'!AB76*(1-VLOOKUP(AC$4,'[1]INTERNAL PARAMETERS-1'!$B$5:$J$44,4, FALSE))</f>
        <v>9.7018592358916508E-2</v>
      </c>
      <c r="BR76" s="44">
        <f>$F76*'[1]INTERNAL PARAMETERS-2'!AC76*(1-VLOOKUP(AD$4,'[1]INTERNAL PARAMETERS-1'!$B$5:$J$44,4, FALSE))</f>
        <v>6.5161499638198032E-3</v>
      </c>
      <c r="BS76" s="44">
        <f>$F76*'[1]INTERNAL PARAMETERS-2'!AD76*(1-VLOOKUP(AE$4,'[1]INTERNAL PARAMETERS-1'!$B$5:$J$44,4, FALSE))</f>
        <v>7.240069446935066E-4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5.7921430191262965E-3</v>
      </c>
      <c r="CB76" s="44">
        <f>$F76*'[1]INTERNAL PARAMETERS-2'!AM76*(1-VLOOKUP(AN$4,'[1]INTERNAL PARAMETERS-1'!$B$5:$J$44,4, FALSE))</f>
        <v>7.240069446935066E-4</v>
      </c>
      <c r="CC76" s="44">
        <f>$F76*'[1]INTERNAL PARAMETERS-2'!AN76*(1-VLOOKUP(AO$4,'[1]INTERNAL PARAMETERS-1'!$B$5:$J$44,4, FALSE))</f>
        <v>8.6882582594785662E-3</v>
      </c>
      <c r="CD76" s="44">
        <f>$F76*'[1]INTERNAL PARAMETERS-2'!AO76*(1-VLOOKUP(AP$4,'[1]INTERNAL PARAMETERS-1'!$B$5:$J$44,4, FALSE))</f>
        <v>3.4752945576336021E-2</v>
      </c>
      <c r="CE76" s="44">
        <f>$F76*'[1]INTERNAL PARAMETERS-2'!AP76*(1-VLOOKUP(AQ$4,'[1]INTERNAL PARAMETERS-1'!$B$5:$J$44,4, FALSE))</f>
        <v>7.240069446935066E-4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0.87461578242752702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AirBF!X77</f>
        <v>288.42474508829463</v>
      </c>
      <c r="G77" s="45">
        <f>$F77*'[1]INTERNAL PARAMETERS-2'!F77*VLOOKUP(G$4,'[1]INTERNAL PARAMETERS-1'!$B$5:$J$44,4, FALSE)</f>
        <v>0.40171798495897676</v>
      </c>
      <c r="H77" s="44">
        <f>$F77*'[1]INTERNAL PARAMETERS-2'!G77*VLOOKUP(H$4,'[1]INTERNAL PARAMETERS-1'!$B$5:$J$44,4, FALSE)</f>
        <v>0.48204427646606679</v>
      </c>
      <c r="I77" s="44">
        <f>$F77*'[1]INTERNAL PARAMETERS-2'!H77*VLOOKUP(I$4,'[1]INTERNAL PARAMETERS-1'!$B$5:$J$44,4, FALSE)</f>
        <v>3.3865261653406828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8.0355133981598881E-2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0.13256289709003108</v>
      </c>
      <c r="N77" s="44">
        <f>$F77*'[1]INTERNAL PARAMETERS-2'!M77*VLOOKUP(N$4,'[1]INTERNAL PARAMETERS-1'!$B$5:$J$44,4, FALSE)</f>
        <v>1.1488779607390278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1.0444436869137326</v>
      </c>
      <c r="S77" s="44">
        <f>$F77*'[1]INTERNAL PARAMETERS-2'!R77*VLOOKUP(S$4,'[1]INTERNAL PARAMETERS-1'!$B$5:$J$44,4, FALSE)</f>
        <v>2.8519640691652137</v>
      </c>
      <c r="T77" s="44">
        <f>$F77*'[1]INTERNAL PARAMETERS-2'!S77*VLOOKUP(T$4,'[1]INTERNAL PARAMETERS-1'!$B$5:$J$44,4, FALSE)</f>
        <v>0.14461328293982004</v>
      </c>
      <c r="U77" s="44">
        <f>$F77*'[1]INTERNAL PARAMETERS-2'!T77*VLOOKUP(U$4,'[1]INTERNAL PARAMETERS-1'!$B$5:$J$44,4, FALSE)</f>
        <v>9.6408855293213358E-2</v>
      </c>
      <c r="V77" s="44">
        <f>$F77*'[1]INTERNAL PARAMETERS-2'!U77*VLOOKUP(V$4,'[1]INTERNAL PARAMETERS-1'!$B$5:$J$44,4, FALSE)</f>
        <v>2.7958741089878929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0.16068142548868894</v>
      </c>
      <c r="AI77" s="44">
        <f>$F77*'[1]INTERNAL PARAMETERS-2'!AH77*VLOOKUP(AI$4,'[1]INTERNAL PARAMETERS-1'!$B$5:$J$44,4, FALSE)</f>
        <v>0.80340712744344478</v>
      </c>
      <c r="AJ77" s="44">
        <f>$F77*'[1]INTERNAL PARAMETERS-2'!AI77*VLOOKUP(AJ$4,'[1]INTERNAL PARAMETERS-1'!$B$5:$J$44,4, FALSE)</f>
        <v>8.0355133981598881E-2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64.343997141472968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2.5186950447105905</v>
      </c>
      <c r="BB77" s="44">
        <f>$F77*'[1]INTERNAL PARAMETERS-2'!M77*(1-VLOOKUP(N$4,'[1]INTERNAL PARAMETERS-1'!$B$5:$J$44,4, FALSE))</f>
        <v>21.828681254041527</v>
      </c>
      <c r="BC77" s="44">
        <f>$F77*'[1]INTERNAL PARAMETERS-2'!N77*(1-VLOOKUP(O$4,'[1]INTERNAL PARAMETERS-1'!$B$5:$J$44,4, FALSE))</f>
        <v>4.4991087561577991</v>
      </c>
      <c r="BD77" s="44">
        <f>$F77*'[1]INTERNAL PARAMETERS-2'!O77*(1-VLOOKUP(P$4,'[1]INTERNAL PARAMETERS-1'!$B$5:$J$44,4, FALSE))</f>
        <v>8.3554918103608422</v>
      </c>
      <c r="BE77" s="44">
        <f>$F77*'[1]INTERNAL PARAMETERS-2'!P77*(1-VLOOKUP(Q$4,'[1]INTERNAL PARAMETERS-1'!$B$5:$J$44,4, FALSE))</f>
        <v>2.1692136653345551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54.187317314139058</v>
      </c>
      <c r="BH77" s="44">
        <f>$F77*'[1]INTERNAL PARAMETERS-2'!S77*(1-VLOOKUP(T$4,'[1]INTERNAL PARAMETERS-1'!$B$5:$J$44,4, FALSE))</f>
        <v>1.3015195464583804</v>
      </c>
      <c r="BI77" s="44">
        <f>$F77*'[1]INTERNAL PARAMETERS-2'!T77*(1-VLOOKUP(U$4,'[1]INTERNAL PARAMETERS-1'!$B$5:$J$44,4, FALSE))</f>
        <v>0.38563542117285343</v>
      </c>
      <c r="BJ77" s="44">
        <f>$F77*'[1]INTERNAL PARAMETERS-2'!U77*(1-VLOOKUP(V$4,'[1]INTERNAL PARAMETERS-1'!$B$5:$J$44,4, FALSE))</f>
        <v>15.843286617598059</v>
      </c>
      <c r="BK77" s="44">
        <f>$F77*'[1]INTERNAL PARAMETERS-2'!V77*(1-VLOOKUP(W$4,'[1]INTERNAL PARAMETERS-1'!$B$5:$J$44,4, FALSE))</f>
        <v>3.2136573522482879</v>
      </c>
      <c r="BL77" s="44">
        <f>$F77*'[1]INTERNAL PARAMETERS-2'!W77*(1-VLOOKUP(X$4,'[1]INTERNAL PARAMETERS-1'!$B$5:$J$44,4, FALSE))</f>
        <v>0.64272570195475576</v>
      </c>
      <c r="BM77" s="44">
        <f>$F77*'[1]INTERNAL PARAMETERS-2'!X77*(1-VLOOKUP(Y$4,'[1]INTERNAL PARAMETERS-1'!$B$5:$J$44,4, FALSE))</f>
        <v>0.16068142548868894</v>
      </c>
      <c r="BN77" s="44">
        <f>$F77*'[1]INTERNAL PARAMETERS-2'!Y77*(1-VLOOKUP(Z$4,'[1]INTERNAL PARAMETERS-1'!$B$5:$J$44,4, FALSE))</f>
        <v>18.076761316138285</v>
      </c>
      <c r="BO77" s="44">
        <f>$F77*'[1]INTERNAL PARAMETERS-2'!Z77*(1-VLOOKUP(AA$4,'[1]INTERNAL PARAMETERS-1'!$B$5:$J$44,4, FALSE))</f>
        <v>9.6409432142703544</v>
      </c>
      <c r="BP77" s="44">
        <f>$F77*'[1]INTERNAL PARAMETERS-2'!AA77*(1-VLOOKUP(AB$4,'[1]INTERNAL PARAMETERS-1'!$B$5:$J$44,4, FALSE))</f>
        <v>1.6871693888684882</v>
      </c>
      <c r="BQ77" s="44">
        <f>$F77*'[1]INTERNAL PARAMETERS-2'!AB77*(1-VLOOKUP(AC$4,'[1]INTERNAL PARAMETERS-1'!$B$5:$J$44,4, FALSE))</f>
        <v>31.574087584611682</v>
      </c>
      <c r="BR77" s="44">
        <f>$F77*'[1]INTERNAL PARAMETERS-2'!AC77*(1-VLOOKUP(AD$4,'[1]INTERNAL PARAMETERS-1'!$B$5:$J$44,4, FALSE))</f>
        <v>1.2854514039095115</v>
      </c>
      <c r="BS77" s="44">
        <f>$F77*'[1]INTERNAL PARAMETERS-2'!AD77*(1-VLOOKUP(AE$4,'[1]INTERNAL PARAMETERS-1'!$B$5:$J$44,4, FALSE))</f>
        <v>1.4461328293982003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0.16068142548868894</v>
      </c>
      <c r="CA77" s="44">
        <f>$F77*'[1]INTERNAL PARAMETERS-2'!AL77*(1-VLOOKUP(AM$4,'[1]INTERNAL PARAMETERS-1'!$B$5:$J$44,4, FALSE))</f>
        <v>0.16068142548868894</v>
      </c>
      <c r="CB77" s="44">
        <f>$F77*'[1]INTERNAL PARAMETERS-2'!AM77*(1-VLOOKUP(AN$4,'[1]INTERNAL PARAMETERS-1'!$B$5:$J$44,4, FALSE))</f>
        <v>8.0355133981598881E-2</v>
      </c>
      <c r="CC77" s="44">
        <f>$F77*'[1]INTERNAL PARAMETERS-2'!AN77*(1-VLOOKUP(AO$4,'[1]INTERNAL PARAMETERS-1'!$B$5:$J$44,4, FALSE))</f>
        <v>0.88376226142504366</v>
      </c>
      <c r="CD77" s="44">
        <f>$F77*'[1]INTERNAL PARAMETERS-2'!AO77*(1-VLOOKUP(AP$4,'[1]INTERNAL PARAMETERS-1'!$B$5:$J$44,4, FALSE))</f>
        <v>24.986091454626418</v>
      </c>
      <c r="CE77" s="44">
        <f>$F77*'[1]INTERNAL PARAMETERS-2'!AP77*(1-VLOOKUP(AQ$4,'[1]INTERNAL PARAMETERS-1'!$B$5:$J$44,4, FALSE))</f>
        <v>2.249539956841645</v>
      </c>
      <c r="CF77" s="44">
        <f>$F77*'[1]INTERNAL PARAMETERS-2'!AQ77*(1-VLOOKUP(AR$4,'[1]INTERNAL PARAMETERS-1'!$B$5:$J$44,4, FALSE))</f>
        <v>2.9726207927779997</v>
      </c>
      <c r="CG77" s="44">
        <f>$F77*'[1]INTERNAL PARAMETERS-2'!AR77*(1-VLOOKUP(AS$4,'[1]INTERNAL PARAMETERS-1'!$B$5:$J$44,4, FALSE))</f>
        <v>0.16068142548868894</v>
      </c>
      <c r="CH77" s="43">
        <f>$F77*'[1]INTERNAL PARAMETERS-2'!AS77*(1-VLOOKUP(AT$4,'[1]INTERNAL PARAMETERS-1'!$B$5:$J$44,4, FALSE))</f>
        <v>0</v>
      </c>
      <c r="CI77" s="42">
        <f t="shared" si="1"/>
        <v>288.42480277324364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AirBF!X78</f>
        <v>701.08349248591423</v>
      </c>
      <c r="G78" s="45">
        <f>$F78*'[1]INTERNAL PARAMETERS-2'!F78*VLOOKUP(G$4,'[1]INTERNAL PARAMETERS-1'!$B$5:$J$44,4, FALSE)</f>
        <v>0.96216698508766862</v>
      </c>
      <c r="H78" s="44">
        <f>$F78*'[1]INTERNAL PARAMETERS-2'!G78*VLOOKUP(H$4,'[1]INTERNAL PARAMETERS-1'!$B$5:$J$44,4, FALSE)</f>
        <v>0.40087954100344575</v>
      </c>
      <c r="I78" s="44">
        <f>$F78*'[1]INTERNAL PARAMETERS-2'!H78*VLOOKUP(I$4,'[1]INTERNAL PARAMETERS-1'!$B$5:$J$44,4, FALSE)</f>
        <v>6.6465624584158496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0.18441300186349491</v>
      </c>
      <c r="N78" s="44">
        <f>$F78*'[1]INTERNAL PARAMETERS-2'!M78*VLOOKUP(N$4,'[1]INTERNAL PARAMETERS-1'!$B$5:$J$44,4, FALSE)</f>
        <v>2.6058116627938834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0.88196303354728012</v>
      </c>
      <c r="S78" s="44">
        <f>$F78*'[1]INTERNAL PARAMETERS-2'!R78*VLOOKUP(S$4,'[1]INTERNAL PARAMETERS-1'!$B$5:$J$44,4, FALSE)</f>
        <v>5.9936258747764048</v>
      </c>
      <c r="T78" s="44">
        <f>$F78*'[1]INTERNAL PARAMETERS-2'!S78*VLOOKUP(T$4,'[1]INTERNAL PARAMETERS-1'!$B$5:$J$44,4, FALSE)</f>
        <v>0.27260930521822291</v>
      </c>
      <c r="U78" s="44">
        <f>$F78*'[1]INTERNAL PARAMETERS-2'!T78*VLOOKUP(U$4,'[1]INTERNAL PARAMETERS-1'!$B$5:$J$44,4, FALSE)</f>
        <v>0.24054174627191718</v>
      </c>
      <c r="V78" s="44">
        <f>$F78*'[1]INTERNAL PARAMETERS-2'!U78*VLOOKUP(V$4,'[1]INTERNAL PARAMETERS-1'!$B$5:$J$44,4, FALSE)</f>
        <v>4.6303269586279949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1.1225047798191974</v>
      </c>
      <c r="AJ78" s="44">
        <f>$F78*'[1]INTERNAL PARAMETERS-2'!AI78*VLOOKUP(AJ$4,'[1]INTERNAL PARAMETERS-1'!$B$5:$J$44,4, FALSE)</f>
        <v>8.0203951540388591E-2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126.28468670990112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3.5038470354064031</v>
      </c>
      <c r="BB78" s="44">
        <f>$F78*'[1]INTERNAL PARAMETERS-2'!M78*(1-VLOOKUP(N$4,'[1]INTERNAL PARAMETERS-1'!$B$5:$J$44,4, FALSE))</f>
        <v>49.510421593083784</v>
      </c>
      <c r="BC78" s="44">
        <f>$F78*'[1]INTERNAL PARAMETERS-2'!N78*(1-VLOOKUP(O$4,'[1]INTERNAL PARAMETERS-1'!$B$5:$J$44,4, FALSE))</f>
        <v>8.0178712534659091</v>
      </c>
      <c r="BD78" s="44">
        <f>$F78*'[1]INTERNAL PARAMETERS-2'!O78*(1-VLOOKUP(P$4,'[1]INTERNAL PARAMETERS-1'!$B$5:$J$44,4, FALSE))</f>
        <v>31.670605472860192</v>
      </c>
      <c r="BE78" s="44">
        <f>$F78*'[1]INTERNAL PARAMETERS-2'!P78*(1-VLOOKUP(Q$4,'[1]INTERNAL PARAMETERS-1'!$B$5:$J$44,4, FALSE))</f>
        <v>6.4142829811028781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113.87889162075167</v>
      </c>
      <c r="BH78" s="44">
        <f>$F78*'[1]INTERNAL PARAMETERS-2'!S78*(1-VLOOKUP(T$4,'[1]INTERNAL PARAMETERS-1'!$B$5:$J$44,4, FALSE))</f>
        <v>2.4534837469640061</v>
      </c>
      <c r="BI78" s="44">
        <f>$F78*'[1]INTERNAL PARAMETERS-2'!T78*(1-VLOOKUP(U$4,'[1]INTERNAL PARAMETERS-1'!$B$5:$J$44,4, FALSE))</f>
        <v>0.96216698508766874</v>
      </c>
      <c r="BJ78" s="44">
        <f>$F78*'[1]INTERNAL PARAMETERS-2'!U78*(1-VLOOKUP(V$4,'[1]INTERNAL PARAMETERS-1'!$B$5:$J$44,4, FALSE))</f>
        <v>26.238519432225303</v>
      </c>
      <c r="BK78" s="44">
        <f>$F78*'[1]INTERNAL PARAMETERS-2'!V78*(1-VLOOKUP(W$4,'[1]INTERNAL PARAMETERS-1'!$B$5:$J$44,4, FALSE))</f>
        <v>13.389853406289978</v>
      </c>
      <c r="BL78" s="44">
        <f>$F78*'[1]INTERNAL PARAMETERS-2'!W78*(1-VLOOKUP(X$4,'[1]INTERNAL PARAMETERS-1'!$B$5:$J$44,4, FALSE))</f>
        <v>1.2027087313595859</v>
      </c>
      <c r="BM78" s="44">
        <f>$F78*'[1]INTERNAL PARAMETERS-2'!X78*(1-VLOOKUP(Y$4,'[1]INTERNAL PARAMETERS-1'!$B$5:$J$44,4, FALSE))</f>
        <v>0.72162523881575147</v>
      </c>
      <c r="BN78" s="44">
        <f>$F78*'[1]INTERNAL PARAMETERS-2'!Y78*(1-VLOOKUP(Z$4,'[1]INTERNAL PARAMETERS-1'!$B$5:$J$44,4, FALSE))</f>
        <v>69.91590182990403</v>
      </c>
      <c r="BO78" s="44">
        <f>$F78*'[1]INTERNAL PARAMETERS-2'!Z78*(1-VLOOKUP(AA$4,'[1]INTERNAL PARAMETERS-1'!$B$5:$J$44,4, FALSE))</f>
        <v>71.519490102267071</v>
      </c>
      <c r="BP78" s="44">
        <f>$F78*'[1]INTERNAL PARAMETERS-2'!AA78*(1-VLOOKUP(AB$4,'[1]INTERNAL PARAMETERS-1'!$B$5:$J$44,4, FALSE))</f>
        <v>8.8197004438220503</v>
      </c>
      <c r="BQ78" s="44">
        <f>$F78*'[1]INTERNAL PARAMETERS-2'!AB78*(1-VLOOKUP(AC$4,'[1]INTERNAL PARAMETERS-1'!$B$5:$J$44,4, FALSE))</f>
        <v>75.368087934268488</v>
      </c>
      <c r="BR78" s="44">
        <f>$F78*'[1]INTERNAL PARAMETERS-2'!AC78*(1-VLOOKUP(AD$4,'[1]INTERNAL PARAMETERS-1'!$B$5:$J$44,4, FALSE))</f>
        <v>4.4098151677363999</v>
      </c>
      <c r="BS78" s="44">
        <f>$F78*'[1]INTERNAL PARAMETERS-2'!AD78*(1-VLOOKUP(AE$4,'[1]INTERNAL PARAMETERS-1'!$B$5:$J$44,4, FALSE))</f>
        <v>2.3252135111787831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0.88196303354728012</v>
      </c>
      <c r="CA78" s="44">
        <f>$F78*'[1]INTERNAL PARAMETERS-2'!AL78*(1-VLOOKUP(AM$4,'[1]INTERNAL PARAMETERS-1'!$B$5:$J$44,4, FALSE))</f>
        <v>0.56121733573497434</v>
      </c>
      <c r="CB78" s="44">
        <f>$F78*'[1]INTERNAL PARAMETERS-2'!AM78*(1-VLOOKUP(AN$4,'[1]INTERNAL PARAMETERS-1'!$B$5:$J$44,4, FALSE))</f>
        <v>0.32074569781230577</v>
      </c>
      <c r="CC78" s="44">
        <f>$F78*'[1]INTERNAL PARAMETERS-2'!AN78*(1-VLOOKUP(AO$4,'[1]INTERNAL PARAMETERS-1'!$B$5:$J$44,4, FALSE))</f>
        <v>3.5278521341891205</v>
      </c>
      <c r="CD78" s="44">
        <f>$F78*'[1]INTERNAL PARAMETERS-2'!AO78*(1-VLOOKUP(AP$4,'[1]INTERNAL PARAMETERS-1'!$B$5:$J$44,4, FALSE))</f>
        <v>50.191969394051576</v>
      </c>
      <c r="CE78" s="44">
        <f>$F78*'[1]INTERNAL PARAMETERS-2'!AP78*(1-VLOOKUP(AQ$4,'[1]INTERNAL PARAMETERS-1'!$B$5:$J$44,4, FALSE))</f>
        <v>4.3296813245452608</v>
      </c>
      <c r="CF78" s="44">
        <f>$F78*'[1]INTERNAL PARAMETERS-2'!AQ78*(1-VLOOKUP(AR$4,'[1]INTERNAL PARAMETERS-1'!$B$5:$J$44,4, FALSE))</f>
        <v>0.56121733573497434</v>
      </c>
      <c r="CG78" s="44">
        <f>$F78*'[1]INTERNAL PARAMETERS-2'!AR78*(1-VLOOKUP(AS$4,'[1]INTERNAL PARAMETERS-1'!$B$5:$J$44,4, FALSE))</f>
        <v>8.0203951540388591E-2</v>
      </c>
      <c r="CH78" s="43">
        <f>$F78*'[1]INTERNAL PARAMETERS-2'!AS78*(1-VLOOKUP(AT$4,'[1]INTERNAL PARAMETERS-1'!$B$5:$J$44,4, FALSE))</f>
        <v>0</v>
      </c>
      <c r="CI78" s="42">
        <f t="shared" si="1"/>
        <v>701.08363270261293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AirBF!X79</f>
        <v>1164.7149366898288</v>
      </c>
      <c r="G79" s="45">
        <f>$F79*'[1]INTERNAL PARAMETERS-2'!F79*VLOOKUP(G$4,'[1]INTERNAL PARAMETERS-1'!$B$5:$J$44,4, FALSE)</f>
        <v>0.71536791411489287</v>
      </c>
      <c r="H79" s="44">
        <f>$F79*'[1]INTERNAL PARAMETERS-2'!G79*VLOOKUP(H$4,'[1]INTERNAL PARAMETERS-1'!$B$5:$J$44,4, FALSE)</f>
        <v>1.1623855068164493</v>
      </c>
      <c r="I79" s="44">
        <f>$F79*'[1]INTERNAL PARAMETERS-2'!H79*VLOOKUP(I$4,'[1]INTERNAL PARAMETERS-1'!$B$5:$J$44,4, FALSE)</f>
        <v>11.069229462462163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0.51413429092830776</v>
      </c>
      <c r="N79" s="44">
        <f>$F79*'[1]INTERNAL PARAMETERS-2'!M79*VLOOKUP(N$4,'[1]INTERNAL PARAMETERS-1'!$B$5:$J$44,4, FALSE)</f>
        <v>3.3172828469331357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0.53646769983933518</v>
      </c>
      <c r="S79" s="44">
        <f>$F79*'[1]INTERNAL PARAMETERS-2'!R79*VLOOKUP(S$4,'[1]INTERNAL PARAMETERS-1'!$B$5:$J$44,4, FALSE)</f>
        <v>9.0311763247942007</v>
      </c>
      <c r="T79" s="44">
        <f>$F79*'[1]INTERNAL PARAMETERS-2'!S79*VLOOKUP(T$4,'[1]INTERNAL PARAMETERS-1'!$B$5:$J$44,4, FALSE)</f>
        <v>0.2682454970690345</v>
      </c>
      <c r="U79" s="44">
        <f>$F79*'[1]INTERNAL PARAMETERS-2'!T79*VLOOKUP(U$4,'[1]INTERNAL PARAMETERS-1'!$B$5:$J$44,4, FALSE)</f>
        <v>0.33977064133115692</v>
      </c>
      <c r="V79" s="44">
        <f>$F79*'[1]INTERNAL PARAMETERS-2'!U79*VLOOKUP(V$4,'[1]INTERNAL PARAMETERS-1'!$B$5:$J$44,4, FALSE)</f>
        <v>7.2157584472744958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8.9450107137778845E-2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0.17878374278188872</v>
      </c>
      <c r="AI79" s="44">
        <f>$F79*'[1]INTERNAL PARAMETERS-2'!AH79*VLOOKUP(AI$4,'[1]INTERNAL PARAMETERS-1'!$B$5:$J$44,4, FALSE)</f>
        <v>0.98360176403456046</v>
      </c>
      <c r="AJ79" s="44">
        <f>$F79*'[1]INTERNAL PARAMETERS-2'!AI79*VLOOKUP(AJ$4,'[1]INTERNAL PARAMETERS-1'!$B$5:$J$44,4, FALSE)</f>
        <v>8.9450107137778845E-2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210.31535978678107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9.7685515276378467</v>
      </c>
      <c r="BB79" s="44">
        <f>$F79*'[1]INTERNAL PARAMETERS-2'!M79*(1-VLOOKUP(N$4,'[1]INTERNAL PARAMETERS-1'!$B$5:$J$44,4, FALSE))</f>
        <v>63.028374091729575</v>
      </c>
      <c r="BC79" s="44">
        <f>$F79*'[1]INTERNAL PARAMETERS-2'!N79*(1-VLOOKUP(O$4,'[1]INTERNAL PARAMETERS-1'!$B$5:$J$44,4, FALSE))</f>
        <v>11.981539025221938</v>
      </c>
      <c r="BD79" s="44">
        <f>$F79*'[1]INTERNAL PARAMETERS-2'!O79*(1-VLOOKUP(P$4,'[1]INTERNAL PARAMETERS-1'!$B$5:$J$44,4, FALSE))</f>
        <v>54.185217699165229</v>
      </c>
      <c r="BE79" s="44">
        <f>$F79*'[1]INTERNAL PARAMETERS-2'!P79*(1-VLOOKUP(Q$4,'[1]INTERNAL PARAMETERS-1'!$B$5:$J$44,4, FALSE))</f>
        <v>9.299084054531594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171.59235017108978</v>
      </c>
      <c r="BH79" s="44">
        <f>$F79*'[1]INTERNAL PARAMETERS-2'!S79*(1-VLOOKUP(T$4,'[1]INTERNAL PARAMETERS-1'!$B$5:$J$44,4, FALSE))</f>
        <v>2.4142094736213107</v>
      </c>
      <c r="BI79" s="44">
        <f>$F79*'[1]INTERNAL PARAMETERS-2'!T79*(1-VLOOKUP(U$4,'[1]INTERNAL PARAMETERS-1'!$B$5:$J$44,4, FALSE))</f>
        <v>1.3590825653246277</v>
      </c>
      <c r="BJ79" s="44">
        <f>$F79*'[1]INTERNAL PARAMETERS-2'!U79*(1-VLOOKUP(V$4,'[1]INTERNAL PARAMETERS-1'!$B$5:$J$44,4, FALSE))</f>
        <v>40.889297867888814</v>
      </c>
      <c r="BK79" s="44">
        <f>$F79*'[1]INTERNAL PARAMETERS-2'!V79*(1-VLOOKUP(W$4,'[1]INTERNAL PARAMETERS-1'!$B$5:$J$44,4, FALSE))</f>
        <v>24.946679814478436</v>
      </c>
      <c r="BL79" s="44">
        <f>$F79*'[1]INTERNAL PARAMETERS-2'!W79*(1-VLOOKUP(X$4,'[1]INTERNAL PARAMETERS-1'!$B$5:$J$44,4, FALSE))</f>
        <v>6.0801613840019133</v>
      </c>
      <c r="BM79" s="44">
        <f>$F79*'[1]INTERNAL PARAMETERS-2'!X79*(1-VLOOKUP(Y$4,'[1]INTERNAL PARAMETERS-1'!$B$5:$J$44,4, FALSE))</f>
        <v>1.0729353996786704</v>
      </c>
      <c r="BN79" s="44">
        <f>$F79*'[1]INTERNAL PARAMETERS-2'!Y79*(1-VLOOKUP(Z$4,'[1]INTERNAL PARAMETERS-1'!$B$5:$J$44,4, FALSE))</f>
        <v>79.489581470701111</v>
      </c>
      <c r="BO79" s="44">
        <f>$F79*'[1]INTERNAL PARAMETERS-2'!Z79*(1-VLOOKUP(AA$4,'[1]INTERNAL PARAMETERS-1'!$B$5:$J$44,4, FALSE))</f>
        <v>177.66689762909687</v>
      </c>
      <c r="BP79" s="44">
        <f>$F79*'[1]INTERNAL PARAMETERS-2'!AA79*(1-VLOOKUP(AB$4,'[1]INTERNAL PARAMETERS-1'!$B$5:$J$44,4, FALSE))</f>
        <v>24.320762007501322</v>
      </c>
      <c r="BQ79" s="44">
        <f>$F79*'[1]INTERNAL PARAMETERS-2'!AB79*(1-VLOOKUP(AC$4,'[1]INTERNAL PARAMETERS-1'!$B$5:$J$44,4, FALSE))</f>
        <v>131.3501446277271</v>
      </c>
      <c r="BR79" s="44">
        <f>$F79*'[1]INTERNAL PARAMETERS-2'!AC79*(1-VLOOKUP(AD$4,'[1]INTERNAL PARAMETERS-1'!$B$5:$J$44,4, FALSE))</f>
        <v>8.315598761990703</v>
      </c>
      <c r="BS79" s="44">
        <f>$F79*'[1]INTERNAL PARAMETERS-2'!AD79*(1-VLOOKUP(AE$4,'[1]INTERNAL PARAMETERS-1'!$B$5:$J$44,4, FALSE))</f>
        <v>2.6824549706903449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1.430619356736117</v>
      </c>
      <c r="CA79" s="44">
        <f>$F79*'[1]INTERNAL PARAMETERS-2'!AL79*(1-VLOOKUP(AM$4,'[1]INTERNAL PARAMETERS-1'!$B$5:$J$44,4, FALSE))</f>
        <v>1.2518356139542282</v>
      </c>
      <c r="CB79" s="44">
        <f>$F79*'[1]INTERNAL PARAMETERS-2'!AM79*(1-VLOOKUP(AN$4,'[1]INTERNAL PARAMETERS-1'!$B$5:$J$44,4, FALSE))</f>
        <v>3.934290584644573</v>
      </c>
      <c r="CC79" s="44">
        <f>$F79*'[1]INTERNAL PARAMETERS-2'!AN79*(1-VLOOKUP(AO$4,'[1]INTERNAL PARAMETERS-1'!$B$5:$J$44,4, FALSE))</f>
        <v>6.5272954481971386</v>
      </c>
      <c r="CD79" s="44">
        <f>$F79*'[1]INTERNAL PARAMETERS-2'!AO79*(1-VLOOKUP(AP$4,'[1]INTERNAL PARAMETERS-1'!$B$5:$J$44,4, FALSE))</f>
        <v>77.880178371183106</v>
      </c>
      <c r="CE79" s="44">
        <f>$F79*'[1]INTERNAL PARAMETERS-2'!AP79*(1-VLOOKUP(AQ$4,'[1]INTERNAL PARAMETERS-1'!$B$5:$J$44,4, FALSE))</f>
        <v>6.5272954481971386</v>
      </c>
      <c r="CF79" s="44">
        <f>$F79*'[1]INTERNAL PARAMETERS-2'!AQ79*(1-VLOOKUP(AR$4,'[1]INTERNAL PARAMETERS-1'!$B$5:$J$44,4, FALSE))</f>
        <v>0.80470154975900277</v>
      </c>
      <c r="CG79" s="44">
        <f>$F79*'[1]INTERNAL PARAMETERS-2'!AR79*(1-VLOOKUP(AS$4,'[1]INTERNAL PARAMETERS-1'!$B$5:$J$44,4, FALSE))</f>
        <v>8.9450107137778845E-2</v>
      </c>
      <c r="CH79" s="43">
        <f>$F79*'[1]INTERNAL PARAMETERS-2'!AS79*(1-VLOOKUP(AT$4,'[1]INTERNAL PARAMETERS-1'!$B$5:$J$44,4, FALSE))</f>
        <v>0</v>
      </c>
      <c r="CI79" s="42">
        <f t="shared" si="1"/>
        <v>1164.7150531613222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AirBF!X80</f>
        <v>3886.3739541262835</v>
      </c>
      <c r="G80" s="45">
        <f>$F80*'[1]INTERNAL PARAMETERS-2'!F80*VLOOKUP(G$4,'[1]INTERNAL PARAMETERS-1'!$B$5:$J$44,4, FALSE)</f>
        <v>12.094784382636407</v>
      </c>
      <c r="H80" s="44">
        <f>$F80*'[1]INTERNAL PARAMETERS-2'!G80*VLOOKUP(H$4,'[1]INTERNAL PARAMETERS-1'!$B$5:$J$44,4, FALSE)</f>
        <v>17.88664748647081</v>
      </c>
      <c r="I80" s="44">
        <f>$F80*'[1]INTERNAL PARAMETERS-2'!H80*VLOOKUP(I$4,'[1]INTERNAL PARAMETERS-1'!$B$5:$J$44,4, FALSE)</f>
        <v>43.253185171881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0.34083499577687509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2.2827006056956138</v>
      </c>
      <c r="N80" s="44">
        <f>$F80*'[1]INTERNAL PARAMETERS-2'!M80*VLOOKUP(N$4,'[1]INTERNAL PARAMETERS-1'!$B$5:$J$44,4, FALSE)</f>
        <v>15.689272220938037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5.1105817496760624</v>
      </c>
      <c r="S80" s="44">
        <f>$F80*'[1]INTERNAL PARAMETERS-2'!R80*VLOOKUP(S$4,'[1]INTERNAL PARAMETERS-1'!$B$5:$J$44,4, FALSE)</f>
        <v>15.722131512720175</v>
      </c>
      <c r="T80" s="44">
        <f>$F80*'[1]INTERNAL PARAMETERS-2'!S80*VLOOKUP(T$4,'[1]INTERNAL PARAMETERS-1'!$B$5:$J$44,4, FALSE)</f>
        <v>0.91990471494169135</v>
      </c>
      <c r="U80" s="44">
        <f>$F80*'[1]INTERNAL PARAMETERS-2'!T80*VLOOKUP(U$4,'[1]INTERNAL PARAMETERS-1'!$B$5:$J$44,4, FALSE)</f>
        <v>1.1583726207668801</v>
      </c>
      <c r="V80" s="44">
        <f>$F80*'[1]INTERNAL PARAMETERS-2'!U80*VLOOKUP(V$4,'[1]INTERNAL PARAMETERS-1'!$B$5:$J$44,4, FALSE)</f>
        <v>22.435123539291816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0.68128135415833746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0.68128135415833746</v>
      </c>
      <c r="AI80" s="44">
        <f>$F80*'[1]INTERNAL PARAMETERS-2'!AH80*VLOOKUP(AI$4,'[1]INTERNAL PARAMETERS-1'!$B$5:$J$44,4, FALSE)</f>
        <v>4.258688578931582</v>
      </c>
      <c r="AJ80" s="44">
        <f>$F80*'[1]INTERNAL PARAMETERS-2'!AI80*VLOOKUP(AJ$4,'[1]INTERNAL PARAMETERS-1'!$B$5:$J$44,4, FALSE)</f>
        <v>2.7255140540287623</v>
      </c>
      <c r="AK80" s="44">
        <f>$F80*'[1]INTERNAL PARAMETERS-2'!AJ80*VLOOKUP(AK$4,'[1]INTERNAL PARAMETERS-1'!$B$5:$J$44,4, FALSE)</f>
        <v>0.34083499577687509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821.81051826573889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43.371311508216657</v>
      </c>
      <c r="BB80" s="44">
        <f>$F80*'[1]INTERNAL PARAMETERS-2'!M80*(1-VLOOKUP(N$4,'[1]INTERNAL PARAMETERS-1'!$B$5:$J$44,4, FALSE))</f>
        <v>298.09617219782268</v>
      </c>
      <c r="BC80" s="44">
        <f>$F80*'[1]INTERNAL PARAMETERS-2'!N80*(1-VLOOKUP(O$4,'[1]INTERNAL PARAMETERS-1'!$B$5:$J$44,4, FALSE))</f>
        <v>109.02444853510464</v>
      </c>
      <c r="BD80" s="44">
        <f>$F80*'[1]INTERNAL PARAMETERS-2'!O80*(1-VLOOKUP(P$4,'[1]INTERNAL PARAMETERS-1'!$B$5:$J$44,4, FALSE))</f>
        <v>193.51810467176415</v>
      </c>
      <c r="BE80" s="44">
        <f>$F80*'[1]INTERNAL PARAMETERS-2'!P80*(1-VLOOKUP(Q$4,'[1]INTERNAL PARAMETERS-1'!$B$5:$J$44,4, FALSE))</f>
        <v>59.963252375609841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298.72049874168329</v>
      </c>
      <c r="BH80" s="44">
        <f>$F80*'[1]INTERNAL PARAMETERS-2'!S80*(1-VLOOKUP(T$4,'[1]INTERNAL PARAMETERS-1'!$B$5:$J$44,4, FALSE))</f>
        <v>8.2791424344752222</v>
      </c>
      <c r="BI80" s="44">
        <f>$F80*'[1]INTERNAL PARAMETERS-2'!T80*(1-VLOOKUP(U$4,'[1]INTERNAL PARAMETERS-1'!$B$5:$J$44,4, FALSE))</f>
        <v>4.6334904830675203</v>
      </c>
      <c r="BJ80" s="44">
        <f>$F80*'[1]INTERNAL PARAMETERS-2'!U80*(1-VLOOKUP(V$4,'[1]INTERNAL PARAMETERS-1'!$B$5:$J$44,4, FALSE))</f>
        <v>127.13236672265361</v>
      </c>
      <c r="BK80" s="44">
        <f>$F80*'[1]INTERNAL PARAMETERS-2'!V80*(1-VLOOKUP(W$4,'[1]INTERNAL PARAMETERS-1'!$B$5:$J$44,4, FALSE))</f>
        <v>123.84474697176981</v>
      </c>
      <c r="BL80" s="44">
        <f>$F80*'[1]INTERNAL PARAMETERS-2'!W80*(1-VLOOKUP(X$4,'[1]INTERNAL PARAMETERS-1'!$B$5:$J$44,4, FALSE))</f>
        <v>86.537888836529945</v>
      </c>
      <c r="BM80" s="44">
        <f>$F80*'[1]INTERNAL PARAMETERS-2'!X80*(1-VLOOKUP(Y$4,'[1]INTERNAL PARAMETERS-1'!$B$5:$J$44,4, FALSE))</f>
        <v>10.902444853510463</v>
      </c>
      <c r="BN80" s="44">
        <f>$F80*'[1]INTERNAL PARAMETERS-2'!Y80*(1-VLOOKUP(Z$4,'[1]INTERNAL PARAMETERS-1'!$B$5:$J$44,4, FALSE))</f>
        <v>164.72901233178288</v>
      </c>
      <c r="BO80" s="44">
        <f>$F80*'[1]INTERNAL PARAMETERS-2'!Z80*(1-VLOOKUP(AA$4,'[1]INTERNAL PARAMETERS-1'!$B$5:$J$44,4, FALSE))</f>
        <v>247.00821258938129</v>
      </c>
      <c r="BP80" s="44">
        <f>$F80*'[1]INTERNAL PARAMETERS-2'!AA80*(1-VLOOKUP(AB$4,'[1]INTERNAL PARAMETERS-1'!$B$5:$J$44,4, FALSE))</f>
        <v>106.9802158352342</v>
      </c>
      <c r="BQ80" s="44">
        <f>$F80*'[1]INTERNAL PARAMETERS-2'!AB80*(1-VLOOKUP(AC$4,'[1]INTERNAL PARAMETERS-1'!$B$5:$J$44,4, FALSE))</f>
        <v>582.59815807776749</v>
      </c>
      <c r="BR80" s="44">
        <f>$F80*'[1]INTERNAL PARAMETERS-2'!AC80*(1-VLOOKUP(AD$4,'[1]INTERNAL PARAMETERS-1'!$B$5:$J$44,4, FALSE))</f>
        <v>67.288290004347061</v>
      </c>
      <c r="BS80" s="44">
        <f>$F80*'[1]INTERNAL PARAMETERS-2'!AD80*(1-VLOOKUP(AE$4,'[1]INTERNAL PARAMETERS-1'!$B$5:$J$44,4, FALSE))</f>
        <v>12.094784382636407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18.90876383640602</v>
      </c>
      <c r="CA80" s="44">
        <f>$F80*'[1]INTERNAL PARAMETERS-2'!AL80*(1-VLOOKUP(AM$4,'[1]INTERNAL PARAMETERS-1'!$B$5:$J$44,4, FALSE))</f>
        <v>22.315947881988532</v>
      </c>
      <c r="CB80" s="44">
        <f>$F80*'[1]INTERNAL PARAMETERS-2'!AM80*(1-VLOOKUP(AN$4,'[1]INTERNAL PARAMETERS-1'!$B$5:$J$44,4, FALSE))</f>
        <v>25.211685115208027</v>
      </c>
      <c r="CC80" s="44">
        <f>$F80*'[1]INTERNAL PARAMETERS-2'!AN80*(1-VLOOKUP(AO$4,'[1]INTERNAL PARAMETERS-1'!$B$5:$J$44,4, FALSE))</f>
        <v>33.38861591468973</v>
      </c>
      <c r="CD80" s="44">
        <f>$F80*'[1]INTERNAL PARAMETERS-2'!AO80*(1-VLOOKUP(AP$4,'[1]INTERNAL PARAMETERS-1'!$B$5:$J$44,4, FALSE))</f>
        <v>253.99241522234161</v>
      </c>
      <c r="CE80" s="44">
        <f>$F80*'[1]INTERNAL PARAMETERS-2'!AP80*(1-VLOOKUP(AQ$4,'[1]INTERNAL PARAMETERS-1'!$B$5:$J$44,4, FALSE))</f>
        <v>15.842414786600381</v>
      </c>
      <c r="CF80" s="44">
        <f>$F80*'[1]INTERNAL PARAMETERS-2'!AQ80*(1-VLOOKUP(AR$4,'[1]INTERNAL PARAMETERS-1'!$B$5:$J$44,4, FALSE))</f>
        <v>4.258688578931582</v>
      </c>
      <c r="CG80" s="44">
        <f>$F80*'[1]INTERNAL PARAMETERS-2'!AR80*(1-VLOOKUP(AS$4,'[1]INTERNAL PARAMETERS-1'!$B$5:$J$44,4, FALSE))</f>
        <v>0.34083499577687509</v>
      </c>
      <c r="CH80" s="43">
        <f>$F80*'[1]INTERNAL PARAMETERS-2'!AS80*(1-VLOOKUP(AT$4,'[1]INTERNAL PARAMETERS-1'!$B$5:$J$44,4, FALSE))</f>
        <v>0</v>
      </c>
      <c r="CI80" s="42">
        <f t="shared" si="1"/>
        <v>3886.3735654888878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AirBF!X81</f>
        <v>5933.4428626855579</v>
      </c>
      <c r="G81" s="45">
        <f>$F81*'[1]INTERNAL PARAMETERS-2'!F81*VLOOKUP(G$4,'[1]INTERNAL PARAMETERS-1'!$B$5:$J$44,4, FALSE)</f>
        <v>36.853800308712536</v>
      </c>
      <c r="H81" s="44">
        <f>$F81*'[1]INTERNAL PARAMETERS-2'!G81*VLOOKUP(H$4,'[1]INTERNAL PARAMETERS-1'!$B$5:$J$44,4, FALSE)</f>
        <v>45.079925493539797</v>
      </c>
      <c r="I81" s="44">
        <f>$F81*'[1]INTERNAL PARAMETERS-2'!H81*VLOOKUP(I$4,'[1]INTERNAL PARAMETERS-1'!$B$5:$J$44,4, FALSE)</f>
        <v>68.608666826161922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0.65801881347182833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4.2282900528069822</v>
      </c>
      <c r="N81" s="44">
        <f>$F81*'[1]INTERNAL PARAMETERS-2'!M81*VLOOKUP(N$4,'[1]INTERNAL PARAMETERS-1'!$B$5:$J$44,4, FALSE)</f>
        <v>19.858224576121906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4.606725038589067</v>
      </c>
      <c r="S81" s="44">
        <f>$F81*'[1]INTERNAL PARAMETERS-2'!R81*VLOOKUP(S$4,'[1]INTERNAL PARAMETERS-1'!$B$5:$J$44,4, FALSE)</f>
        <v>22.686489118263918</v>
      </c>
      <c r="T81" s="44">
        <f>$F81*'[1]INTERNAL PARAMETERS-2'!S81*VLOOKUP(T$4,'[1]INTERNAL PARAMETERS-1'!$B$5:$J$44,4, FALSE)</f>
        <v>1.2832850223416326</v>
      </c>
      <c r="U81" s="44">
        <f>$F81*'[1]INTERNAL PARAMETERS-2'!T81*VLOOKUP(U$4,'[1]INTERNAL PARAMETERS-1'!$B$5:$J$44,4, FALSE)</f>
        <v>2.5008274977647091</v>
      </c>
      <c r="V81" s="44">
        <f>$F81*'[1]INTERNAL PARAMETERS-2'!U81*VLOOKUP(V$4,'[1]INTERNAL PARAMETERS-1'!$B$5:$J$44,4, FALSE)</f>
        <v>27.097351207955736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0.32930607887904845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0.32930607887904845</v>
      </c>
      <c r="AI81" s="44">
        <f>$F81*'[1]INTERNAL PARAMETERS-2'!AH81*VLOOKUP(AI$4,'[1]INTERNAL PARAMETERS-1'!$B$5:$J$44,4, FALSE)</f>
        <v>2.9613813327663623</v>
      </c>
      <c r="AJ81" s="44">
        <f>$F81*'[1]INTERNAL PARAMETERS-2'!AI81*VLOOKUP(AJ$4,'[1]INTERNAL PARAMETERS-1'!$B$5:$J$44,4, FALSE)</f>
        <v>6.2520687444117726</v>
      </c>
      <c r="AK81" s="44">
        <f>$F81*'[1]INTERNAL PARAMETERS-2'!AJ81*VLOOKUP(AK$4,'[1]INTERNAL PARAMETERS-1'!$B$5:$J$44,4, FALSE)</f>
        <v>0.32930607887904845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1303.5646696970766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80.337511003332665</v>
      </c>
      <c r="BB81" s="44">
        <f>$F81*'[1]INTERNAL PARAMETERS-2'!M81*(1-VLOOKUP(N$4,'[1]INTERNAL PARAMETERS-1'!$B$5:$J$44,4, FALSE))</f>
        <v>377.30626694631616</v>
      </c>
      <c r="BC81" s="44">
        <f>$F81*'[1]INTERNAL PARAMETERS-2'!N81*(1-VLOOKUP(O$4,'[1]INTERNAL PARAMETERS-1'!$B$5:$J$44,4, FALSE))</f>
        <v>240.20712747581706</v>
      </c>
      <c r="BD81" s="44">
        <f>$F81*'[1]INTERNAL PARAMETERS-2'!O81*(1-VLOOKUP(P$4,'[1]INTERNAL PARAMETERS-1'!$B$5:$J$44,4, FALSE))</f>
        <v>232.63902110446165</v>
      </c>
      <c r="BE81" s="44">
        <f>$F81*'[1]INTERNAL PARAMETERS-2'!P81*(1-VLOOKUP(Q$4,'[1]INTERNAL PARAMETERS-1'!$B$5:$J$44,4, FALSE))</f>
        <v>130.63305144203031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431.04329324701439</v>
      </c>
      <c r="BH81" s="44">
        <f>$F81*'[1]INTERNAL PARAMETERS-2'!S81*(1-VLOOKUP(T$4,'[1]INTERNAL PARAMETERS-1'!$B$5:$J$44,4, FALSE))</f>
        <v>11.549565201074692</v>
      </c>
      <c r="BI81" s="44">
        <f>$F81*'[1]INTERNAL PARAMETERS-2'!T81*(1-VLOOKUP(U$4,'[1]INTERNAL PARAMETERS-1'!$B$5:$J$44,4, FALSE))</f>
        <v>10.003309991058837</v>
      </c>
      <c r="BJ81" s="44">
        <f>$F81*'[1]INTERNAL PARAMETERS-2'!U81*(1-VLOOKUP(V$4,'[1]INTERNAL PARAMETERS-1'!$B$5:$J$44,4, FALSE))</f>
        <v>153.5516568450825</v>
      </c>
      <c r="BK81" s="44">
        <f>$F81*'[1]INTERNAL PARAMETERS-2'!V81*(1-VLOOKUP(W$4,'[1]INTERNAL PARAMETERS-1'!$B$5:$J$44,4, FALSE))</f>
        <v>173.40961441627559</v>
      </c>
      <c r="BL81" s="44">
        <f>$F81*'[1]INTERNAL PARAMETERS-2'!W81*(1-VLOOKUP(X$4,'[1]INTERNAL PARAMETERS-1'!$B$5:$J$44,4, FALSE))</f>
        <v>224.74160865422712</v>
      </c>
      <c r="BM81" s="44">
        <f>$F81*'[1]INTERNAL PARAMETERS-2'!X81*(1-VLOOKUP(Y$4,'[1]INTERNAL PARAMETERS-1'!$B$5:$J$44,4, FALSE))</f>
        <v>36.853800308712536</v>
      </c>
      <c r="BN81" s="44">
        <f>$F81*'[1]INTERNAL PARAMETERS-2'!Y81*(1-VLOOKUP(Z$4,'[1]INTERNAL PARAMETERS-1'!$B$5:$J$44,4, FALSE))</f>
        <v>264.88609637458507</v>
      </c>
      <c r="BO81" s="44">
        <f>$F81*'[1]INTERNAL PARAMETERS-2'!Z81*(1-VLOOKUP(AA$4,'[1]INTERNAL PARAMETERS-1'!$B$5:$J$44,4, FALSE))</f>
        <v>304.70068467177771</v>
      </c>
      <c r="BP81" s="44">
        <f>$F81*'[1]INTERNAL PARAMETERS-2'!AA81*(1-VLOOKUP(AB$4,'[1]INTERNAL PARAMETERS-1'!$B$5:$J$44,4, FALSE))</f>
        <v>125.69761366884848</v>
      </c>
      <c r="BQ81" s="44">
        <f>$F81*'[1]INTERNAL PARAMETERS-2'!AB81*(1-VLOOKUP(AC$4,'[1]INTERNAL PARAMETERS-1'!$B$5:$J$44,4, FALSE))</f>
        <v>815.71667118771268</v>
      </c>
      <c r="BR81" s="44">
        <f>$F81*'[1]INTERNAL PARAMETERS-2'!AC81*(1-VLOOKUP(AD$4,'[1]INTERNAL PARAMETERS-1'!$B$5:$J$44,4, FALSE))</f>
        <v>101.67666358355225</v>
      </c>
      <c r="BS81" s="44">
        <f>$F81*'[1]INTERNAL PARAMETERS-2'!AD81*(1-VLOOKUP(AE$4,'[1]INTERNAL PARAMETERS-1'!$B$5:$J$44,4, FALSE))</f>
        <v>25.665700446832648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36.524494229833486</v>
      </c>
      <c r="CA81" s="44">
        <f>$F81*'[1]INTERNAL PARAMETERS-2'!AL81*(1-VLOOKUP(AM$4,'[1]INTERNAL PARAMETERS-1'!$B$5:$J$44,4, FALSE))</f>
        <v>74.365619430896913</v>
      </c>
      <c r="CB81" s="44">
        <f>$F81*'[1]INTERNAL PARAMETERS-2'!AM81*(1-VLOOKUP(AN$4,'[1]INTERNAL PARAMETERS-1'!$B$5:$J$44,4, FALSE))</f>
        <v>37.511819122184363</v>
      </c>
      <c r="CC81" s="44">
        <f>$F81*'[1]INTERNAL PARAMETERS-2'!AN81*(1-VLOOKUP(AO$4,'[1]INTERNAL PARAMETERS-1'!$B$5:$J$44,4, FALSE))</f>
        <v>74.365619430896913</v>
      </c>
      <c r="CD81" s="44">
        <f>$F81*'[1]INTERNAL PARAMETERS-2'!AO81*(1-VLOOKUP(AP$4,'[1]INTERNAL PARAMETERS-1'!$B$5:$J$44,4, FALSE))</f>
        <v>381.04095388737642</v>
      </c>
      <c r="CE81" s="44">
        <f>$F81*'[1]INTERNAL PARAMETERS-2'!AP81*(1-VLOOKUP(AQ$4,'[1]INTERNAL PARAMETERS-1'!$B$5:$J$44,4, FALSE))</f>
        <v>35.866475416361659</v>
      </c>
      <c r="CF81" s="44">
        <f>$F81*'[1]INTERNAL PARAMETERS-2'!AQ81*(1-VLOOKUP(AR$4,'[1]INTERNAL PARAMETERS-1'!$B$5:$J$44,4, FALSE))</f>
        <v>4.936031117468116</v>
      </c>
      <c r="CG81" s="44">
        <f>$F81*'[1]INTERNAL PARAMETERS-2'!AR81*(1-VLOOKUP(AS$4,'[1]INTERNAL PARAMETERS-1'!$B$5:$J$44,4, FALSE))</f>
        <v>0.98732489235087684</v>
      </c>
      <c r="CH81" s="43">
        <f>$F81*'[1]INTERNAL PARAMETERS-2'!AS81*(1-VLOOKUP(AT$4,'[1]INTERNAL PARAMETERS-1'!$B$5:$J$44,4, FALSE))</f>
        <v>0</v>
      </c>
      <c r="CI81" s="42">
        <f t="shared" si="1"/>
        <v>5933.445236062701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AirBF!X82</f>
        <v>4757.5794181637884</v>
      </c>
      <c r="G82" s="45">
        <f>$F82*'[1]INTERNAL PARAMETERS-2'!F82*VLOOKUP(G$4,'[1]INTERNAL PARAMETERS-1'!$B$5:$J$44,4, FALSE)</f>
        <v>26.061068536817597</v>
      </c>
      <c r="H82" s="44">
        <f>$F82*'[1]INTERNAL PARAMETERS-2'!G82*VLOOKUP(H$4,'[1]INTERNAL PARAMETERS-1'!$B$5:$J$44,4, FALSE)</f>
        <v>43.330606066810333</v>
      </c>
      <c r="I82" s="44">
        <f>$F82*'[1]INTERNAL PARAMETERS-2'!H82*VLOOKUP(I$4,'[1]INTERNAL PARAMETERS-1'!$B$5:$J$44,4, FALSE)</f>
        <v>51.411283344870256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0.62800048319762014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4.2074605100415097</v>
      </c>
      <c r="N82" s="44">
        <f>$F82*'[1]INTERNAL PARAMETERS-2'!M82*VLOOKUP(N$4,'[1]INTERNAL PARAMETERS-1'!$B$5:$J$44,4, FALSE)</f>
        <v>12.543905257621919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5.3380041071797706</v>
      </c>
      <c r="S82" s="44">
        <f>$F82*'[1]INTERNAL PARAMETERS-2'!R82*VLOOKUP(S$4,'[1]INTERNAL PARAMETERS-1'!$B$5:$J$44,4, FALSE)</f>
        <v>16.410580353940354</v>
      </c>
      <c r="T82" s="44">
        <f>$F82*'[1]INTERNAL PARAMETERS-2'!S82*VLOOKUP(T$4,'[1]INTERNAL PARAMETERS-1'!$B$5:$J$44,4, FALSE)</f>
        <v>1.6013536563597495</v>
      </c>
      <c r="U82" s="44">
        <f>$F82*'[1]INTERNAL PARAMETERS-2'!T82*VLOOKUP(U$4,'[1]INTERNAL PARAMETERS-1'!$B$5:$J$44,4, FALSE)</f>
        <v>2.6375068778416413</v>
      </c>
      <c r="V82" s="44">
        <f>$F82*'[1]INTERNAL PARAMETERS-2'!U82*VLOOKUP(V$4,'[1]INTERNAL PARAMETERS-1'!$B$5:$J$44,4, FALSE)</f>
        <v>20.817573744779651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3.1400024159881004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4.3960033823833404</v>
      </c>
      <c r="AJ82" s="44">
        <f>$F82*'[1]INTERNAL PARAMETERS-2'!AI82*VLOOKUP(AJ$4,'[1]INTERNAL PARAMETERS-1'!$B$5:$J$44,4, FALSE)</f>
        <v>4.082003140784531</v>
      </c>
      <c r="AK82" s="44">
        <f>$F82*'[1]INTERNAL PARAMETERS-2'!AJ82*VLOOKUP(AK$4,'[1]INTERNAL PARAMETERS-1'!$B$5:$J$44,4, FALSE)</f>
        <v>0.62800048319762014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976.81438355253476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79.941749690788669</v>
      </c>
      <c r="BB82" s="44">
        <f>$F82*'[1]INTERNAL PARAMETERS-2'!M82*(1-VLOOKUP(N$4,'[1]INTERNAL PARAMETERS-1'!$B$5:$J$44,4, FALSE))</f>
        <v>238.33419989481644</v>
      </c>
      <c r="BC82" s="44">
        <f>$F82*'[1]INTERNAL PARAMETERS-2'!N82*(1-VLOOKUP(O$4,'[1]INTERNAL PARAMETERS-1'!$B$5:$J$44,4, FALSE))</f>
        <v>223.87503589082431</v>
      </c>
      <c r="BD82" s="44">
        <f>$F82*'[1]INTERNAL PARAMETERS-2'!O82*(1-VLOOKUP(P$4,'[1]INTERNAL PARAMETERS-1'!$B$5:$J$44,4, FALSE))</f>
        <v>172.69442378404372</v>
      </c>
      <c r="BE82" s="44">
        <f>$F82*'[1]INTERNAL PARAMETERS-2'!P82*(1-VLOOKUP(Q$4,'[1]INTERNAL PARAMETERS-1'!$B$5:$J$44,4, FALSE))</f>
        <v>106.12875135480508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311.80102672486669</v>
      </c>
      <c r="BH82" s="44">
        <f>$F82*'[1]INTERNAL PARAMETERS-2'!S82*(1-VLOOKUP(T$4,'[1]INTERNAL PARAMETERS-1'!$B$5:$J$44,4, FALSE))</f>
        <v>14.412182907237746</v>
      </c>
      <c r="BI82" s="44">
        <f>$F82*'[1]INTERNAL PARAMETERS-2'!T82*(1-VLOOKUP(U$4,'[1]INTERNAL PARAMETERS-1'!$B$5:$J$44,4, FALSE))</f>
        <v>10.550027511366565</v>
      </c>
      <c r="BJ82" s="44">
        <f>$F82*'[1]INTERNAL PARAMETERS-2'!U82*(1-VLOOKUP(V$4,'[1]INTERNAL PARAMETERS-1'!$B$5:$J$44,4, FALSE))</f>
        <v>117.96625122041803</v>
      </c>
      <c r="BK82" s="44">
        <f>$F82*'[1]INTERNAL PARAMETERS-2'!V82*(1-VLOOKUP(W$4,'[1]INTERNAL PARAMETERS-1'!$B$5:$J$44,4, FALSE))</f>
        <v>153.22736032080113</v>
      </c>
      <c r="BL82" s="44">
        <f>$F82*'[1]INTERNAL PARAMETERS-2'!W82*(1-VLOOKUP(X$4,'[1]INTERNAL PARAMETERS-1'!$B$5:$J$44,4, FALSE))</f>
        <v>210.05950101841847</v>
      </c>
      <c r="BM82" s="44">
        <f>$F82*'[1]INTERNAL PARAMETERS-2'!X82*(1-VLOOKUP(Y$4,'[1]INTERNAL PARAMETERS-1'!$B$5:$J$44,4, FALSE))</f>
        <v>36.109076267979518</v>
      </c>
      <c r="BN82" s="44">
        <f>$F82*'[1]INTERNAL PARAMETERS-2'!Y82*(1-VLOOKUP(Z$4,'[1]INTERNAL PARAMETERS-1'!$B$5:$J$44,4, FALSE))</f>
        <v>230.78256544805632</v>
      </c>
      <c r="BO82" s="44">
        <f>$F82*'[1]INTERNAL PARAMETERS-2'!Z82*(1-VLOOKUP(AA$4,'[1]INTERNAL PARAMETERS-1'!$B$5:$J$44,4, FALSE))</f>
        <v>262.49563833365249</v>
      </c>
      <c r="BP82" s="44">
        <f>$F82*'[1]INTERNAL PARAMETERS-2'!AA82*(1-VLOOKUP(AB$4,'[1]INTERNAL PARAMETERS-1'!$B$5:$J$44,4, FALSE))</f>
        <v>119.9442862272109</v>
      </c>
      <c r="BQ82" s="44">
        <f>$F82*'[1]INTERNAL PARAMETERS-2'!AB82*(1-VLOOKUP(AC$4,'[1]INTERNAL PARAMETERS-1'!$B$5:$J$44,4, FALSE))</f>
        <v>708.36170866570831</v>
      </c>
      <c r="BR82" s="44">
        <f>$F82*'[1]INTERNAL PARAMETERS-2'!AC82*(1-VLOOKUP(AD$4,'[1]INTERNAL PARAMETERS-1'!$B$5:$J$44,4, FALSE))</f>
        <v>88.231213341614719</v>
      </c>
      <c r="BS82" s="44">
        <f>$F82*'[1]INTERNAL PARAMETERS-2'!AD82*(1-VLOOKUP(AE$4,'[1]INTERNAL PARAMETERS-1'!$B$5:$J$44,4, FALSE))</f>
        <v>17.897538013190356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26.061068536817597</v>
      </c>
      <c r="CA82" s="44">
        <f>$F82*'[1]INTERNAL PARAMETERS-2'!AL82*(1-VLOOKUP(AM$4,'[1]INTERNAL PARAMETERS-1'!$B$5:$J$44,4, FALSE))</f>
        <v>70.647675570023182</v>
      </c>
      <c r="CB82" s="44">
        <f>$F82*'[1]INTERNAL PARAMETERS-2'!AM82*(1-VLOOKUP(AN$4,'[1]INTERNAL PARAMETERS-1'!$B$5:$J$44,4, FALSE))</f>
        <v>35.795076026380713</v>
      </c>
      <c r="CC82" s="44">
        <f>$F82*'[1]INTERNAL PARAMETERS-2'!AN82*(1-VLOOKUP(AO$4,'[1]INTERNAL PARAMETERS-1'!$B$5:$J$44,4, FALSE))</f>
        <v>56.518140456018543</v>
      </c>
      <c r="CD82" s="44">
        <f>$F82*'[1]INTERNAL PARAMETERS-2'!AO82*(1-VLOOKUP(AP$4,'[1]INTERNAL PARAMETERS-1'!$B$5:$J$44,4, FALSE))</f>
        <v>258.10011070921098</v>
      </c>
      <c r="CE82" s="44">
        <f>$F82*'[1]INTERNAL PARAMETERS-2'!AP82*(1-VLOOKUP(AQ$4,'[1]INTERNAL PARAMETERS-1'!$B$5:$J$44,4, FALSE))</f>
        <v>32.027073127194988</v>
      </c>
      <c r="CF82" s="44">
        <f>$F82*'[1]INTERNAL PARAMETERS-2'!AQ82*(1-VLOOKUP(AR$4,'[1]INTERNAL PARAMETERS-1'!$B$5:$J$44,4, FALSE))</f>
        <v>1.5700012079940502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4757.5794181637884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AirBF!X83</f>
        <v>3104.2935166377024</v>
      </c>
      <c r="G83" s="45">
        <f>$F83*'[1]INTERNAL PARAMETERS-2'!F83*VLOOKUP(G$4,'[1]INTERNAL PARAMETERS-1'!$B$5:$J$44,4, FALSE)</f>
        <v>17.535533216783051</v>
      </c>
      <c r="H83" s="44">
        <f>$F83*'[1]INTERNAL PARAMETERS-2'!G83*VLOOKUP(H$4,'[1]INTERNAL PARAMETERS-1'!$B$5:$J$44,4, FALSE)</f>
        <v>26.426850707136758</v>
      </c>
      <c r="I83" s="44">
        <f>$F83*'[1]INTERNAL PARAMETERS-2'!H83*VLOOKUP(I$4,'[1]INTERNAL PARAMETERS-1'!$B$5:$J$44,4, FALSE)</f>
        <v>29.658513386762106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0.74099486242141954</v>
      </c>
      <c r="L83" s="44">
        <f>$F83*'[1]INTERNAL PARAMETERS-2'!K83*VLOOKUP(L$4,'[1]INTERNAL PARAMETERS-1'!$B$5:$J$44,4, FALSE)</f>
        <v>0.24710176392436109</v>
      </c>
      <c r="M83" s="44">
        <f>$F83*'[1]INTERNAL PARAMETERS-2'!L83*VLOOKUP(M$4,'[1]INTERNAL PARAMETERS-1'!$B$5:$J$44,4, FALSE)</f>
        <v>3.4577173335069049</v>
      </c>
      <c r="N83" s="44">
        <f>$F83*'[1]INTERNAL PARAMETERS-2'!M83*VLOOKUP(N$4,'[1]INTERNAL PARAMETERS-1'!$B$5:$J$44,4, FALSE)</f>
        <v>7.6193332219114085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4.1985569812524925</v>
      </c>
      <c r="S83" s="44">
        <f>$F83*'[1]INTERNAL PARAMETERS-2'!R83*VLOOKUP(S$4,'[1]INTERNAL PARAMETERS-1'!$B$5:$J$44,4, FALSE)</f>
        <v>9.549582930556733</v>
      </c>
      <c r="T83" s="44">
        <f>$F83*'[1]INTERNAL PARAMETERS-2'!S83*VLOOKUP(T$4,'[1]INTERNAL PARAMETERS-1'!$B$5:$J$44,4, FALSE)</f>
        <v>0.7903220864007926</v>
      </c>
      <c r="U83" s="44">
        <f>$F83*'[1]INTERNAL PARAMETERS-2'!T83*VLOOKUP(U$4,'[1]INTERNAL PARAMETERS-1'!$B$5:$J$44,4, FALSE)</f>
        <v>1.5806441728015852</v>
      </c>
      <c r="V83" s="44">
        <f>$F83*'[1]INTERNAL PARAMETERS-2'!U83*VLOOKUP(V$4,'[1]INTERNAL PARAMETERS-1'!$B$5:$J$44,4, FALSE)</f>
        <v>12.373698435850299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0.98778619699411685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0.24710176392436109</v>
      </c>
      <c r="AI83" s="44">
        <f>$F83*'[1]INTERNAL PARAMETERS-2'!AH83*VLOOKUP(AI$4,'[1]INTERNAL PARAMETERS-1'!$B$5:$J$44,4, FALSE)</f>
        <v>2.7168776857613173</v>
      </c>
      <c r="AJ83" s="44">
        <f>$F83*'[1]INTERNAL PARAMETERS-2'!AI83*VLOOKUP(AJ$4,'[1]INTERNAL PARAMETERS-1'!$B$5:$J$44,4, FALSE)</f>
        <v>4.1985569812524925</v>
      </c>
      <c r="AK83" s="44">
        <f>$F83*'[1]INTERNAL PARAMETERS-2'!AJ83*VLOOKUP(AK$4,'[1]INTERNAL PARAMETERS-1'!$B$5:$J$44,4, FALSE)</f>
        <v>0.24710176392436109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563.51175434847994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65.69662933663119</v>
      </c>
      <c r="BB83" s="44">
        <f>$F83*'[1]INTERNAL PARAMETERS-2'!M83*(1-VLOOKUP(N$4,'[1]INTERNAL PARAMETERS-1'!$B$5:$J$44,4, FALSE))</f>
        <v>144.76733121631676</v>
      </c>
      <c r="BC83" s="44">
        <f>$F83*'[1]INTERNAL PARAMETERS-2'!N83*(1-VLOOKUP(O$4,'[1]INTERNAL PARAMETERS-1'!$B$5:$J$44,4, FALSE))</f>
        <v>181.53039283112625</v>
      </c>
      <c r="BD83" s="44">
        <f>$F83*'[1]INTERNAL PARAMETERS-2'!O83*(1-VLOOKUP(P$4,'[1]INTERNAL PARAMETERS-1'!$B$5:$J$44,4, FALSE))</f>
        <v>108.91817361280542</v>
      </c>
      <c r="BE83" s="44">
        <f>$F83*'[1]INTERNAL PARAMETERS-2'!P83*(1-VLOOKUP(Q$4,'[1]INTERNAL PARAMETERS-1'!$B$5:$J$44,4, FALSE))</f>
        <v>68.41335180771668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181.44207568057791</v>
      </c>
      <c r="BH83" s="44">
        <f>$F83*'[1]INTERNAL PARAMETERS-2'!S83*(1-VLOOKUP(T$4,'[1]INTERNAL PARAMETERS-1'!$B$5:$J$44,4, FALSE))</f>
        <v>7.1128987776071337</v>
      </c>
      <c r="BI83" s="44">
        <f>$F83*'[1]INTERNAL PARAMETERS-2'!T83*(1-VLOOKUP(U$4,'[1]INTERNAL PARAMETERS-1'!$B$5:$J$44,4, FALSE))</f>
        <v>6.3225766912063408</v>
      </c>
      <c r="BJ83" s="44">
        <f>$F83*'[1]INTERNAL PARAMETERS-2'!U83*(1-VLOOKUP(V$4,'[1]INTERNAL PARAMETERS-1'!$B$5:$J$44,4, FALSE))</f>
        <v>70.117624469818367</v>
      </c>
      <c r="BK83" s="44">
        <f>$F83*'[1]INTERNAL PARAMETERS-2'!V83*(1-VLOOKUP(W$4,'[1]INTERNAL PARAMETERS-1'!$B$5:$J$44,4, FALSE))</f>
        <v>85.949195453851388</v>
      </c>
      <c r="BL83" s="44">
        <f>$F83*'[1]INTERNAL PARAMETERS-2'!W83*(1-VLOOKUP(X$4,'[1]INTERNAL PARAMETERS-1'!$B$5:$J$44,4, FALSE))</f>
        <v>124.23103267167588</v>
      </c>
      <c r="BM83" s="44">
        <f>$F83*'[1]INTERNAL PARAMETERS-2'!X83*(1-VLOOKUP(Y$4,'[1]INTERNAL PARAMETERS-1'!$B$5:$J$44,4, FALSE))</f>
        <v>39.022832080245898</v>
      </c>
      <c r="BN83" s="44">
        <f>$F83*'[1]INTERNAL PARAMETERS-2'!Y83*(1-VLOOKUP(Z$4,'[1]INTERNAL PARAMETERS-1'!$B$5:$J$44,4, FALSE))</f>
        <v>185.23505671388168</v>
      </c>
      <c r="BO83" s="44">
        <f>$F83*'[1]INTERNAL PARAMETERS-2'!Z83*(1-VLOOKUP(AA$4,'[1]INTERNAL PARAMETERS-1'!$B$5:$J$44,4, FALSE))</f>
        <v>187.95193439964299</v>
      </c>
      <c r="BP83" s="44">
        <f>$F83*'[1]INTERNAL PARAMETERS-2'!AA83*(1-VLOOKUP(AB$4,'[1]INTERNAL PARAMETERS-1'!$B$5:$J$44,4, FALSE))</f>
        <v>75.575888238654841</v>
      </c>
      <c r="BQ83" s="44">
        <f>$F83*'[1]INTERNAL PARAMETERS-2'!AB83*(1-VLOOKUP(AC$4,'[1]INTERNAL PARAMETERS-1'!$B$5:$J$44,4, FALSE))</f>
        <v>504.08635668828998</v>
      </c>
      <c r="BR83" s="44">
        <f>$F83*'[1]INTERNAL PARAMETERS-2'!AC83*(1-VLOOKUP(AD$4,'[1]INTERNAL PARAMETERS-1'!$B$5:$J$44,4, FALSE))</f>
        <v>53.347594512770577</v>
      </c>
      <c r="BS83" s="44">
        <f>$F83*'[1]INTERNAL PARAMETERS-2'!AD83*(1-VLOOKUP(AE$4,'[1]INTERNAL PARAMETERS-1'!$B$5:$J$44,4, FALSE))</f>
        <v>13.336976235530562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11.361093412190662</v>
      </c>
      <c r="CA83" s="44">
        <f>$F83*'[1]INTERNAL PARAMETERS-2'!AL83*(1-VLOOKUP(AM$4,'[1]INTERNAL PARAMETERS-1'!$B$5:$J$44,4, FALSE))</f>
        <v>54.829584237613425</v>
      </c>
      <c r="CB83" s="44">
        <f>$F83*'[1]INTERNAL PARAMETERS-2'!AM83*(1-VLOOKUP(AN$4,'[1]INTERNAL PARAMETERS-1'!$B$5:$J$44,4, FALSE))</f>
        <v>21.73440062738721</v>
      </c>
      <c r="CC83" s="44">
        <f>$F83*'[1]INTERNAL PARAMETERS-2'!AN83*(1-VLOOKUP(AO$4,'[1]INTERNAL PARAMETERS-1'!$B$5:$J$44,4, FALSE))</f>
        <v>39.763826942667322</v>
      </c>
      <c r="CD83" s="44">
        <f>$F83*'[1]INTERNAL PARAMETERS-2'!AO83*(1-VLOOKUP(AP$4,'[1]INTERNAL PARAMETERS-1'!$B$5:$J$44,4, FALSE))</f>
        <v>163.9948596143432</v>
      </c>
      <c r="CE83" s="44">
        <f>$F83*'[1]INTERNAL PARAMETERS-2'!AP83*(1-VLOOKUP(AQ$4,'[1]INTERNAL PARAMETERS-1'!$B$5:$J$44,4, FALSE))</f>
        <v>19.017522941625892</v>
      </c>
      <c r="CF83" s="44">
        <f>$F83*'[1]INTERNAL PARAMETERS-2'!AQ83*(1-VLOOKUP(AR$4,'[1]INTERNAL PARAMETERS-1'!$B$5:$J$44,4, FALSE))</f>
        <v>3.9517656466797955</v>
      </c>
      <c r="CG83" s="44">
        <f>$F83*'[1]INTERNAL PARAMETERS-2'!AR83*(1-VLOOKUP(AS$4,'[1]INTERNAL PARAMETERS-1'!$B$5:$J$44,4, FALSE))</f>
        <v>0.49389309849705842</v>
      </c>
      <c r="CH83" s="43">
        <f>$F83*'[1]INTERNAL PARAMETERS-2'!AS83*(1-VLOOKUP(AT$4,'[1]INTERNAL PARAMETERS-1'!$B$5:$J$44,4, FALSE))</f>
        <v>0</v>
      </c>
      <c r="CI83" s="42">
        <f t="shared" si="1"/>
        <v>3104.2928957789991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AirBF!X84</f>
        <v>2125.8172000553745</v>
      </c>
      <c r="G84" s="45">
        <f>$F84*'[1]INTERNAL PARAMETERS-2'!F84*VLOOKUP(G$4,'[1]INTERNAL PARAMETERS-1'!$B$5:$J$44,4, FALSE)</f>
        <v>16.705521884915154</v>
      </c>
      <c r="H84" s="44">
        <f>$F84*'[1]INTERNAL PARAMETERS-2'!G84*VLOOKUP(H$4,'[1]INTERNAL PARAMETERS-1'!$B$5:$J$44,4, FALSE)</f>
        <v>17.510568858576129</v>
      </c>
      <c r="I84" s="44">
        <f>$F84*'[1]INTERNAL PARAMETERS-2'!H84*VLOOKUP(I$4,'[1]INTERNAL PARAMETERS-1'!$B$5:$J$44,4, FALSE)</f>
        <v>19.53295442276281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0.20131488884524396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2.6869585372679916</v>
      </c>
      <c r="N84" s="44">
        <f>$F84*'[1]INTERNAL PARAMETERS-2'!M84*VLOOKUP(N$4,'[1]INTERNAL PARAMETERS-1'!$B$5:$J$44,4, FALSE)</f>
        <v>4.3776315855580306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2.817770698673399</v>
      </c>
      <c r="S84" s="44">
        <f>$F84*'[1]INTERNAL PARAMETERS-2'!R84*VLOOKUP(S$4,'[1]INTERNAL PARAMETERS-1'!$B$5:$J$44,4, FALSE)</f>
        <v>5.9780530646197203</v>
      </c>
      <c r="T84" s="44">
        <f>$F84*'[1]INTERNAL PARAMETERS-2'!S84*VLOOKUP(T$4,'[1]INTERNAL PARAMETERS-1'!$B$5:$J$44,4, FALSE)</f>
        <v>0.623948606388253</v>
      </c>
      <c r="U84" s="44">
        <f>$F84*'[1]INTERNAL PARAMETERS-2'!T84*VLOOKUP(U$4,'[1]INTERNAL PARAMETERS-1'!$B$5:$J$44,4, FALSE)</f>
        <v>1.1673712572384083</v>
      </c>
      <c r="V84" s="44">
        <f>$F84*'[1]INTERNAL PARAMETERS-2'!U84*VLOOKUP(V$4,'[1]INTERNAL PARAMETERS-1'!$B$5:$J$44,4, FALSE)</f>
        <v>8.7552525420300604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1.2076767513514584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0.60373208481572638</v>
      </c>
      <c r="AI84" s="44">
        <f>$F84*'[1]INTERNAL PARAMETERS-2'!AH84*VLOOKUP(AI$4,'[1]INTERNAL PARAMETERS-1'!$B$5:$J$44,4, FALSE)</f>
        <v>2.2140386138576726</v>
      </c>
      <c r="AJ84" s="44">
        <f>$F84*'[1]INTERNAL PARAMETERS-2'!AI84*VLOOKUP(AJ$4,'[1]INTERNAL PARAMETERS-1'!$B$5:$J$44,4, FALSE)</f>
        <v>3.2204004763638867</v>
      </c>
      <c r="AK84" s="44">
        <f>$F84*'[1]INTERNAL PARAMETERS-2'!AJ84*VLOOKUP(AK$4,'[1]INTERNAL PARAMETERS-1'!$B$5:$J$44,4, FALSE)</f>
        <v>0.60373208481572638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371.12613403249333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51.052212208091838</v>
      </c>
      <c r="BB84" s="44">
        <f>$F84*'[1]INTERNAL PARAMETERS-2'!M84*(1-VLOOKUP(N$4,'[1]INTERNAL PARAMETERS-1'!$B$5:$J$44,4, FALSE))</f>
        <v>83.17500012560258</v>
      </c>
      <c r="BC84" s="44">
        <f>$F84*'[1]INTERNAL PARAMETERS-2'!N84*(1-VLOOKUP(O$4,'[1]INTERNAL PARAMETERS-1'!$B$5:$J$44,4, FALSE))</f>
        <v>150.34884663735639</v>
      </c>
      <c r="BD84" s="44">
        <f>$F84*'[1]INTERNAL PARAMETERS-2'!O84*(1-VLOOKUP(P$4,'[1]INTERNAL PARAMETERS-1'!$B$5:$J$44,4, FALSE))</f>
        <v>65.010253540053426</v>
      </c>
      <c r="BE84" s="44">
        <f>$F84*'[1]INTERNAL PARAMETERS-2'!P84*(1-VLOOKUP(Q$4,'[1]INTERNAL PARAMETERS-1'!$B$5:$J$44,4, FALSE))</f>
        <v>53.537855856514589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113.58300822777467</v>
      </c>
      <c r="BH84" s="44">
        <f>$F84*'[1]INTERNAL PARAMETERS-2'!S84*(1-VLOOKUP(T$4,'[1]INTERNAL PARAMETERS-1'!$B$5:$J$44,4, FALSE))</f>
        <v>5.6155374574942769</v>
      </c>
      <c r="BI84" s="44">
        <f>$F84*'[1]INTERNAL PARAMETERS-2'!T84*(1-VLOOKUP(U$4,'[1]INTERNAL PARAMETERS-1'!$B$5:$J$44,4, FALSE))</f>
        <v>4.6694850289536332</v>
      </c>
      <c r="BJ84" s="44">
        <f>$F84*'[1]INTERNAL PARAMETERS-2'!U84*(1-VLOOKUP(V$4,'[1]INTERNAL PARAMETERS-1'!$B$5:$J$44,4, FALSE))</f>
        <v>49.613097738170346</v>
      </c>
      <c r="BK84" s="44">
        <f>$F84*'[1]INTERNAL PARAMETERS-2'!V84*(1-VLOOKUP(W$4,'[1]INTERNAL PARAMETERS-1'!$B$5:$J$44,4, FALSE))</f>
        <v>59.77734192039712</v>
      </c>
      <c r="BL84" s="44">
        <f>$F84*'[1]INTERNAL PARAMETERS-2'!W84*(1-VLOOKUP(X$4,'[1]INTERNAL PARAMETERS-1'!$B$5:$J$44,4, FALSE))</f>
        <v>84.936175901332462</v>
      </c>
      <c r="BM84" s="44">
        <f>$F84*'[1]INTERNAL PARAMETERS-2'!X84*(1-VLOOKUP(Y$4,'[1]INTERNAL PARAMETERS-1'!$B$5:$J$44,4, FALSE))</f>
        <v>32.605784214449336</v>
      </c>
      <c r="BN84" s="44">
        <f>$F84*'[1]INTERNAL PARAMETERS-2'!Y84*(1-VLOOKUP(Z$4,'[1]INTERNAL PARAMETERS-1'!$B$5:$J$44,4, FALSE))</f>
        <v>124.78759546045055</v>
      </c>
      <c r="BO84" s="44">
        <f>$F84*'[1]INTERNAL PARAMETERS-2'!Z84*(1-VLOOKUP(AA$4,'[1]INTERNAL PARAMETERS-1'!$B$5:$J$44,4, FALSE))</f>
        <v>128.61172802163017</v>
      </c>
      <c r="BP84" s="44">
        <f>$F84*'[1]INTERNAL PARAMETERS-2'!AA84*(1-VLOOKUP(AB$4,'[1]INTERNAL PARAMETERS-1'!$B$5:$J$44,4, FALSE))</f>
        <v>52.531493994008372</v>
      </c>
      <c r="BQ84" s="44">
        <f>$F84*'[1]INTERNAL PARAMETERS-2'!AB84*(1-VLOOKUP(AC$4,'[1]INTERNAL PARAMETERS-1'!$B$5:$J$44,4, FALSE))</f>
        <v>349.40526728926153</v>
      </c>
      <c r="BR84" s="44">
        <f>$F84*'[1]INTERNAL PARAMETERS-2'!AC84*(1-VLOOKUP(AD$4,'[1]INTERNAL PARAMETERS-1'!$B$5:$J$44,4, FALSE))</f>
        <v>34.417193050616518</v>
      </c>
      <c r="BS84" s="44">
        <f>$F84*'[1]INTERNAL PARAMETERS-2'!AD84*(1-VLOOKUP(AE$4,'[1]INTERNAL PARAMETERS-1'!$B$5:$J$44,4, FALSE))</f>
        <v>7.4469502335139826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8.6546269848654394</v>
      </c>
      <c r="CA84" s="44">
        <f>$F84*'[1]INTERNAL PARAMETERS-2'!AL84*(1-VLOOKUP(AM$4,'[1]INTERNAL PARAMETERS-1'!$B$5:$J$44,4, FALSE))</f>
        <v>44.27949678683342</v>
      </c>
      <c r="CB84" s="44">
        <f>$F84*'[1]INTERNAL PARAMETERS-2'!AM84*(1-VLOOKUP(AN$4,'[1]INTERNAL PARAMETERS-1'!$B$5:$J$44,4, FALSE))</f>
        <v>13.485121408551269</v>
      </c>
      <c r="CC84" s="44">
        <f>$F84*'[1]INTERNAL PARAMETERS-2'!AN84*(1-VLOOKUP(AO$4,'[1]INTERNAL PARAMETERS-1'!$B$5:$J$44,4, FALSE))</f>
        <v>28.379021875579234</v>
      </c>
      <c r="CD84" s="44">
        <f>$F84*'[1]INTERNAL PARAMETERS-2'!AO84*(1-VLOOKUP(AP$4,'[1]INTERNAL PARAMETERS-1'!$B$5:$J$44,4, FALSE))</f>
        <v>108.48470335322588</v>
      </c>
      <c r="CE84" s="44">
        <f>$F84*'[1]INTERNAL PARAMETERS-2'!AP84*(1-VLOOKUP(AQ$4,'[1]INTERNAL PARAMETERS-1'!$B$5:$J$44,4, FALSE))</f>
        <v>11.069767905848352</v>
      </c>
      <c r="CF84" s="44">
        <f>$F84*'[1]INTERNAL PARAMETERS-2'!AQ84*(1-VLOOKUP(AR$4,'[1]INTERNAL PARAMETERS-1'!$B$5:$J$44,4, FALSE))</f>
        <v>1.0063618625062143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2125.816987473655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AirBF!X85</f>
        <v>1630.8537477530028</v>
      </c>
      <c r="G85" s="45">
        <f>$F85*'[1]INTERNAL PARAMETERS-2'!F85*VLOOKUP(G$4,'[1]INTERNAL PARAMETERS-1'!$B$5:$J$44,4, FALSE)</f>
        <v>12.267281890598088</v>
      </c>
      <c r="H85" s="44">
        <f>$F85*'[1]INTERNAL PARAMETERS-2'!G85*VLOOKUP(H$4,'[1]INTERNAL PARAMETERS-1'!$B$5:$J$44,4, FALSE)</f>
        <v>11.748996569562182</v>
      </c>
      <c r="I85" s="44">
        <f>$F85*'[1]INTERNAL PARAMETERS-2'!H85*VLOOKUP(I$4,'[1]INTERNAL PARAMETERS-1'!$B$5:$J$44,4, FALSE)</f>
        <v>15.397403951466643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0.34557790914886133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2.3238687393231641</v>
      </c>
      <c r="N85" s="44">
        <f>$F85*'[1]INTERNAL PARAMETERS-2'!M85*VLOOKUP(N$4,'[1]INTERNAL PARAMETERS-1'!$B$5:$J$44,4, FALSE)</f>
        <v>3.179121061719794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2.0733043695183926</v>
      </c>
      <c r="S85" s="44">
        <f>$F85*'[1]INTERNAL PARAMETERS-2'!R85*VLOOKUP(S$4,'[1]INTERNAL PARAMETERS-1'!$B$5:$J$44,4, FALSE)</f>
        <v>4.1697342451799235</v>
      </c>
      <c r="T85" s="44">
        <f>$F85*'[1]INTERNAL PARAMETERS-2'!S85*VLOOKUP(T$4,'[1]INTERNAL PARAMETERS-1'!$B$5:$J$44,4, FALSE)</f>
        <v>0.31100380969649766</v>
      </c>
      <c r="U85" s="44">
        <f>$F85*'[1]INTERNAL PARAMETERS-2'!T85*VLOOKUP(U$4,'[1]INTERNAL PARAMETERS-1'!$B$5:$J$44,4, FALSE)</f>
        <v>0.34554529207390627</v>
      </c>
      <c r="V85" s="44">
        <f>$F85*'[1]INTERNAL PARAMETERS-2'!U85*VLOOKUP(V$4,'[1]INTERNAL PARAMETERS-1'!$B$5:$J$44,4, FALSE)</f>
        <v>7.5676914170419529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0.69115581829772266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0.34557790914886133</v>
      </c>
      <c r="AI85" s="44">
        <f>$F85*'[1]INTERNAL PARAMETERS-2'!AH85*VLOOKUP(AI$4,'[1]INTERNAL PARAMETERS-1'!$B$5:$J$44,4, FALSE)</f>
        <v>1.3821485512206697</v>
      </c>
      <c r="AJ85" s="44">
        <f>$F85*'[1]INTERNAL PARAMETERS-2'!AI85*VLOOKUP(AJ$4,'[1]INTERNAL PARAMETERS-1'!$B$5:$J$44,4, FALSE)</f>
        <v>1.036733727446584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292.55067507786623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44.153506047140112</v>
      </c>
      <c r="BB85" s="44">
        <f>$F85*'[1]INTERNAL PARAMETERS-2'!M85*(1-VLOOKUP(N$4,'[1]INTERNAL PARAMETERS-1'!$B$5:$J$44,4, FALSE))</f>
        <v>60.403300172676076</v>
      </c>
      <c r="BC85" s="44">
        <f>$F85*'[1]INTERNAL PARAMETERS-2'!N85*(1-VLOOKUP(O$4,'[1]INTERNAL PARAMETERS-1'!$B$5:$J$44,4, FALSE))</f>
        <v>137.5315274017585</v>
      </c>
      <c r="BD85" s="44">
        <f>$F85*'[1]INTERNAL PARAMETERS-2'!O85*(1-VLOOKUP(P$4,'[1]INTERNAL PARAMETERS-1'!$B$5:$J$44,4, FALSE))</f>
        <v>46.995660107499184</v>
      </c>
      <c r="BE85" s="44">
        <f>$F85*'[1]INTERNAL PARAMETERS-2'!P85*(1-VLOOKUP(Q$4,'[1]INTERNAL PARAMETERS-1'!$B$5:$J$44,4, FALSE))</f>
        <v>41.985188138277636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79.224950658418535</v>
      </c>
      <c r="BH85" s="44">
        <f>$F85*'[1]INTERNAL PARAMETERS-2'!S85*(1-VLOOKUP(T$4,'[1]INTERNAL PARAMETERS-1'!$B$5:$J$44,4, FALSE))</f>
        <v>2.7990342872684786</v>
      </c>
      <c r="BI85" s="44">
        <f>$F85*'[1]INTERNAL PARAMETERS-2'!T85*(1-VLOOKUP(U$4,'[1]INTERNAL PARAMETERS-1'!$B$5:$J$44,4, FALSE))</f>
        <v>1.3821811682956251</v>
      </c>
      <c r="BJ85" s="44">
        <f>$F85*'[1]INTERNAL PARAMETERS-2'!U85*(1-VLOOKUP(V$4,'[1]INTERNAL PARAMETERS-1'!$B$5:$J$44,4, FALSE))</f>
        <v>42.883584696571063</v>
      </c>
      <c r="BK85" s="44">
        <f>$F85*'[1]INTERNAL PARAMETERS-2'!V85*(1-VLOOKUP(W$4,'[1]INTERNAL PARAMETERS-1'!$B$5:$J$44,4, FALSE))</f>
        <v>50.969561434648917</v>
      </c>
      <c r="BL85" s="44">
        <f>$F85*'[1]INTERNAL PARAMETERS-2'!W85*(1-VLOOKUP(X$4,'[1]INTERNAL PARAMETERS-1'!$B$5:$J$44,4, FALSE))</f>
        <v>69.975204840212868</v>
      </c>
      <c r="BM85" s="44">
        <f>$F85*'[1]INTERNAL PARAMETERS-2'!X85*(1-VLOOKUP(Y$4,'[1]INTERNAL PARAMETERS-1'!$B$5:$J$44,4, FALSE))</f>
        <v>29.890613659566586</v>
      </c>
      <c r="BN85" s="44">
        <f>$F85*'[1]INTERNAL PARAMETERS-2'!Y85*(1-VLOOKUP(Z$4,'[1]INTERNAL PARAMETERS-1'!$B$5:$J$44,4, FALSE))</f>
        <v>93.991320214998368</v>
      </c>
      <c r="BO85" s="44">
        <f>$F85*'[1]INTERNAL PARAMETERS-2'!Z85*(1-VLOOKUP(AA$4,'[1]INTERNAL PARAMETERS-1'!$B$5:$J$44,4, FALSE))</f>
        <v>88.807977748515</v>
      </c>
      <c r="BP85" s="44">
        <f>$F85*'[1]INTERNAL PARAMETERS-2'!AA85*(1-VLOOKUP(AB$4,'[1]INTERNAL PARAMETERS-1'!$B$5:$J$44,4, FALSE))</f>
        <v>32.482366435495656</v>
      </c>
      <c r="BQ85" s="44">
        <f>$F85*'[1]INTERNAL PARAMETERS-2'!AB85*(1-VLOOKUP(AC$4,'[1]INTERNAL PARAMETERS-1'!$B$5:$J$44,4, FALSE))</f>
        <v>275.58134012455287</v>
      </c>
      <c r="BR85" s="44">
        <f>$F85*'[1]INTERNAL PARAMETERS-2'!AC85*(1-VLOOKUP(AD$4,'[1]INTERNAL PARAMETERS-1'!$B$5:$J$44,4, FALSE))</f>
        <v>23.843407962898453</v>
      </c>
      <c r="BS85" s="44">
        <f>$F85*'[1]INTERNAL PARAMETERS-2'!AD85*(1-VLOOKUP(AE$4,'[1]INTERNAL PARAMETERS-1'!$B$5:$J$44,4, FALSE))</f>
        <v>4.3194792362986032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6.0472056966681347</v>
      </c>
      <c r="CA85" s="44">
        <f>$F85*'[1]INTERNAL PARAMETERS-2'!AL85*(1-VLOOKUP(AM$4,'[1]INTERNAL PARAMETERS-1'!$B$5:$J$44,4, FALSE))</f>
        <v>29.026750429381817</v>
      </c>
      <c r="CB85" s="44">
        <f>$F85*'[1]INTERNAL PARAMETERS-2'!AM85*(1-VLOOKUP(AN$4,'[1]INTERNAL PARAMETERS-1'!$B$5:$J$44,4, FALSE))</f>
        <v>7.6022247451506226</v>
      </c>
      <c r="CC85" s="44">
        <f>$F85*'[1]INTERNAL PARAMETERS-2'!AN85*(1-VLOOKUP(AO$4,'[1]INTERNAL PARAMETERS-1'!$B$5:$J$44,4, FALSE))</f>
        <v>18.660065496415083</v>
      </c>
      <c r="CD85" s="44">
        <f>$F85*'[1]INTERNAL PARAMETERS-2'!AO85*(1-VLOOKUP(AP$4,'[1]INTERNAL PARAMETERS-1'!$B$5:$J$44,4, FALSE))</f>
        <v>75.676832627732139</v>
      </c>
      <c r="CE85" s="44">
        <f>$F85*'[1]INTERNAL PARAMETERS-2'!AP85*(1-VLOOKUP(AQ$4,'[1]INTERNAL PARAMETERS-1'!$B$5:$J$44,4, FALSE))</f>
        <v>9.8483996119308337</v>
      </c>
      <c r="CF85" s="44">
        <f>$F85*'[1]INTERNAL PARAMETERS-2'!AQ85*(1-VLOOKUP(AR$4,'[1]INTERNAL PARAMETERS-1'!$B$5:$J$44,4, FALSE))</f>
        <v>1.036733727446584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1630.8542370091268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AirBF!X86</f>
        <v>1305.193233258502</v>
      </c>
      <c r="G86" s="45">
        <f>$F86*'[1]INTERNAL PARAMETERS-2'!F86*VLOOKUP(G$4,'[1]INTERNAL PARAMETERS-1'!$B$5:$J$44,4, FALSE)</f>
        <v>11.789679956700724</v>
      </c>
      <c r="H86" s="44">
        <f>$F86*'[1]INTERNAL PARAMETERS-2'!G86*VLOOKUP(H$4,'[1]INTERNAL PARAMETERS-1'!$B$5:$J$44,4, FALSE)</f>
        <v>8.0170189159670233</v>
      </c>
      <c r="I86" s="44">
        <f>$F86*'[1]INTERNAL PARAMETERS-2'!H86*VLOOKUP(I$4,'[1]INTERNAL PARAMETERS-1'!$B$5:$J$44,4, FALSE)</f>
        <v>12.04400338416731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0.15714526528432365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2.5780046223998605</v>
      </c>
      <c r="N86" s="44">
        <f>$F86*'[1]INTERNAL PARAMETERS-2'!M86*VLOOKUP(N$4,'[1]INTERNAL PARAMETERS-1'!$B$5:$J$44,4, FALSE)</f>
        <v>2.1221397818196639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1.5719747301365399</v>
      </c>
      <c r="S86" s="44">
        <f>$F86*'[1]INTERNAL PARAMETERS-2'!R86*VLOOKUP(S$4,'[1]INTERNAL PARAMETERS-1'!$B$5:$J$44,4, FALSE)</f>
        <v>3.2589630879878189</v>
      </c>
      <c r="T86" s="44">
        <f>$F86*'[1]INTERNAL PARAMETERS-2'!S86*VLOOKUP(T$4,'[1]INTERNAL PARAMETERS-1'!$B$5:$J$44,4, FALSE)</f>
        <v>0.44015031405176464</v>
      </c>
      <c r="U86" s="44">
        <f>$F86*'[1]INTERNAL PARAMETERS-2'!T86*VLOOKUP(U$4,'[1]INTERNAL PARAMETERS-1'!$B$5:$J$44,4, FALSE)</f>
        <v>0.56590568207622127</v>
      </c>
      <c r="V86" s="44">
        <f>$F86*'[1]INTERNAL PARAMETERS-2'!U86*VLOOKUP(V$4,'[1]INTERNAL PARAMETERS-1'!$B$5:$J$44,4, FALSE)</f>
        <v>5.1638665080639372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0.31442104989197311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0.31442104989197311</v>
      </c>
      <c r="AI86" s="44">
        <f>$F86*'[1]INTERNAL PARAMETERS-2'!AH86*VLOOKUP(AI$4,'[1]INTERNAL PARAMETERS-1'!$B$5:$J$44,4, FALSE)</f>
        <v>0.62884209978394623</v>
      </c>
      <c r="AJ86" s="44">
        <f>$F86*'[1]INTERNAL PARAMETERS-2'!AI86*VLOOKUP(AJ$4,'[1]INTERNAL PARAMETERS-1'!$B$5:$J$44,4, FALSE)</f>
        <v>1.2575536802445666</v>
      </c>
      <c r="AK86" s="44">
        <f>$F86*'[1]INTERNAL PARAMETERS-2'!AJ86*VLOOKUP(AK$4,'[1]INTERNAL PARAMETERS-1'!$B$5:$J$44,4, FALSE)</f>
        <v>0.15714526528432365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228.83606429917884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48.982087825597347</v>
      </c>
      <c r="BB86" s="44">
        <f>$F86*'[1]INTERNAL PARAMETERS-2'!M86*(1-VLOOKUP(N$4,'[1]INTERNAL PARAMETERS-1'!$B$5:$J$44,4, FALSE))</f>
        <v>40.320655854573609</v>
      </c>
      <c r="BC86" s="44">
        <f>$F86*'[1]INTERNAL PARAMETERS-2'!N86*(1-VLOOKUP(O$4,'[1]INTERNAL PARAMETERS-1'!$B$5:$J$44,4, FALSE))</f>
        <v>126.69941429007254</v>
      </c>
      <c r="BD86" s="44">
        <f>$F86*'[1]INTERNAL PARAMETERS-2'!O86*(1-VLOOKUP(P$4,'[1]INTERNAL PARAMETERS-1'!$B$5:$J$44,4, FALSE))</f>
        <v>35.054618820210194</v>
      </c>
      <c r="BE86" s="44">
        <f>$F86*'[1]INTERNAL PARAMETERS-2'!P86*(1-VLOOKUP(Q$4,'[1]INTERNAL PARAMETERS-1'!$B$5:$J$44,4, FALSE))</f>
        <v>33.168223040181687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61.920298671768549</v>
      </c>
      <c r="BH86" s="44">
        <f>$F86*'[1]INTERNAL PARAMETERS-2'!S86*(1-VLOOKUP(T$4,'[1]INTERNAL PARAMETERS-1'!$B$5:$J$44,4, FALSE))</f>
        <v>3.9613528264658817</v>
      </c>
      <c r="BI86" s="44">
        <f>$F86*'[1]INTERNAL PARAMETERS-2'!T86*(1-VLOOKUP(U$4,'[1]INTERNAL PARAMETERS-1'!$B$5:$J$44,4, FALSE))</f>
        <v>2.2636227283048851</v>
      </c>
      <c r="BJ86" s="44">
        <f>$F86*'[1]INTERNAL PARAMETERS-2'!U86*(1-VLOOKUP(V$4,'[1]INTERNAL PARAMETERS-1'!$B$5:$J$44,4, FALSE))</f>
        <v>29.261910212362309</v>
      </c>
      <c r="BK86" s="44">
        <f>$F86*'[1]INTERNAL PARAMETERS-2'!V86*(1-VLOOKUP(W$4,'[1]INTERNAL PARAMETERS-1'!$B$5:$J$44,4, FALSE))</f>
        <v>44.643481946990427</v>
      </c>
      <c r="BL86" s="44">
        <f>$F86*'[1]INTERNAL PARAMETERS-2'!W86*(1-VLOOKUP(X$4,'[1]INTERNAL PARAMETERS-1'!$B$5:$J$44,4, FALSE))</f>
        <v>50.61695981764462</v>
      </c>
      <c r="BM86" s="44">
        <f>$F86*'[1]INTERNAL PARAMETERS-2'!X86*(1-VLOOKUP(Y$4,'[1]INTERNAL PARAMETERS-1'!$B$5:$J$44,4, FALSE))</f>
        <v>28.923995684271684</v>
      </c>
      <c r="BN86" s="44">
        <f>$F86*'[1]INTERNAL PARAMETERS-2'!Y86*(1-VLOOKUP(Z$4,'[1]INTERNAL PARAMETERS-1'!$B$5:$J$44,4, FALSE))</f>
        <v>78.126126037064083</v>
      </c>
      <c r="BO86" s="44">
        <f>$F86*'[1]INTERNAL PARAMETERS-2'!Z86*(1-VLOOKUP(AA$4,'[1]INTERNAL PARAMETERS-1'!$B$5:$J$44,4, FALSE))</f>
        <v>72.624214481586193</v>
      </c>
      <c r="BP86" s="44">
        <f>$F86*'[1]INTERNAL PARAMETERS-2'!AA86*(1-VLOOKUP(AB$4,'[1]INTERNAL PARAMETERS-1'!$B$5:$J$44,4, FALSE))</f>
        <v>27.037599904243169</v>
      </c>
      <c r="BQ86" s="44">
        <f>$F86*'[1]INTERNAL PARAMETERS-2'!AB86*(1-VLOOKUP(AC$4,'[1]INTERNAL PARAMETERS-1'!$B$5:$J$44,4, FALSE))</f>
        <v>211.74215082814342</v>
      </c>
      <c r="BR86" s="44">
        <f>$F86*'[1]INTERNAL PARAMETERS-2'!AC86*(1-VLOOKUP(AD$4,'[1]INTERNAL PARAMETERS-1'!$B$5:$J$44,4, FALSE))</f>
        <v>14.147642051905533</v>
      </c>
      <c r="BS86" s="44">
        <f>$F86*'[1]INTERNAL PARAMETERS-2'!AD86*(1-VLOOKUP(AE$4,'[1]INTERNAL PARAMETERS-1'!$B$5:$J$44,4, FALSE))</f>
        <v>5.0302147209782664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5.1874905055859157</v>
      </c>
      <c r="CA86" s="44">
        <f>$F86*'[1]INTERNAL PARAMETERS-2'!AL86*(1-VLOOKUP(AM$4,'[1]INTERNAL PARAMETERS-1'!$B$5:$J$44,4, FALSE))</f>
        <v>16.819894677678988</v>
      </c>
      <c r="CB86" s="44">
        <f>$F86*'[1]INTERNAL PARAMETERS-2'!AM86*(1-VLOOKUP(AN$4,'[1]INTERNAL PARAMETERS-1'!$B$5:$J$44,4, FALSE))</f>
        <v>4.4015031405176464</v>
      </c>
      <c r="CC86" s="44">
        <f>$F86*'[1]INTERNAL PARAMETERS-2'!AN86*(1-VLOOKUP(AO$4,'[1]INTERNAL PARAMETERS-1'!$B$5:$J$44,4, FALSE))</f>
        <v>18.863435722991824</v>
      </c>
      <c r="CD86" s="44">
        <f>$F86*'[1]INTERNAL PARAMETERS-2'!AO86*(1-VLOOKUP(AP$4,'[1]INTERNAL PARAMETERS-1'!$B$5:$J$44,4, FALSE))</f>
        <v>56.904728218867447</v>
      </c>
      <c r="CE86" s="44">
        <f>$F86*'[1]INTERNAL PARAMETERS-2'!AP86*(1-VLOOKUP(AQ$4,'[1]INTERNAL PARAMETERS-1'!$B$5:$J$44,4, FALSE))</f>
        <v>8.4885852311433201</v>
      </c>
      <c r="CF86" s="44">
        <f>$F86*'[1]INTERNAL PARAMETERS-2'!AQ86*(1-VLOOKUP(AR$4,'[1]INTERNAL PARAMETERS-1'!$B$5:$J$44,4, FALSE))</f>
        <v>0.78598736506826994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1305.1934942971484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AirBF!X87</f>
        <v>1239.821851642695</v>
      </c>
      <c r="G87" s="45">
        <f>$F87*'[1]INTERNAL PARAMETERS-2'!F87*VLOOKUP(G$4,'[1]INTERNAL PARAMETERS-1'!$B$5:$J$44,4, FALSE)</f>
        <v>9.9226662252519802</v>
      </c>
      <c r="H87" s="44">
        <f>$F87*'[1]INTERNAL PARAMETERS-2'!G87*VLOOKUP(H$4,'[1]INTERNAL PARAMETERS-1'!$B$5:$J$44,4, FALSE)</f>
        <v>5.4745573681134845</v>
      </c>
      <c r="I87" s="44">
        <f>$F87*'[1]INTERNAL PARAMETERS-2'!H87*VLOOKUP(I$4,'[1]INTERNAL PARAMETERS-1'!$B$5:$J$44,4, FALSE)</f>
        <v>11.637011293283143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2.762955394604262</v>
      </c>
      <c r="N87" s="44">
        <f>$F87*'[1]INTERNAL PARAMETERS-2'!M87*VLOOKUP(N$4,'[1]INTERNAL PARAMETERS-1'!$B$5:$J$44,4, FALSE)</f>
        <v>1.847669310847559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1.1975439265016792</v>
      </c>
      <c r="S87" s="44">
        <f>$F87*'[1]INTERNAL PARAMETERS-2'!R87*VLOOKUP(S$4,'[1]INTERNAL PARAMETERS-1'!$B$5:$J$44,4, FALSE)</f>
        <v>3.3753220044583636</v>
      </c>
      <c r="T87" s="44">
        <f>$F87*'[1]INTERNAL PARAMETERS-2'!S87*VLOOKUP(T$4,'[1]INTERNAL PARAMETERS-1'!$B$5:$J$44,4, FALSE)</f>
        <v>0.22239924374766665</v>
      </c>
      <c r="U87" s="44">
        <f>$F87*'[1]INTERNAL PARAMETERS-2'!T87*VLOOKUP(U$4,'[1]INTERNAL PARAMETERS-1'!$B$5:$J$44,4, FALSE)</f>
        <v>0.65011298612736368</v>
      </c>
      <c r="V87" s="44">
        <f>$F87*'[1]INTERNAL PARAMETERS-2'!U87*VLOOKUP(V$4,'[1]INTERNAL PARAMETERS-1'!$B$5:$J$44,4, FALSE)</f>
        <v>5.0297774779459248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0.68438166210676765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1.1975439265016792</v>
      </c>
      <c r="AJ87" s="44">
        <f>$F87*'[1]INTERNAL PARAMETERS-2'!AI87*VLOOKUP(AJ$4,'[1]INTERNAL PARAMETERS-1'!$B$5:$J$44,4, FALSE)</f>
        <v>1.1975439265016792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221.10321457237967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52.496152497480978</v>
      </c>
      <c r="BB87" s="44">
        <f>$F87*'[1]INTERNAL PARAMETERS-2'!M87*(1-VLOOKUP(N$4,'[1]INTERNAL PARAMETERS-1'!$B$5:$J$44,4, FALSE))</f>
        <v>35.105716906103623</v>
      </c>
      <c r="BC87" s="44">
        <f>$F87*'[1]INTERNAL PARAMETERS-2'!N87*(1-VLOOKUP(O$4,'[1]INTERNAL PARAMETERS-1'!$B$5:$J$44,4, FALSE))</f>
        <v>121.46733052039747</v>
      </c>
      <c r="BD87" s="44">
        <f>$F87*'[1]INTERNAL PARAMETERS-2'!O87*(1-VLOOKUP(P$4,'[1]INTERNAL PARAMETERS-1'!$B$5:$J$44,4, FALSE))</f>
        <v>30.452380337862714</v>
      </c>
      <c r="BE87" s="44">
        <f>$F87*'[1]INTERNAL PARAMETERS-2'!P87*(1-VLOOKUP(Q$4,'[1]INTERNAL PARAMETERS-1'!$B$5:$J$44,4, FALSE))</f>
        <v>34.387202948421134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64.131118084708902</v>
      </c>
      <c r="BH87" s="44">
        <f>$F87*'[1]INTERNAL PARAMETERS-2'!S87*(1-VLOOKUP(T$4,'[1]INTERNAL PARAMETERS-1'!$B$5:$J$44,4, FALSE))</f>
        <v>2.0015931937289997</v>
      </c>
      <c r="BI87" s="44">
        <f>$F87*'[1]INTERNAL PARAMETERS-2'!T87*(1-VLOOKUP(U$4,'[1]INTERNAL PARAMETERS-1'!$B$5:$J$44,4, FALSE))</f>
        <v>2.6004519445094547</v>
      </c>
      <c r="BJ87" s="44">
        <f>$F87*'[1]INTERNAL PARAMETERS-2'!U87*(1-VLOOKUP(V$4,'[1]INTERNAL PARAMETERS-1'!$B$5:$J$44,4, FALSE))</f>
        <v>28.502072375026906</v>
      </c>
      <c r="BK87" s="44">
        <f>$F87*'[1]INTERNAL PARAMETERS-2'!V87*(1-VLOOKUP(W$4,'[1]INTERNAL PARAMETERS-1'!$B$5:$J$44,4, FALSE))</f>
        <v>33.531849852972833</v>
      </c>
      <c r="BL87" s="44">
        <f>$F87*'[1]INTERNAL PARAMETERS-2'!W87*(1-VLOOKUP(X$4,'[1]INTERNAL PARAMETERS-1'!$B$5:$J$44,4, FALSE))</f>
        <v>53.719373134530187</v>
      </c>
      <c r="BM87" s="44">
        <f>$F87*'[1]INTERNAL PARAMETERS-2'!X87*(1-VLOOKUP(Y$4,'[1]INTERNAL PARAMETERS-1'!$B$5:$J$44,4, FALSE))</f>
        <v>36.440223952556273</v>
      </c>
      <c r="BN87" s="44">
        <f>$F87*'[1]INTERNAL PARAMETERS-2'!Y87*(1-VLOOKUP(Z$4,'[1]INTERNAL PARAMETERS-1'!$B$5:$J$44,4, FALSE))</f>
        <v>73.051419338454068</v>
      </c>
      <c r="BO87" s="44">
        <f>$F87*'[1]INTERNAL PARAMETERS-2'!Z87*(1-VLOOKUP(AA$4,'[1]INTERNAL PARAMETERS-1'!$B$5:$J$44,4, FALSE))</f>
        <v>61.760113771173721</v>
      </c>
      <c r="BP87" s="44">
        <f>$F87*'[1]INTERNAL PARAMETERS-2'!AA87*(1-VLOOKUP(AB$4,'[1]INTERNAL PARAMETERS-1'!$B$5:$J$44,4, FALSE))</f>
        <v>24.293441307642457</v>
      </c>
      <c r="BQ87" s="44">
        <f>$F87*'[1]INTERNAL PARAMETERS-2'!AB87*(1-VLOOKUP(AC$4,'[1]INTERNAL PARAMETERS-1'!$B$5:$J$44,4, FALSE))</f>
        <v>198.62466788493663</v>
      </c>
      <c r="BR87" s="44">
        <f>$F87*'[1]INTERNAL PARAMETERS-2'!AC87*(1-VLOOKUP(AD$4,'[1]INTERNAL PARAMETERS-1'!$B$5:$J$44,4, FALSE))</f>
        <v>12.317754078255341</v>
      </c>
      <c r="BS87" s="44">
        <f>$F87*'[1]INTERNAL PARAMETERS-2'!AD87*(1-VLOOKUP(AE$4,'[1]INTERNAL PARAMETERS-1'!$B$5:$J$44,4, FALSE))</f>
        <v>5.1323665370601006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1.8819255886084467</v>
      </c>
      <c r="CA87" s="44">
        <f>$F87*'[1]INTERNAL PARAMETERS-2'!AL87*(1-VLOOKUP(AM$4,'[1]INTERNAL PARAMETERS-1'!$B$5:$J$44,4, FALSE))</f>
        <v>17.79243542855399</v>
      </c>
      <c r="CB87" s="44">
        <f>$F87*'[1]INTERNAL PARAMETERS-2'!AM87*(1-VLOOKUP(AN$4,'[1]INTERNAL PARAMETERS-1'!$B$5:$J$44,4, FALSE))</f>
        <v>7.6986737877753146</v>
      </c>
      <c r="CC87" s="44">
        <f>$F87*'[1]INTERNAL PARAMETERS-2'!AN87*(1-VLOOKUP(AO$4,'[1]INTERNAL PARAMETERS-1'!$B$5:$J$44,4, FALSE))</f>
        <v>15.568319008892157</v>
      </c>
      <c r="CD87" s="44">
        <f>$F87*'[1]INTERNAL PARAMETERS-2'!AO87*(1-VLOOKUP(AP$4,'[1]INTERNAL PARAMETERS-1'!$B$5:$J$44,4, FALSE))</f>
        <v>51.66635213039504</v>
      </c>
      <c r="CE87" s="44">
        <f>$F87*'[1]INTERNAL PARAMETERS-2'!AP87*(1-VLOOKUP(AQ$4,'[1]INTERNAL PARAMETERS-1'!$B$5:$J$44,4, FALSE))</f>
        <v>7.1853875411952393</v>
      </c>
      <c r="CF87" s="44">
        <f>$F87*'[1]INTERNAL PARAMETERS-2'!AQ87*(1-VLOOKUP(AR$4,'[1]INTERNAL PARAMETERS-1'!$B$5:$J$44,4, FALSE))</f>
        <v>1.710830173081755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1239.821851642695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AirBF!X88</f>
        <v>1078.7310391591216</v>
      </c>
      <c r="G88" s="45">
        <f>$F88*'[1]INTERNAL PARAMETERS-2'!F88*VLOOKUP(G$4,'[1]INTERNAL PARAMETERS-1'!$B$5:$J$44,4, FALSE)</f>
        <v>10.712877949889236</v>
      </c>
      <c r="H88" s="44">
        <f>$F88*'[1]INTERNAL PARAMETERS-2'!G88*VLOOKUP(H$4,'[1]INTERNAL PARAMETERS-1'!$B$5:$J$44,4, FALSE)</f>
        <v>5.9919194301132563</v>
      </c>
      <c r="I88" s="44">
        <f>$F88*'[1]INTERNAL PARAMETERS-2'!H88*VLOOKUP(I$4,'[1]INTERNAL PARAMETERS-1'!$B$5:$J$44,4, FALSE)</f>
        <v>10.37145418234018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3.2683339087891108</v>
      </c>
      <c r="N88" s="44">
        <f>$F88*'[1]INTERNAL PARAMETERS-2'!M88*VLOOKUP(N$4,'[1]INTERNAL PARAMETERS-1'!$B$5:$J$44,4, FALSE)</f>
        <v>1.4253542903169263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1.4526192173316732</v>
      </c>
      <c r="S88" s="44">
        <f>$F88*'[1]INTERNAL PARAMETERS-2'!R88*VLOOKUP(S$4,'[1]INTERNAL PARAMETERS-1'!$B$5:$J$44,4, FALSE)</f>
        <v>3.0468650327945475</v>
      </c>
      <c r="T88" s="44">
        <f>$F88*'[1]INTERNAL PARAMETERS-2'!S88*VLOOKUP(T$4,'[1]INTERNAL PARAMETERS-1'!$B$5:$J$44,4, FALSE)</f>
        <v>0.3813098477219663</v>
      </c>
      <c r="U88" s="44">
        <f>$F88*'[1]INTERNAL PARAMETERS-2'!T88*VLOOKUP(U$4,'[1]INTERNAL PARAMETERS-1'!$B$5:$J$44,4, FALSE)</f>
        <v>0.2178820952893594</v>
      </c>
      <c r="V88" s="44">
        <f>$F88*'[1]INTERNAL PARAMETERS-2'!U88*VLOOKUP(V$4,'[1]INTERNAL PARAMETERS-1'!$B$5:$J$44,4, FALSE)</f>
        <v>3.9492397280167397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0.90786004255631669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0.18155043389048015</v>
      </c>
      <c r="AI88" s="44">
        <f>$F88*'[1]INTERNAL PARAMETERS-2'!AH88*VLOOKUP(AI$4,'[1]INTERNAL PARAMETERS-1'!$B$5:$J$44,4, FALSE)</f>
        <v>1.0894104764467969</v>
      </c>
      <c r="AJ88" s="44">
        <f>$F88*'[1]INTERNAL PARAMETERS-2'!AI88*VLOOKUP(AJ$4,'[1]INTERNAL PARAMETERS-1'!$B$5:$J$44,4, FALSE)</f>
        <v>1.4526192173316732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197.05762946446339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62.098344266993095</v>
      </c>
      <c r="BB88" s="44">
        <f>$F88*'[1]INTERNAL PARAMETERS-2'!M88*(1-VLOOKUP(N$4,'[1]INTERNAL PARAMETERS-1'!$B$5:$J$44,4, FALSE))</f>
        <v>27.081731516021595</v>
      </c>
      <c r="BC88" s="44">
        <f>$F88*'[1]INTERNAL PARAMETERS-2'!N88*(1-VLOOKUP(O$4,'[1]INTERNAL PARAMETERS-1'!$B$5:$J$44,4, FALSE))</f>
        <v>116.93368953312137</v>
      </c>
      <c r="BD88" s="44">
        <f>$F88*'[1]INTERNAL PARAMETERS-2'!O88*(1-VLOOKUP(P$4,'[1]INTERNAL PARAMETERS-1'!$B$5:$J$44,4, FALSE))</f>
        <v>21.062547158893594</v>
      </c>
      <c r="BE88" s="44">
        <f>$F88*'[1]INTERNAL PARAMETERS-2'!P88*(1-VLOOKUP(Q$4,'[1]INTERNAL PARAMETERS-1'!$B$5:$J$44,4, FALSE))</f>
        <v>25.783505678669577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57.890435623096394</v>
      </c>
      <c r="BH88" s="44">
        <f>$F88*'[1]INTERNAL PARAMETERS-2'!S88*(1-VLOOKUP(T$4,'[1]INTERNAL PARAMETERS-1'!$B$5:$J$44,4, FALSE))</f>
        <v>3.4317886294976963</v>
      </c>
      <c r="BI88" s="44">
        <f>$F88*'[1]INTERNAL PARAMETERS-2'!T88*(1-VLOOKUP(U$4,'[1]INTERNAL PARAMETERS-1'!$B$5:$J$44,4, FALSE))</f>
        <v>0.87152838115743758</v>
      </c>
      <c r="BJ88" s="44">
        <f>$F88*'[1]INTERNAL PARAMETERS-2'!U88*(1-VLOOKUP(V$4,'[1]INTERNAL PARAMETERS-1'!$B$5:$J$44,4, FALSE))</f>
        <v>22.379025125428193</v>
      </c>
      <c r="BK88" s="44">
        <f>$F88*'[1]INTERNAL PARAMETERS-2'!V88*(1-VLOOKUP(W$4,'[1]INTERNAL PARAMETERS-1'!$B$5:$J$44,4, FALSE))</f>
        <v>29.414945848894842</v>
      </c>
      <c r="BL88" s="44">
        <f>$F88*'[1]INTERNAL PARAMETERS-2'!W88*(1-VLOOKUP(X$4,'[1]INTERNAL PARAMETERS-1'!$B$5:$J$44,4, FALSE))</f>
        <v>45.756642361116377</v>
      </c>
      <c r="BM88" s="44">
        <f>$F88*'[1]INTERNAL PARAMETERS-2'!X88*(1-VLOOKUP(Y$4,'[1]INTERNAL PARAMETERS-1'!$B$5:$J$44,4, FALSE))</f>
        <v>30.686014632336036</v>
      </c>
      <c r="BN88" s="44">
        <f>$F88*'[1]INTERNAL PARAMETERS-2'!Y88*(1-VLOOKUP(Z$4,'[1]INTERNAL PARAMETERS-1'!$B$5:$J$44,4, FALSE))</f>
        <v>55.561660268449295</v>
      </c>
      <c r="BO88" s="44">
        <f>$F88*'[1]INTERNAL PARAMETERS-2'!Z88*(1-VLOOKUP(AA$4,'[1]INTERNAL PARAMETERS-1'!$B$5:$J$44,4, FALSE))</f>
        <v>44.485573577675183</v>
      </c>
      <c r="BP88" s="44">
        <f>$F88*'[1]INTERNAL PARAMETERS-2'!AA88*(1-VLOOKUP(AB$4,'[1]INTERNAL PARAMETERS-1'!$B$5:$J$44,4, FALSE))</f>
        <v>19.9731366824468</v>
      </c>
      <c r="BQ88" s="44">
        <f>$F88*'[1]INTERNAL PARAMETERS-2'!AB88*(1-VLOOKUP(AC$4,'[1]INTERNAL PARAMETERS-1'!$B$5:$J$44,4, FALSE))</f>
        <v>167.95594171568516</v>
      </c>
      <c r="BR88" s="44">
        <f>$F88*'[1]INTERNAL PARAMETERS-2'!AC88*(1-VLOOKUP(AD$4,'[1]INTERNAL PARAMETERS-1'!$B$5:$J$44,4, FALSE))</f>
        <v>13.073357209777226</v>
      </c>
      <c r="BS88" s="44">
        <f>$F88*'[1]INTERNAL PARAMETERS-2'!AD88*(1-VLOOKUP(AE$4,'[1]INTERNAL PARAMETERS-1'!$B$5:$J$44,4, FALSE))</f>
        <v>4.3577497788911037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3.0867888685538261</v>
      </c>
      <c r="CA88" s="44">
        <f>$F88*'[1]INTERNAL PARAMETERS-2'!AL88*(1-VLOOKUP(AM$4,'[1]INTERNAL PARAMETERS-1'!$B$5:$J$44,4, FALSE))</f>
        <v>18.883726206000002</v>
      </c>
      <c r="CB88" s="44">
        <f>$F88*'[1]INTERNAL PARAMETERS-2'!AM88*(1-VLOOKUP(AN$4,'[1]INTERNAL PARAMETERS-1'!$B$5:$J$44,4, FALSE))</f>
        <v>5.628818562332297</v>
      </c>
      <c r="CC88" s="44">
        <f>$F88*'[1]INTERNAL PARAMETERS-2'!AN88*(1-VLOOKUP(AO$4,'[1]INTERNAL PARAMETERS-1'!$B$5:$J$44,4, FALSE))</f>
        <v>11.439187558555073</v>
      </c>
      <c r="CD88" s="44">
        <f>$F88*'[1]INTERNAL PARAMETERS-2'!AO88*(1-VLOOKUP(AP$4,'[1]INTERNAL PARAMETERS-1'!$B$5:$J$44,4, FALSE))</f>
        <v>41.217342148334794</v>
      </c>
      <c r="CE88" s="44">
        <f>$F88*'[1]INTERNAL PARAMETERS-2'!AP88*(1-VLOOKUP(AQ$4,'[1]INTERNAL PARAMETERS-1'!$B$5:$J$44,4, FALSE))</f>
        <v>7.4445386474449293</v>
      </c>
      <c r="CF88" s="44">
        <f>$F88*'[1]INTERNAL PARAMETERS-2'!AQ88*(1-VLOOKUP(AR$4,'[1]INTERNAL PARAMETERS-1'!$B$5:$J$44,4, FALSE))</f>
        <v>0.5447591747753564</v>
      </c>
      <c r="CG88" s="44">
        <f>$F88*'[1]INTERNAL PARAMETERS-2'!AR88*(1-VLOOKUP(AS$4,'[1]INTERNAL PARAMETERS-1'!$B$5:$J$44,4, FALSE))</f>
        <v>0.18155043389048015</v>
      </c>
      <c r="CH88" s="43">
        <f>$F88*'[1]INTERNAL PARAMETERS-2'!AS88*(1-VLOOKUP(AT$4,'[1]INTERNAL PARAMETERS-1'!$B$5:$J$44,4, FALSE))</f>
        <v>0</v>
      </c>
      <c r="CI88" s="42">
        <f t="shared" si="1"/>
        <v>1078.7312549053293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AirBF!X89</f>
        <v>625.55478010158834</v>
      </c>
      <c r="G89" s="45">
        <f>$F89*'[1]INTERNAL PARAMETERS-2'!F89*VLOOKUP(G$4,'[1]INTERNAL PARAMETERS-1'!$B$5:$J$44,4, FALSE)</f>
        <v>5.8348622113975654</v>
      </c>
      <c r="H89" s="44">
        <f>$F89*'[1]INTERNAL PARAMETERS-2'!G89*VLOOKUP(H$4,'[1]INTERNAL PARAMETERS-1'!$B$5:$J$44,4, FALSE)</f>
        <v>3.9351774551850616</v>
      </c>
      <c r="I89" s="44">
        <f>$F89*'[1]INTERNAL PARAMETERS-2'!H89*VLOOKUP(I$4,'[1]INTERNAL PARAMETERS-1'!$B$5:$J$44,4, FALSE)</f>
        <v>6.4894583721653705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0.13568283180403451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2.3882336561501427</v>
      </c>
      <c r="N89" s="44">
        <f>$F89*'[1]INTERNAL PARAMETERS-2'!M89*VLOOKUP(N$4,'[1]INTERNAL PARAMETERS-1'!$B$5:$J$44,4, FALSE)</f>
        <v>0.67169257290798101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0.27136566360806902</v>
      </c>
      <c r="S89" s="44">
        <f>$F89*'[1]INTERNAL PARAMETERS-2'!R89*VLOOKUP(S$4,'[1]INTERNAL PARAMETERS-1'!$B$5:$J$44,4, FALSE)</f>
        <v>1.8625799744307778</v>
      </c>
      <c r="T89" s="44">
        <f>$F89*'[1]INTERNAL PARAMETERS-2'!S89*VLOOKUP(T$4,'[1]INTERNAL PARAMETERS-1'!$B$5:$J$44,4, FALSE)</f>
        <v>0.18997473116905136</v>
      </c>
      <c r="U89" s="44">
        <f>$F89*'[1]INTERNAL PARAMETERS-2'!T89*VLOOKUP(U$4,'[1]INTERNAL PARAMETERS-1'!$B$5:$J$44,4, FALSE)</f>
        <v>0.32566381852088688</v>
      </c>
      <c r="V89" s="44">
        <f>$F89*'[1]INTERNAL PARAMETERS-2'!U89*VLOOKUP(V$4,'[1]INTERNAL PARAMETERS-1'!$B$5:$J$44,4, FALSE)</f>
        <v>3.2973930791324872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0.27136566360806902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1.2212705971923308</v>
      </c>
      <c r="AJ89" s="44">
        <f>$F89*'[1]INTERNAL PARAMETERS-2'!AI89*VLOOKUP(AJ$4,'[1]INTERNAL PARAMETERS-1'!$B$5:$J$44,4, FALSE)</f>
        <v>0.6784767144981827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123.29970907114203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45.376439466852709</v>
      </c>
      <c r="BB89" s="44">
        <f>$F89*'[1]INTERNAL PARAMETERS-2'!M89*(1-VLOOKUP(N$4,'[1]INTERNAL PARAMETERS-1'!$B$5:$J$44,4, FALSE))</f>
        <v>12.762158885251639</v>
      </c>
      <c r="BC89" s="44">
        <f>$F89*'[1]INTERNAL PARAMETERS-2'!N89*(1-VLOOKUP(O$4,'[1]INTERNAL PARAMETERS-1'!$B$5:$J$44,4, FALSE))</f>
        <v>69.747293650552763</v>
      </c>
      <c r="BD89" s="44">
        <f>$F89*'[1]INTERNAL PARAMETERS-2'!O89*(1-VLOOKUP(P$4,'[1]INTERNAL PARAMETERS-1'!$B$5:$J$44,4, FALSE))</f>
        <v>11.805469810077176</v>
      </c>
      <c r="BE89" s="44">
        <f>$F89*'[1]INTERNAL PARAMETERS-2'!P89*(1-VLOOKUP(Q$4,'[1]INTERNAL PARAMETERS-1'!$B$5:$J$44,4, FALSE))</f>
        <v>17.776077408756784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35.389019514184774</v>
      </c>
      <c r="BH89" s="44">
        <f>$F89*'[1]INTERNAL PARAMETERS-2'!S89*(1-VLOOKUP(T$4,'[1]INTERNAL PARAMETERS-1'!$B$5:$J$44,4, FALSE))</f>
        <v>1.7097725805214621</v>
      </c>
      <c r="BI89" s="44">
        <f>$F89*'[1]INTERNAL PARAMETERS-2'!T89*(1-VLOOKUP(U$4,'[1]INTERNAL PARAMETERS-1'!$B$5:$J$44,4, FALSE))</f>
        <v>1.3026552740835475</v>
      </c>
      <c r="BJ89" s="44">
        <f>$F89*'[1]INTERNAL PARAMETERS-2'!U89*(1-VLOOKUP(V$4,'[1]INTERNAL PARAMETERS-1'!$B$5:$J$44,4, FALSE))</f>
        <v>18.685227448417429</v>
      </c>
      <c r="BK89" s="44">
        <f>$F89*'[1]INTERNAL PARAMETERS-2'!V89*(1-VLOOKUP(W$4,'[1]INTERNAL PARAMETERS-1'!$B$5:$J$44,4, FALSE))</f>
        <v>16.690489643368487</v>
      </c>
      <c r="BL89" s="44">
        <f>$F89*'[1]INTERNAL PARAMETERS-2'!W89*(1-VLOOKUP(X$4,'[1]INTERNAL PARAMETERS-1'!$B$5:$J$44,4, FALSE))</f>
        <v>21.711254863941846</v>
      </c>
      <c r="BM89" s="44">
        <f>$F89*'[1]INTERNAL PARAMETERS-2'!X89*(1-VLOOKUP(Y$4,'[1]INTERNAL PARAMETERS-1'!$B$5:$J$44,4, FALSE))</f>
        <v>19.540079333165256</v>
      </c>
      <c r="BN89" s="44">
        <f>$F89*'[1]INTERNAL PARAMETERS-2'!Y89*(1-VLOOKUP(Z$4,'[1]INTERNAL PARAMETERS-1'!$B$5:$J$44,4, FALSE))</f>
        <v>25.782115150930945</v>
      </c>
      <c r="BO89" s="44">
        <f>$F89*'[1]INTERNAL PARAMETERS-2'!Z89*(1-VLOOKUP(AA$4,'[1]INTERNAL PARAMETERS-1'!$B$5:$J$44,4, FALSE))</f>
        <v>18.18312590416889</v>
      </c>
      <c r="BP89" s="44">
        <f>$F89*'[1]INTERNAL PARAMETERS-2'!AA89*(1-VLOOKUP(AB$4,'[1]INTERNAL PARAMETERS-1'!$B$5:$J$44,4, FALSE))</f>
        <v>11.534104146469105</v>
      </c>
      <c r="BQ89" s="44">
        <f>$F89*'[1]INTERNAL PARAMETERS-2'!AB89*(1-VLOOKUP(AC$4,'[1]INTERNAL PARAMETERS-1'!$B$5:$J$44,4, FALSE))</f>
        <v>92.001342397188751</v>
      </c>
      <c r="BR89" s="44">
        <f>$F89*'[1]INTERNAL PARAMETERS-2'!AC89*(1-VLOOKUP(AD$4,'[1]INTERNAL PARAMETERS-1'!$B$5:$J$44,4, FALSE))</f>
        <v>4.885019833291314</v>
      </c>
      <c r="BS89" s="44">
        <f>$F89*'[1]INTERNAL PARAMETERS-2'!AD89*(1-VLOOKUP(AE$4,'[1]INTERNAL PARAMETERS-1'!$B$5:$J$44,4, FALSE))</f>
        <v>3.1210179088828447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2.0354301434945481</v>
      </c>
      <c r="CA89" s="44">
        <f>$F89*'[1]INTERNAL PARAMETERS-2'!AL89*(1-VLOOKUP(AM$4,'[1]INTERNAL PARAMETERS-1'!$B$5:$J$44,4, FALSE))</f>
        <v>8.4130862375862616</v>
      </c>
      <c r="CB89" s="44">
        <f>$F89*'[1]INTERNAL PARAMETERS-2'!AM89*(1-VLOOKUP(AN$4,'[1]INTERNAL PARAMETERS-1'!$B$5:$J$44,4, FALSE))</f>
        <v>2.3067958071026173</v>
      </c>
      <c r="CC89" s="44">
        <f>$F89*'[1]INTERNAL PARAMETERS-2'!AN89*(1-VLOOKUP(AO$4,'[1]INTERNAL PARAMETERS-1'!$B$5:$J$44,4, FALSE))</f>
        <v>6.5133389258957486</v>
      </c>
      <c r="CD89" s="44">
        <f>$F89*'[1]INTERNAL PARAMETERS-2'!AO89*(1-VLOOKUP(AP$4,'[1]INTERNAL PARAMETERS-1'!$B$5:$J$44,4, FALSE))</f>
        <v>24.289416334652532</v>
      </c>
      <c r="CE89" s="44">
        <f>$F89*'[1]INTERNAL PARAMETERS-2'!AP89*(1-VLOOKUP(AQ$4,'[1]INTERNAL PARAMETERS-1'!$B$5:$J$44,4, FALSE))</f>
        <v>3.1210179088828447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625.55465499063234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AirBF!X90</f>
        <v>333.26136668989199</v>
      </c>
      <c r="G90" s="45">
        <f>$F90*'[1]INTERNAL PARAMETERS-2'!F90*VLOOKUP(G$4,'[1]INTERNAL PARAMETERS-1'!$B$5:$J$44,4, FALSE)</f>
        <v>4.3491274875764283</v>
      </c>
      <c r="H90" s="44">
        <f>$F90*'[1]INTERNAL PARAMETERS-2'!G90*VLOOKUP(H$4,'[1]INTERNAL PARAMETERS-1'!$B$5:$J$44,4, FALSE)</f>
        <v>2.0466247051159647</v>
      </c>
      <c r="I90" s="44">
        <f>$F90*'[1]INTERNAL PARAMETERS-2'!H90*VLOOKUP(I$4,'[1]INTERNAL PARAMETERS-1'!$B$5:$J$44,4, FALSE)</f>
        <v>3.4675461953511566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8.5281583735943356E-2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1.4411771161026039</v>
      </c>
      <c r="N90" s="44">
        <f>$F90*'[1]INTERNAL PARAMETERS-2'!M90*VLOOKUP(N$4,'[1]INTERNAL PARAMETERS-1'!$B$5:$J$44,4, FALSE)</f>
        <v>0.47755020801194759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8.5281583735943356E-2</v>
      </c>
      <c r="S90" s="44">
        <f>$F90*'[1]INTERNAL PARAMETERS-2'!R90*VLOOKUP(S$4,'[1]INTERNAL PARAMETERS-1'!$B$5:$J$44,4, FALSE)</f>
        <v>0.86877572421021254</v>
      </c>
      <c r="T90" s="44">
        <f>$F90*'[1]INTERNAL PARAMETERS-2'!S90*VLOOKUP(T$4,'[1]INTERNAL PARAMETERS-1'!$B$5:$J$44,4, FALSE)</f>
        <v>0.10233123525579824</v>
      </c>
      <c r="U90" s="44">
        <f>$F90*'[1]INTERNAL PARAMETERS-2'!T90*VLOOKUP(U$4,'[1]INTERNAL PARAMETERS-1'!$B$5:$J$44,4, FALSE)</f>
        <v>8.5274918508609576E-2</v>
      </c>
      <c r="V90" s="44">
        <f>$F90*'[1]INTERNAL PARAMETERS-2'!U90*VLOOKUP(V$4,'[1]INTERNAL PARAMETERS-1'!$B$5:$J$44,4, FALSE)</f>
        <v>1.3942739113546683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0.17056316747188671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0.34109300880710447</v>
      </c>
      <c r="AJ90" s="44">
        <f>$F90*'[1]INTERNAL PARAMETERS-2'!AI90*VLOOKUP(AJ$4,'[1]INTERNAL PARAMETERS-1'!$B$5:$J$44,4, FALSE)</f>
        <v>0.25584475120783007</v>
      </c>
      <c r="AK90" s="44">
        <f>$F90*'[1]INTERNAL PARAMETERS-2'!AJ90*VLOOKUP(AK$4,'[1]INTERNAL PARAMETERS-1'!$B$5:$J$44,4, FALSE)</f>
        <v>0.17056316747188671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65.883377711671969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27.382365205949473</v>
      </c>
      <c r="BB90" s="44">
        <f>$F90*'[1]INTERNAL PARAMETERS-2'!M90*(1-VLOOKUP(N$4,'[1]INTERNAL PARAMETERS-1'!$B$5:$J$44,4, FALSE))</f>
        <v>9.0734539522270037</v>
      </c>
      <c r="BC90" s="44">
        <f>$F90*'[1]INTERNAL PARAMETERS-2'!N90*(1-VLOOKUP(O$4,'[1]INTERNAL PARAMETERS-1'!$B$5:$J$44,4, FALSE))</f>
        <v>40.506419445006266</v>
      </c>
      <c r="BD90" s="44">
        <f>$F90*'[1]INTERNAL PARAMETERS-2'!O90*(1-VLOOKUP(P$4,'[1]INTERNAL PARAMETERS-1'!$B$5:$J$44,4, FALSE))</f>
        <v>7.5896277127222618</v>
      </c>
      <c r="BE90" s="44">
        <f>$F90*'[1]INTERNAL PARAMETERS-2'!P90*(1-VLOOKUP(Q$4,'[1]INTERNAL PARAMETERS-1'!$B$5:$J$44,4, FALSE))</f>
        <v>9.1245962415592352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16.506738759994036</v>
      </c>
      <c r="BH90" s="44">
        <f>$F90*'[1]INTERNAL PARAMETERS-2'!S90*(1-VLOOKUP(T$4,'[1]INTERNAL PARAMETERS-1'!$B$5:$J$44,4, FALSE))</f>
        <v>0.92098111730218413</v>
      </c>
      <c r="BI90" s="44">
        <f>$F90*'[1]INTERNAL PARAMETERS-2'!T90*(1-VLOOKUP(U$4,'[1]INTERNAL PARAMETERS-1'!$B$5:$J$44,4, FALSE))</f>
        <v>0.3410996740344383</v>
      </c>
      <c r="BJ90" s="44">
        <f>$F90*'[1]INTERNAL PARAMETERS-2'!U90*(1-VLOOKUP(V$4,'[1]INTERNAL PARAMETERS-1'!$B$5:$J$44,4, FALSE))</f>
        <v>7.9008854976764535</v>
      </c>
      <c r="BK90" s="44">
        <f>$F90*'[1]INTERNAL PARAMETERS-2'!V90*(1-VLOOKUP(W$4,'[1]INTERNAL PARAMETERS-1'!$B$5:$J$44,4, FALSE))</f>
        <v>7.2485347039151575</v>
      </c>
      <c r="BL90" s="44">
        <f>$F90*'[1]INTERNAL PARAMETERS-2'!W90*(1-VLOOKUP(X$4,'[1]INTERNAL PARAMETERS-1'!$B$5:$J$44,4, FALSE))</f>
        <v>14.070661489150599</v>
      </c>
      <c r="BM90" s="44">
        <f>$F90*'[1]INTERNAL PARAMETERS-2'!X90*(1-VLOOKUP(Y$4,'[1]INTERNAL PARAMETERS-1'!$B$5:$J$44,4, FALSE))</f>
        <v>9.5510041602389517</v>
      </c>
      <c r="BN90" s="44">
        <f>$F90*'[1]INTERNAL PARAMETERS-2'!Y90*(1-VLOOKUP(Z$4,'[1]INTERNAL PARAMETERS-1'!$B$5:$J$44,4, FALSE))</f>
        <v>13.985379905414655</v>
      </c>
      <c r="BO90" s="44">
        <f>$F90*'[1]INTERNAL PARAMETERS-2'!Z90*(1-VLOOKUP(AA$4,'[1]INTERNAL PARAMETERS-1'!$B$5:$J$44,4, FALSE))</f>
        <v>9.7215340015741702</v>
      </c>
      <c r="BP90" s="44">
        <f>$F90*'[1]INTERNAL PARAMETERS-2'!AA90*(1-VLOOKUP(AB$4,'[1]INTERNAL PARAMETERS-1'!$B$5:$J$44,4, FALSE))</f>
        <v>3.4963449763536638</v>
      </c>
      <c r="BQ90" s="44">
        <f>$F90*'[1]INTERNAL PARAMETERS-2'!AB90*(1-VLOOKUP(AC$4,'[1]INTERNAL PARAMETERS-1'!$B$5:$J$44,4, FALSE))</f>
        <v>46.987453221434606</v>
      </c>
      <c r="BR90" s="44">
        <f>$F90*'[1]INTERNAL PARAMETERS-2'!AC90*(1-VLOOKUP(AD$4,'[1]INTERNAL PARAMETERS-1'!$B$5:$J$44,4, FALSE))</f>
        <v>2.7288440488668426</v>
      </c>
      <c r="BS90" s="44">
        <f>$F90*'[1]INTERNAL PARAMETERS-2'!AD90*(1-VLOOKUP(AE$4,'[1]INTERNAL PARAMETERS-1'!$B$5:$J$44,4, FALSE))</f>
        <v>1.193875520029869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0.59693776001493448</v>
      </c>
      <c r="CA90" s="44">
        <f>$F90*'[1]INTERNAL PARAMETERS-2'!AL90*(1-VLOOKUP(AM$4,'[1]INTERNAL PARAMETERS-1'!$B$5:$J$44,4, FALSE))</f>
        <v>3.7521897275614937</v>
      </c>
      <c r="CB90" s="44">
        <f>$F90*'[1]INTERNAL PARAMETERS-2'!AM90*(1-VLOOKUP(AN$4,'[1]INTERNAL PARAMETERS-1'!$B$5:$J$44,4, FALSE))</f>
        <v>0.59693776001493448</v>
      </c>
      <c r="CC90" s="44">
        <f>$F90*'[1]INTERNAL PARAMETERS-2'!AN90*(1-VLOOKUP(AO$4,'[1]INTERNAL PARAMETERS-1'!$B$5:$J$44,4, FALSE))</f>
        <v>3.7521897275614937</v>
      </c>
      <c r="CD90" s="44">
        <f>$F90*'[1]INTERNAL PARAMETERS-2'!AO90*(1-VLOOKUP(AP$4,'[1]INTERNAL PARAMETERS-1'!$B$5:$J$44,4, FALSE))</f>
        <v>12.706222801648842</v>
      </c>
      <c r="CE90" s="44">
        <f>$F90*'[1]INTERNAL PARAMETERS-2'!AP90*(1-VLOOKUP(AQ$4,'[1]INTERNAL PARAMETERS-1'!$B$5:$J$44,4, FALSE))</f>
        <v>2.131906288851908</v>
      </c>
      <c r="CF90" s="44">
        <f>$F90*'[1]INTERNAL PARAMETERS-2'!AQ90*(1-VLOOKUP(AR$4,'[1]INTERNAL PARAMETERS-1'!$B$5:$J$44,4, FALSE))</f>
        <v>8.5281583735943356E-2</v>
      </c>
      <c r="CG90" s="44">
        <f>$F90*'[1]INTERNAL PARAMETERS-2'!AR90*(1-VLOOKUP(AS$4,'[1]INTERNAL PARAMETERS-1'!$B$5:$J$44,4, FALSE))</f>
        <v>8.5281583735943356E-2</v>
      </c>
      <c r="CH90" s="43">
        <f>$F90*'[1]INTERNAL PARAMETERS-2'!AS90*(1-VLOOKUP(AT$4,'[1]INTERNAL PARAMETERS-1'!$B$5:$J$44,4, FALSE))</f>
        <v>0</v>
      </c>
      <c r="CI90" s="42">
        <f t="shared" si="1"/>
        <v>333.26143334216522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AirBF!X91</f>
        <v>218.12686407331651</v>
      </c>
      <c r="G91" s="45">
        <f>$F91*'[1]INTERNAL PARAMETERS-2'!F91*VLOOKUP(G$4,'[1]INTERNAL PARAMETERS-1'!$B$5:$J$44,4, FALSE)</f>
        <v>1.1958805322819579</v>
      </c>
      <c r="H91" s="44">
        <f>$F91*'[1]INTERNAL PARAMETERS-2'!G91*VLOOKUP(H$4,'[1]INTERNAL PARAMETERS-1'!$B$5:$J$44,4, FALSE)</f>
        <v>0.77731689281167071</v>
      </c>
      <c r="I91" s="44">
        <f>$F91*'[1]INTERNAL PARAMETERS-2'!H91*VLOOKUP(I$4,'[1]INTERNAL PARAMETERS-1'!$B$5:$J$44,4, FALSE)</f>
        <v>2.306678499963478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1.2975200164998808</v>
      </c>
      <c r="N91" s="44">
        <f>$F91*'[1]INTERNAL PARAMETERS-2'!M91*VLOOKUP(N$4,'[1]INTERNAL PARAMETERS-1'!$B$5:$J$44,4, FALSE)</f>
        <v>0.25711267848914038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0.52753654885835488</v>
      </c>
      <c r="T91" s="44">
        <f>$F91*'[1]INTERNAL PARAMETERS-2'!S91*VLOOKUP(T$4,'[1]INTERNAL PARAMETERS-1'!$B$5:$J$44,4, FALSE)</f>
        <v>7.1752831936917463E-2</v>
      </c>
      <c r="U91" s="44">
        <f>$F91*'[1]INTERNAL PARAMETERS-2'!T91*VLOOKUP(U$4,'[1]INTERNAL PARAMETERS-1'!$B$5:$J$44,4, FALSE)</f>
        <v>2.3915429376998421E-2</v>
      </c>
      <c r="V91" s="44">
        <f>$F91*'[1]INTERNAL PARAMETERS-2'!U91*VLOOKUP(V$4,'[1]INTERNAL PARAMETERS-1'!$B$5:$J$44,4, FALSE)</f>
        <v>1.0224696753436711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0.1195771468849921</v>
      </c>
      <c r="AJ91" s="44">
        <f>$F91*'[1]INTERNAL PARAMETERS-2'!AI91*VLOOKUP(AJ$4,'[1]INTERNAL PARAMETERS-1'!$B$5:$J$44,4, FALSE)</f>
        <v>0.23917610645639156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43.826891499306072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24.652880313497732</v>
      </c>
      <c r="BB91" s="44">
        <f>$F91*'[1]INTERNAL PARAMETERS-2'!M91*(1-VLOOKUP(N$4,'[1]INTERNAL PARAMETERS-1'!$B$5:$J$44,4, FALSE))</f>
        <v>4.8851408912936671</v>
      </c>
      <c r="BC91" s="44">
        <f>$F91*'[1]INTERNAL PARAMETERS-2'!N91*(1-VLOOKUP(O$4,'[1]INTERNAL PARAMETERS-1'!$B$5:$J$44,4, FALSE))</f>
        <v>26.90710475582318</v>
      </c>
      <c r="BD91" s="44">
        <f>$F91*'[1]INTERNAL PARAMETERS-2'!O91*(1-VLOOKUP(P$4,'[1]INTERNAL PARAMETERS-1'!$B$5:$J$44,4, FALSE))</f>
        <v>4.4845138238561288</v>
      </c>
      <c r="BE91" s="44">
        <f>$F91*'[1]INTERNAL PARAMETERS-2'!P91*(1-VLOOKUP(Q$4,'[1]INTERNAL PARAMETERS-1'!$B$5:$J$44,4, FALSE))</f>
        <v>7.5339928216603163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10.023194428308742</v>
      </c>
      <c r="BH91" s="44">
        <f>$F91*'[1]INTERNAL PARAMETERS-2'!S91*(1-VLOOKUP(T$4,'[1]INTERNAL PARAMETERS-1'!$B$5:$J$44,4, FALSE))</f>
        <v>0.64577548743225721</v>
      </c>
      <c r="BI91" s="44">
        <f>$F91*'[1]INTERNAL PARAMETERS-2'!T91*(1-VLOOKUP(U$4,'[1]INTERNAL PARAMETERS-1'!$B$5:$J$44,4, FALSE))</f>
        <v>9.5661717507993682E-2</v>
      </c>
      <c r="BJ91" s="44">
        <f>$F91*'[1]INTERNAL PARAMETERS-2'!U91*(1-VLOOKUP(V$4,'[1]INTERNAL PARAMETERS-1'!$B$5:$J$44,4, FALSE))</f>
        <v>5.7939948269474693</v>
      </c>
      <c r="BK91" s="44">
        <f>$F91*'[1]INTERNAL PARAMETERS-2'!V91*(1-VLOOKUP(W$4,'[1]INTERNAL PARAMETERS-1'!$B$5:$J$44,4, FALSE))</f>
        <v>4.4247252504136325</v>
      </c>
      <c r="BL91" s="44">
        <f>$F91*'[1]INTERNAL PARAMETERS-2'!W91*(1-VLOOKUP(X$4,'[1]INTERNAL PARAMETERS-1'!$B$5:$J$44,4, FALSE))</f>
        <v>8.4906754347994742</v>
      </c>
      <c r="BM91" s="44">
        <f>$F91*'[1]INTERNAL PARAMETERS-2'!X91*(1-VLOOKUP(Y$4,'[1]INTERNAL PARAMETERS-1'!$B$5:$J$44,4, FALSE))</f>
        <v>7.2948167152039245</v>
      </c>
      <c r="BN91" s="44">
        <f>$F91*'[1]INTERNAL PARAMETERS-2'!Y91*(1-VLOOKUP(Z$4,'[1]INTERNAL PARAMETERS-1'!$B$5:$J$44,4, FALSE))</f>
        <v>7.2948167152039245</v>
      </c>
      <c r="BO91" s="44">
        <f>$F91*'[1]INTERNAL PARAMETERS-2'!Z91*(1-VLOOKUP(AA$4,'[1]INTERNAL PARAMETERS-1'!$B$5:$J$44,4, FALSE))</f>
        <v>5.9195704625944785</v>
      </c>
      <c r="BP91" s="44">
        <f>$F91*'[1]INTERNAL PARAMETERS-2'!AA91*(1-VLOOKUP(AB$4,'[1]INTERNAL PARAMETERS-1'!$B$5:$J$44,4, FALSE))</f>
        <v>1.7938098920797332</v>
      </c>
      <c r="BQ91" s="44">
        <f>$F91*'[1]INTERNAL PARAMETERS-2'!AB91*(1-VLOOKUP(AC$4,'[1]INTERNAL PARAMETERS-1'!$B$5:$J$44,4, FALSE))</f>
        <v>30.973054940209021</v>
      </c>
      <c r="BR91" s="44">
        <f>$F91*'[1]INTERNAL PARAMETERS-2'!AC91*(1-VLOOKUP(AD$4,'[1]INTERNAL PARAMETERS-1'!$B$5:$J$44,4, FALSE))</f>
        <v>0.83710546625416671</v>
      </c>
      <c r="BS91" s="44">
        <f>$F91*'[1]INTERNAL PARAMETERS-2'!AD91*(1-VLOOKUP(AE$4,'[1]INTERNAL PARAMETERS-1'!$B$5:$J$44,4, FALSE))</f>
        <v>0.53814078635527918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0.35875325334138369</v>
      </c>
      <c r="CA91" s="44">
        <f>$F91*'[1]INTERNAL PARAMETERS-2'!AL91*(1-VLOOKUP(AM$4,'[1]INTERNAL PARAMETERS-1'!$B$5:$J$44,4, FALSE))</f>
        <v>2.4515278253200044</v>
      </c>
      <c r="CB91" s="44">
        <f>$F91*'[1]INTERNAL PARAMETERS-2'!AM91*(1-VLOOKUP(AN$4,'[1]INTERNAL PARAMETERS-1'!$B$5:$J$44,4, FALSE))</f>
        <v>0.83710546625416671</v>
      </c>
      <c r="CC91" s="44">
        <f>$F91*'[1]INTERNAL PARAMETERS-2'!AN91*(1-VLOOKUP(AO$4,'[1]INTERNAL PARAMETERS-1'!$B$5:$J$44,4, FALSE))</f>
        <v>1.0762815727105584</v>
      </c>
      <c r="CD91" s="44">
        <f>$F91*'[1]INTERNAL PARAMETERS-2'!AO91*(1-VLOOKUP(AP$4,'[1]INTERNAL PARAMETERS-1'!$B$5:$J$44,4, FALSE))</f>
        <v>7.9525346484441952</v>
      </c>
      <c r="CE91" s="44">
        <f>$F91*'[1]INTERNAL PARAMETERS-2'!AP91*(1-VLOOKUP(AQ$4,'[1]INTERNAL PARAMETERS-1'!$B$5:$J$44,4, FALSE))</f>
        <v>0.8968940396966627</v>
      </c>
      <c r="CF91" s="44">
        <f>$F91*'[1]INTERNAL PARAMETERS-2'!AQ91*(1-VLOOKUP(AR$4,'[1]INTERNAL PARAMETERS-1'!$B$5:$J$44,4, FALSE))</f>
        <v>0.1195771468849921</v>
      </c>
      <c r="CG91" s="44">
        <f>$F91*'[1]INTERNAL PARAMETERS-2'!AR91*(1-VLOOKUP(AS$4,'[1]INTERNAL PARAMETERS-1'!$B$5:$J$44,4, FALSE))</f>
        <v>0.17938753301389551</v>
      </c>
      <c r="CH91" s="43">
        <f>$F91*'[1]INTERNAL PARAMETERS-2'!AS91*(1-VLOOKUP(AT$4,'[1]INTERNAL PARAMETERS-1'!$B$5:$J$44,4, FALSE))</f>
        <v>0</v>
      </c>
      <c r="CI91" s="42">
        <f t="shared" si="1"/>
        <v>218.12686407331651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AirBF!X92</f>
        <v>151.32457224759818</v>
      </c>
      <c r="G92" s="45">
        <f>$F92*'[1]INTERNAL PARAMETERS-2'!F92*VLOOKUP(G$4,'[1]INTERNAL PARAMETERS-1'!$B$5:$J$44,4, FALSE)</f>
        <v>0.51330808152107776</v>
      </c>
      <c r="H92" s="44">
        <f>$F92*'[1]INTERNAL PARAMETERS-2'!G92*VLOOKUP(H$4,'[1]INTERNAL PARAMETERS-1'!$B$5:$J$44,4, FALSE)</f>
        <v>0.56463737642746303</v>
      </c>
      <c r="I92" s="44">
        <f>$F92*'[1]INTERNAL PARAMETERS-2'!H92*VLOOKUP(I$4,'[1]INTERNAL PARAMETERS-1'!$B$5:$J$44,4, FALSE)</f>
        <v>1.5757692526143832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1.2524832195789206</v>
      </c>
      <c r="N92" s="44">
        <f>$F92*'[1]INTERNAL PARAMETERS-2'!M92*VLOOKUP(N$4,'[1]INTERNAL PARAMETERS-1'!$B$5:$J$44,4, FALSE)</f>
        <v>0.19249242212755727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0.37481885949152094</v>
      </c>
      <c r="T92" s="44">
        <f>$F92*'[1]INTERNAL PARAMETERS-2'!S92*VLOOKUP(T$4,'[1]INTERNAL PARAMETERS-1'!$B$5:$J$44,4, FALSE)</f>
        <v>4.1064949170830721E-2</v>
      </c>
      <c r="U92" s="44">
        <f>$F92*'[1]INTERNAL PARAMETERS-2'!T92*VLOOKUP(U$4,'[1]INTERNAL PARAMETERS-1'!$B$5:$J$44,4, FALSE)</f>
        <v>3.0797576943831187E-2</v>
      </c>
      <c r="V92" s="44">
        <f>$F92*'[1]INTERNAL PARAMETERS-2'!U92*VLOOKUP(V$4,'[1]INTERNAL PARAMETERS-1'!$B$5:$J$44,4, FALSE)</f>
        <v>0.80846817293574047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0.15398788471915592</v>
      </c>
      <c r="AJ92" s="44">
        <f>$F92*'[1]INTERNAL PARAMETERS-2'!AI92*VLOOKUP(AJ$4,'[1]INTERNAL PARAMETERS-1'!$B$5:$J$44,4, FALSE)</f>
        <v>5.1329294906385305E-2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29.939615799673277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23.79718117199949</v>
      </c>
      <c r="BB92" s="44">
        <f>$F92*'[1]INTERNAL PARAMETERS-2'!M92*(1-VLOOKUP(N$4,'[1]INTERNAL PARAMETERS-1'!$B$5:$J$44,4, FALSE))</f>
        <v>3.6573560204235878</v>
      </c>
      <c r="BC92" s="44">
        <f>$F92*'[1]INTERNAL PARAMETERS-2'!N92*(1-VLOOKUP(O$4,'[1]INTERNAL PARAMETERS-1'!$B$5:$J$44,4, FALSE))</f>
        <v>16.990647309674202</v>
      </c>
      <c r="BD92" s="44">
        <f>$F92*'[1]INTERNAL PARAMETERS-2'!O92*(1-VLOOKUP(P$4,'[1]INTERNAL PARAMETERS-1'!$B$5:$J$44,4, FALSE))</f>
        <v>2.3612383604370724</v>
      </c>
      <c r="BE92" s="44">
        <f>$F92*'[1]INTERNAL PARAMETERS-2'!P92*(1-VLOOKUP(Q$4,'[1]INTERNAL PARAMETERS-1'!$B$5:$J$44,4, FALSE))</f>
        <v>5.5437757042907592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7.1215583303388978</v>
      </c>
      <c r="BH92" s="44">
        <f>$F92*'[1]INTERNAL PARAMETERS-2'!S92*(1-VLOOKUP(T$4,'[1]INTERNAL PARAMETERS-1'!$B$5:$J$44,4, FALSE))</f>
        <v>0.36958454253747647</v>
      </c>
      <c r="BI92" s="44">
        <f>$F92*'[1]INTERNAL PARAMETERS-2'!T92*(1-VLOOKUP(U$4,'[1]INTERNAL PARAMETERS-1'!$B$5:$J$44,4, FALSE))</f>
        <v>0.12319030777532475</v>
      </c>
      <c r="BJ92" s="44">
        <f>$F92*'[1]INTERNAL PARAMETERS-2'!U92*(1-VLOOKUP(V$4,'[1]INTERNAL PARAMETERS-1'!$B$5:$J$44,4, FALSE))</f>
        <v>4.5813196466358628</v>
      </c>
      <c r="BK92" s="44">
        <f>$F92*'[1]INTERNAL PARAMETERS-2'!V92*(1-VLOOKUP(W$4,'[1]INTERNAL PARAMETERS-1'!$B$5:$J$44,4, FALSE))</f>
        <v>3.0798787540409163</v>
      </c>
      <c r="BL92" s="44">
        <f>$F92*'[1]INTERNAL PARAMETERS-2'!W92*(1-VLOOKUP(X$4,'[1]INTERNAL PARAMETERS-1'!$B$5:$J$44,4, FALSE))</f>
        <v>4.5171444087913795</v>
      </c>
      <c r="BM92" s="44">
        <f>$F92*'[1]INTERNAL PARAMETERS-2'!X92*(1-VLOOKUP(Y$4,'[1]INTERNAL PARAMETERS-1'!$B$5:$J$44,4, FALSE))</f>
        <v>5.235784802395222</v>
      </c>
      <c r="BN92" s="44">
        <f>$F92*'[1]INTERNAL PARAMETERS-2'!Y92*(1-VLOOKUP(Z$4,'[1]INTERNAL PARAMETERS-1'!$B$5:$J$44,4, FALSE))</f>
        <v>5.2871140973016084</v>
      </c>
      <c r="BO92" s="44">
        <f>$F92*'[1]INTERNAL PARAMETERS-2'!Z92*(1-VLOOKUP(AA$4,'[1]INTERNAL PARAMETERS-1'!$B$5:$J$44,4, FALSE))</f>
        <v>3.6958454253747646</v>
      </c>
      <c r="BP92" s="44">
        <f>$F92*'[1]INTERNAL PARAMETERS-2'!AA92*(1-VLOOKUP(AB$4,'[1]INTERNAL PARAMETERS-1'!$B$5:$J$44,4, FALSE))</f>
        <v>1.4372807872076874</v>
      </c>
      <c r="BQ92" s="44">
        <f>$F92*'[1]INTERNAL PARAMETERS-2'!AB92*(1-VLOOKUP(AC$4,'[1]INTERNAL PARAMETERS-1'!$B$5:$J$44,4, FALSE))</f>
        <v>18.376598801975501</v>
      </c>
      <c r="BR92" s="44">
        <f>$F92*'[1]INTERNAL PARAMETERS-2'!AC92*(1-VLOOKUP(AD$4,'[1]INTERNAL PARAMETERS-1'!$B$5:$J$44,4, FALSE))</f>
        <v>1.0266312954993804</v>
      </c>
      <c r="BS92" s="44">
        <f>$F92*'[1]INTERNAL PARAMETERS-2'!AD92*(1-VLOOKUP(AE$4,'[1]INTERNAL PARAMETERS-1'!$B$5:$J$44,4, FALSE))</f>
        <v>0.30799090189553657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0.30799090189553657</v>
      </c>
      <c r="CA92" s="44">
        <f>$F92*'[1]INTERNAL PARAMETERS-2'!AL92*(1-VLOOKUP(AM$4,'[1]INTERNAL PARAMETERS-1'!$B$5:$J$44,4, FALSE))</f>
        <v>1.2832777700313067</v>
      </c>
      <c r="CB92" s="44">
        <f>$F92*'[1]INTERNAL PARAMETERS-2'!AM92*(1-VLOOKUP(AN$4,'[1]INTERNAL PARAMETERS-1'!$B$5:$J$44,4, FALSE))</f>
        <v>0.41064949170830717</v>
      </c>
      <c r="CC92" s="44">
        <f>$F92*'[1]INTERNAL PARAMETERS-2'!AN92*(1-VLOOKUP(AO$4,'[1]INTERNAL PARAMETERS-1'!$B$5:$J$44,4, FALSE))</f>
        <v>1.0266312954993804</v>
      </c>
      <c r="CD92" s="44">
        <f>$F92*'[1]INTERNAL PARAMETERS-2'!AO92*(1-VLOOKUP(AP$4,'[1]INTERNAL PARAMETERS-1'!$B$5:$J$44,4, FALSE))</f>
        <v>4.6198181310613746</v>
      </c>
      <c r="CE92" s="44">
        <f>$F92*'[1]INTERNAL PARAMETERS-2'!AP92*(1-VLOOKUP(AQ$4,'[1]INTERNAL PARAMETERS-1'!$B$5:$J$44,4, FALSE))</f>
        <v>0.61598180379107315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5.1329294906385305E-2</v>
      </c>
      <c r="CH92" s="43">
        <f>$F92*'[1]INTERNAL PARAMETERS-2'!AS92*(1-VLOOKUP(AT$4,'[1]INTERNAL PARAMETERS-1'!$B$5:$J$44,4, FALSE))</f>
        <v>0</v>
      </c>
      <c r="CI92" s="42">
        <f t="shared" si="1"/>
        <v>151.32457224759824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AirBF!X93</f>
        <v>75.26442485798934</v>
      </c>
      <c r="G93" s="45">
        <f>$F93*'[1]INTERNAL PARAMETERS-2'!F93*VLOOKUP(G$4,'[1]INTERNAL PARAMETERS-1'!$B$5:$J$44,4, FALSE)</f>
        <v>0.22256443074756027</v>
      </c>
      <c r="H93" s="44">
        <f>$F93*'[1]INTERNAL PARAMETERS-2'!G93*VLOOKUP(H$4,'[1]INTERNAL PARAMETERS-1'!$B$5:$J$44,4, FALSE)</f>
        <v>7.4188143582520086E-2</v>
      </c>
      <c r="I93" s="44">
        <f>$F93*'[1]INTERNAL PARAMETERS-2'!H93*VLOOKUP(I$4,'[1]INTERNAL PARAMETERS-1'!$B$5:$J$44,4, FALSE)</f>
        <v>0.84086393888868849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0.8513151569244688</v>
      </c>
      <c r="N93" s="44">
        <f>$F93*'[1]INTERNAL PARAMETERS-2'!M93*VLOOKUP(N$4,'[1]INTERNAL PARAMETERS-1'!$B$5:$J$44,4, FALSE)</f>
        <v>6.3060298367266385E-2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3.7097835012502946E-2</v>
      </c>
      <c r="S93" s="44">
        <f>$F93*'[1]INTERNAL PARAMETERS-2'!R93*VLOOKUP(S$4,'[1]INTERNAL PARAMETERS-1'!$B$5:$J$44,4, FALSE)</f>
        <v>0.15140944348681717</v>
      </c>
      <c r="T93" s="44">
        <f>$F93*'[1]INTERNAL PARAMETERS-2'!S93*VLOOKUP(T$4,'[1]INTERNAL PARAMETERS-1'!$B$5:$J$44,4, FALSE)</f>
        <v>1.8547412217754314E-2</v>
      </c>
      <c r="U93" s="44">
        <f>$F93*'[1]INTERNAL PARAMETERS-2'!T93*VLOOKUP(U$4,'[1]INTERNAL PARAMETERS-1'!$B$5:$J$44,4, FALSE)</f>
        <v>7.4195670025005893E-3</v>
      </c>
      <c r="V93" s="44">
        <f>$F93*'[1]INTERNAL PARAMETERS-2'!U93*VLOOKUP(V$4,'[1]INTERNAL PARAMETERS-1'!$B$5:$J$44,4, FALSE)</f>
        <v>0.23925845650318658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3.7097835012502946E-2</v>
      </c>
      <c r="AJ93" s="44">
        <f>$F93*'[1]INTERNAL PARAMETERS-2'!AI93*VLOOKUP(AJ$4,'[1]INTERNAL PARAMETERS-1'!$B$5:$J$44,4, FALSE)</f>
        <v>3.7097835012502946E-2</v>
      </c>
      <c r="AK93" s="44">
        <f>$F93*'[1]INTERNAL PARAMETERS-2'!AJ93*VLOOKUP(AK$4,'[1]INTERNAL PARAMETERS-1'!$B$5:$J$44,4, FALSE)</f>
        <v>3.7097835012502946E-2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15.976414838885079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16.174987981564904</v>
      </c>
      <c r="BB93" s="44">
        <f>$F93*'[1]INTERNAL PARAMETERS-2'!M93*(1-VLOOKUP(N$4,'[1]INTERNAL PARAMETERS-1'!$B$5:$J$44,4, FALSE))</f>
        <v>1.1981456689780612</v>
      </c>
      <c r="BC93" s="44">
        <f>$F93*'[1]INTERNAL PARAMETERS-2'!N93*(1-VLOOKUP(O$4,'[1]INTERNAL PARAMETERS-1'!$B$5:$J$44,4, FALSE))</f>
        <v>6.7882640596767461</v>
      </c>
      <c r="BD93" s="44">
        <f>$F93*'[1]INTERNAL PARAMETERS-2'!O93*(1-VLOOKUP(P$4,'[1]INTERNAL PARAMETERS-1'!$B$5:$J$44,4, FALSE))</f>
        <v>1.2983038023578302</v>
      </c>
      <c r="BE93" s="44">
        <f>$F93*'[1]INTERNAL PARAMETERS-2'!P93*(1-VLOOKUP(Q$4,'[1]INTERNAL PARAMETERS-1'!$B$5:$J$44,4, FALSE))</f>
        <v>3.0417364662107809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2.8767794262495259</v>
      </c>
      <c r="BH93" s="44">
        <f>$F93*'[1]INTERNAL PARAMETERS-2'!S93*(1-VLOOKUP(T$4,'[1]INTERNAL PARAMETERS-1'!$B$5:$J$44,4, FALSE))</f>
        <v>0.16692670995978884</v>
      </c>
      <c r="BI93" s="44">
        <f>$F93*'[1]INTERNAL PARAMETERS-2'!T93*(1-VLOOKUP(U$4,'[1]INTERNAL PARAMETERS-1'!$B$5:$J$44,4, FALSE))</f>
        <v>2.9678268010002357E-2</v>
      </c>
      <c r="BJ93" s="44">
        <f>$F93*'[1]INTERNAL PARAMETERS-2'!U93*(1-VLOOKUP(V$4,'[1]INTERNAL PARAMETERS-1'!$B$5:$J$44,4, FALSE))</f>
        <v>1.3557979201847241</v>
      </c>
      <c r="BK93" s="44">
        <f>$F93*'[1]INTERNAL PARAMETERS-2'!V93*(1-VLOOKUP(W$4,'[1]INTERNAL PARAMETERS-1'!$B$5:$J$44,4, FALSE))</f>
        <v>1.7063423552829335</v>
      </c>
      <c r="BL93" s="44">
        <f>$F93*'[1]INTERNAL PARAMETERS-2'!W93*(1-VLOOKUP(X$4,'[1]INTERNAL PARAMETERS-1'!$B$5:$J$44,4, FALSE))</f>
        <v>2.0030949296130141</v>
      </c>
      <c r="BM93" s="44">
        <f>$F93*'[1]INTERNAL PARAMETERS-2'!X93*(1-VLOOKUP(Y$4,'[1]INTERNAL PARAMETERS-1'!$B$5:$J$44,4, FALSE))</f>
        <v>2.5224119346906551</v>
      </c>
      <c r="BN93" s="44">
        <f>$F93*'[1]INTERNAL PARAMETERS-2'!Y93*(1-VLOOKUP(Z$4,'[1]INTERNAL PARAMETERS-1'!$B$5:$J$44,4, FALSE))</f>
        <v>2.8191720354632208</v>
      </c>
      <c r="BO93" s="44">
        <f>$F93*'[1]INTERNAL PARAMETERS-2'!Z93*(1-VLOOKUP(AA$4,'[1]INTERNAL PARAMETERS-1'!$B$5:$J$44,4, FALSE))</f>
        <v>1.5579660681178935</v>
      </c>
      <c r="BP93" s="44">
        <f>$F93*'[1]INTERNAL PARAMETERS-2'!AA93*(1-VLOOKUP(AB$4,'[1]INTERNAL PARAMETERS-1'!$B$5:$J$44,4, FALSE))</f>
        <v>0.37094071791260042</v>
      </c>
      <c r="BQ93" s="44">
        <f>$F93*'[1]INTERNAL PARAMETERS-2'!AB93*(1-VLOOKUP(AC$4,'[1]INTERNAL PARAMETERS-1'!$B$5:$J$44,4, FALSE))</f>
        <v>8.2349441491996167</v>
      </c>
      <c r="BR93" s="44">
        <f>$F93*'[1]INTERNAL PARAMETERS-2'!AC93*(1-VLOOKUP(AD$4,'[1]INTERNAL PARAMETERS-1'!$B$5:$J$44,4, FALSE))</f>
        <v>0.33385040934258331</v>
      </c>
      <c r="BS93" s="44">
        <f>$F93*'[1]INTERNAL PARAMETERS-2'!AD93*(1-VLOOKUP(AE$4,'[1]INTERNAL PARAMETERS-1'!$B$5:$J$44,4, FALSE))</f>
        <v>0.22256443074756027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7.4188143582520086E-2</v>
      </c>
      <c r="CA93" s="44">
        <f>$F93*'[1]INTERNAL PARAMETERS-2'!AL93*(1-VLOOKUP(AM$4,'[1]INTERNAL PARAMETERS-1'!$B$5:$J$44,4, FALSE))</f>
        <v>0.25966226576006324</v>
      </c>
      <c r="CB93" s="44">
        <f>$F93*'[1]INTERNAL PARAMETERS-2'!AM93*(1-VLOOKUP(AN$4,'[1]INTERNAL PARAMETERS-1'!$B$5:$J$44,4, FALSE))</f>
        <v>0.25966226576006324</v>
      </c>
      <c r="CC93" s="44">
        <f>$F93*'[1]INTERNAL PARAMETERS-2'!AN93*(1-VLOOKUP(AO$4,'[1]INTERNAL PARAMETERS-1'!$B$5:$J$44,4, FALSE))</f>
        <v>0.5935126751026466</v>
      </c>
      <c r="CD93" s="44">
        <f>$F93*'[1]INTERNAL PARAMETERS-2'!AO93*(1-VLOOKUP(AP$4,'[1]INTERNAL PARAMETERS-1'!$B$5:$J$44,4, FALSE))</f>
        <v>2.5595097697031575</v>
      </c>
      <c r="CE93" s="44">
        <f>$F93*'[1]INTERNAL PARAMETERS-2'!AP93*(1-VLOOKUP(AQ$4,'[1]INTERNAL PARAMETERS-1'!$B$5:$J$44,4, FALSE))</f>
        <v>0.18547412217754314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3.7097835012502946E-2</v>
      </c>
      <c r="CH93" s="43">
        <f>$F93*'[1]INTERNAL PARAMETERS-2'!AS93*(1-VLOOKUP(AT$4,'[1]INTERNAL PARAMETERS-1'!$B$5:$J$44,4, FALSE))</f>
        <v>0</v>
      </c>
      <c r="CI93" s="42">
        <f t="shared" si="1"/>
        <v>75.264447437316761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AirBF!X94</f>
        <v>35.171674518853784</v>
      </c>
      <c r="G94" s="45">
        <f>$F94*'[1]INTERNAL PARAMETERS-2'!F94*VLOOKUP(G$4,'[1]INTERNAL PARAMETERS-1'!$B$5:$J$44,4, FALSE)</f>
        <v>9.0415823685617416E-2</v>
      </c>
      <c r="H94" s="44">
        <f>$F94*'[1]INTERNAL PARAMETERS-2'!G94*VLOOKUP(H$4,'[1]INTERNAL PARAMETERS-1'!$B$5:$J$44,4, FALSE)</f>
        <v>9.0415823685617416E-2</v>
      </c>
      <c r="I94" s="44">
        <f>$F94*'[1]INTERNAL PARAMETERS-2'!H94*VLOOKUP(I$4,'[1]INTERNAL PARAMETERS-1'!$B$5:$J$44,4, FALSE)</f>
        <v>0.34874139738261545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0.38275944097725079</v>
      </c>
      <c r="N94" s="44">
        <f>$F94*'[1]INTERNAL PARAMETERS-2'!M94*VLOOKUP(N$4,'[1]INTERNAL PARAMETERS-1'!$B$5:$J$44,4, FALSE)</f>
        <v>3.1645538289966101E-2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0.10032280510571556</v>
      </c>
      <c r="T94" s="44">
        <f>$F94*'[1]INTERNAL PARAMETERS-2'!S94*VLOOKUP(T$4,'[1]INTERNAL PARAMETERS-1'!$B$5:$J$44,4, FALSE)</f>
        <v>3.013860789520581E-3</v>
      </c>
      <c r="U94" s="44">
        <f>$F94*'[1]INTERNAL PARAMETERS-2'!T94*VLOOKUP(U$4,'[1]INTERNAL PARAMETERS-1'!$B$5:$J$44,4, FALSE)</f>
        <v>6.027721579041162E-3</v>
      </c>
      <c r="V94" s="44">
        <f>$F94*'[1]INTERNAL PARAMETERS-2'!U94*VLOOKUP(V$4,'[1]INTERNAL PARAMETERS-1'!$B$5:$J$44,4, FALSE)</f>
        <v>0.14918558150615097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3.0138607895205807E-2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6.626086550269692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7.2724293785677645</v>
      </c>
      <c r="BB94" s="44">
        <f>$F94*'[1]INTERNAL PARAMETERS-2'!M94*(1-VLOOKUP(N$4,'[1]INTERNAL PARAMETERS-1'!$B$5:$J$44,4, FALSE))</f>
        <v>0.60126522750935596</v>
      </c>
      <c r="BC94" s="44">
        <f>$F94*'[1]INTERNAL PARAMETERS-2'!N94*(1-VLOOKUP(O$4,'[1]INTERNAL PARAMETERS-1'!$B$5:$J$44,4, FALSE))</f>
        <v>3.0741309709760887</v>
      </c>
      <c r="BD94" s="44">
        <f>$F94*'[1]INTERNAL PARAMETERS-2'!O94*(1-VLOOKUP(P$4,'[1]INTERNAL PARAMETERS-1'!$B$5:$J$44,4, FALSE))</f>
        <v>0.51235633421849869</v>
      </c>
      <c r="BE94" s="44">
        <f>$F94*'[1]INTERNAL PARAMETERS-2'!P94*(1-VLOOKUP(Q$4,'[1]INTERNAL PARAMETERS-1'!$B$5:$J$44,4, FALSE))</f>
        <v>1.5672040933832501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1.9061332970085956</v>
      </c>
      <c r="BH94" s="44">
        <f>$F94*'[1]INTERNAL PARAMETERS-2'!S94*(1-VLOOKUP(T$4,'[1]INTERNAL PARAMETERS-1'!$B$5:$J$44,4, FALSE))</f>
        <v>2.7124747105685226E-2</v>
      </c>
      <c r="BI94" s="44">
        <f>$F94*'[1]INTERNAL PARAMETERS-2'!T94*(1-VLOOKUP(U$4,'[1]INTERNAL PARAMETERS-1'!$B$5:$J$44,4, FALSE))</f>
        <v>2.4110886316164648E-2</v>
      </c>
      <c r="BJ94" s="44">
        <f>$F94*'[1]INTERNAL PARAMETERS-2'!U94*(1-VLOOKUP(V$4,'[1]INTERNAL PARAMETERS-1'!$B$5:$J$44,4, FALSE))</f>
        <v>0.84538496186818879</v>
      </c>
      <c r="BK94" s="44">
        <f>$F94*'[1]INTERNAL PARAMETERS-2'!V94*(1-VLOOKUP(W$4,'[1]INTERNAL PARAMETERS-1'!$B$5:$J$44,4, FALSE))</f>
        <v>0.78360028810789906</v>
      </c>
      <c r="BL94" s="44">
        <f>$F94*'[1]INTERNAL PARAMETERS-2'!W94*(1-VLOOKUP(X$4,'[1]INTERNAL PARAMETERS-1'!$B$5:$J$44,4, FALSE))</f>
        <v>0.78360028810789906</v>
      </c>
      <c r="BM94" s="44">
        <f>$F94*'[1]INTERNAL PARAMETERS-2'!X94*(1-VLOOKUP(Y$4,'[1]INTERNAL PARAMETERS-1'!$B$5:$J$44,4, FALSE))</f>
        <v>0.99457054337433981</v>
      </c>
      <c r="BN94" s="44">
        <f>$F94*'[1]INTERNAL PARAMETERS-2'!Y94*(1-VLOOKUP(Z$4,'[1]INTERNAL PARAMETERS-1'!$B$5:$J$44,4, FALSE))</f>
        <v>1.3260952302216036</v>
      </c>
      <c r="BO94" s="44">
        <f>$F94*'[1]INTERNAL PARAMETERS-2'!Z94*(1-VLOOKUP(AA$4,'[1]INTERNAL PARAMETERS-1'!$B$5:$J$44,4, FALSE))</f>
        <v>0.69318798158973349</v>
      </c>
      <c r="BP94" s="44">
        <f>$F94*'[1]INTERNAL PARAMETERS-2'!AA94*(1-VLOOKUP(AB$4,'[1]INTERNAL PARAMETERS-1'!$B$5:$J$44,4, FALSE))</f>
        <v>0.18083164737123483</v>
      </c>
      <c r="BQ94" s="44">
        <f>$F94*'[1]INTERNAL PARAMETERS-2'!AB94*(1-VLOOKUP(AC$4,'[1]INTERNAL PARAMETERS-1'!$B$5:$J$44,4, FALSE))</f>
        <v>4.1591173380360456</v>
      </c>
      <c r="BR94" s="44">
        <f>$F94*'[1]INTERNAL PARAMETERS-2'!AC94*(1-VLOOKUP(AD$4,'[1]INTERNAL PARAMETERS-1'!$B$5:$J$44,4, FALSE))</f>
        <v>0.18083164737123483</v>
      </c>
      <c r="BS94" s="44">
        <f>$F94*'[1]INTERNAL PARAMETERS-2'!AD94*(1-VLOOKUP(AE$4,'[1]INTERNAL PARAMETERS-1'!$B$5:$J$44,4, FALSE))</f>
        <v>3.0138607895205807E-2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6.0277215790411613E-2</v>
      </c>
      <c r="CA94" s="44">
        <f>$F94*'[1]INTERNAL PARAMETERS-2'!AL94*(1-VLOOKUP(AM$4,'[1]INTERNAL PARAMETERS-1'!$B$5:$J$44,4, FALSE))</f>
        <v>0.12055443158082323</v>
      </c>
      <c r="CB94" s="44">
        <f>$F94*'[1]INTERNAL PARAMETERS-2'!AM94*(1-VLOOKUP(AN$4,'[1]INTERNAL PARAMETERS-1'!$B$5:$J$44,4, FALSE))</f>
        <v>0.15069303947602905</v>
      </c>
      <c r="CC94" s="44">
        <f>$F94*'[1]INTERNAL PARAMETERS-2'!AN94*(1-VLOOKUP(AO$4,'[1]INTERNAL PARAMETERS-1'!$B$5:$J$44,4, FALSE))</f>
        <v>0.24110886316164645</v>
      </c>
      <c r="CD94" s="44">
        <f>$F94*'[1]INTERNAL PARAMETERS-2'!AO94*(1-VLOOKUP(AP$4,'[1]INTERNAL PARAMETERS-1'!$B$5:$J$44,4, FALSE))</f>
        <v>1.6274813091736617</v>
      </c>
      <c r="CE94" s="44">
        <f>$F94*'[1]INTERNAL PARAMETERS-2'!AP94*(1-VLOOKUP(AQ$4,'[1]INTERNAL PARAMETERS-1'!$B$5:$J$44,4, FALSE))</f>
        <v>0.12055443158082323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3.0138607895205807E-2</v>
      </c>
      <c r="CH94" s="43">
        <f>$F94*'[1]INTERNAL PARAMETERS-2'!AS94*(1-VLOOKUP(AT$4,'[1]INTERNAL PARAMETERS-1'!$B$5:$J$44,4, FALSE))</f>
        <v>0</v>
      </c>
      <c r="CI94" s="42">
        <f t="shared" si="1"/>
        <v>35.171674518853777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AirBF!X95</f>
        <v>218.08982454161526</v>
      </c>
      <c r="G95" s="45">
        <f>$F95*'[1]INTERNAL PARAMETERS-2'!F95*VLOOKUP(G$4,'[1]INTERNAL PARAMETERS-1'!$B$5:$J$44,4, FALSE)</f>
        <v>0.27479317892243521</v>
      </c>
      <c r="H95" s="44">
        <f>$F95*'[1]INTERNAL PARAMETERS-2'!G95*VLOOKUP(H$4,'[1]INTERNAL PARAMETERS-1'!$B$5:$J$44,4, FALSE)</f>
        <v>0.18319545261495682</v>
      </c>
      <c r="I95" s="44">
        <f>$F95*'[1]INTERNAL PARAMETERS-2'!H95*VLOOKUP(I$4,'[1]INTERNAL PARAMETERS-1'!$B$5:$J$44,4, FALSE)</f>
        <v>2.535573365271691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0.10991509067072867</v>
      </c>
      <c r="N95" s="44">
        <f>$F95*'[1]INTERNAL PARAMETERS-2'!M95*VLOOKUP(N$4,'[1]INTERNAL PARAMETERS-1'!$B$5:$J$44,4, FALSE)</f>
        <v>0.9251184980704461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0.91595545409233003</v>
      </c>
      <c r="S95" s="44">
        <f>$F95*'[1]INTERNAL PARAMETERS-2'!R95*VLOOKUP(S$4,'[1]INTERNAL PARAMETERS-1'!$B$5:$J$44,4, FALSE)</f>
        <v>2.4609833739310902</v>
      </c>
      <c r="T95" s="44">
        <f>$F95*'[1]INTERNAL PARAMETERS-2'!S95*VLOOKUP(T$4,'[1]INTERNAL PARAMETERS-1'!$B$5:$J$44,4, FALSE)</f>
        <v>9.1595545409233009E-2</v>
      </c>
      <c r="U95" s="44">
        <f>$F95*'[1]INTERNAL PARAMETERS-2'!T95*VLOOKUP(U$4,'[1]INTERNAL PARAMETERS-1'!$B$5:$J$44,4, FALSE)</f>
        <v>7.3278181045982729E-2</v>
      </c>
      <c r="V95" s="44">
        <f>$F95*'[1]INTERNAL PARAMETERS-2'!U95*VLOOKUP(V$4,'[1]INTERNAL PARAMETERS-1'!$B$5:$J$44,4, FALSE)</f>
        <v>1.8135989960670229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9.1597726307478408E-2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48.175893940162119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2.0883867227438446</v>
      </c>
      <c r="BB95" s="44">
        <f>$F95*'[1]INTERNAL PARAMETERS-2'!M95*(1-VLOOKUP(N$4,'[1]INTERNAL PARAMETERS-1'!$B$5:$J$44,4, FALSE))</f>
        <v>17.577251463338474</v>
      </c>
      <c r="BC95" s="44">
        <f>$F95*'[1]INTERNAL PARAMETERS-2'!N95*(1-VLOOKUP(O$4,'[1]INTERNAL PARAMETERS-1'!$B$5:$J$44,4, FALSE))</f>
        <v>3.2974527201218602</v>
      </c>
      <c r="BD95" s="44">
        <f>$F95*'[1]INTERNAL PARAMETERS-2'!O95*(1-VLOOKUP(P$4,'[1]INTERNAL PARAMETERS-1'!$B$5:$J$44,4, FALSE))</f>
        <v>5.3125590809214769</v>
      </c>
      <c r="BE95" s="44">
        <f>$F95*'[1]INTERNAL PARAMETERS-2'!P95*(1-VLOOKUP(Q$4,'[1]INTERNAL PARAMETERS-1'!$B$5:$J$44,4, FALSE))</f>
        <v>1.8319109081846601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46.758684104690708</v>
      </c>
      <c r="BH95" s="44">
        <f>$F95*'[1]INTERNAL PARAMETERS-2'!S95*(1-VLOOKUP(T$4,'[1]INTERNAL PARAMETERS-1'!$B$5:$J$44,4, FALSE))</f>
        <v>0.82435990868309705</v>
      </c>
      <c r="BI95" s="44">
        <f>$F95*'[1]INTERNAL PARAMETERS-2'!T95*(1-VLOOKUP(U$4,'[1]INTERNAL PARAMETERS-1'!$B$5:$J$44,4, FALSE))</f>
        <v>0.29311272418393092</v>
      </c>
      <c r="BJ95" s="44">
        <f>$F95*'[1]INTERNAL PARAMETERS-2'!U95*(1-VLOOKUP(V$4,'[1]INTERNAL PARAMETERS-1'!$B$5:$J$44,4, FALSE))</f>
        <v>10.277060977713131</v>
      </c>
      <c r="BK95" s="44">
        <f>$F95*'[1]INTERNAL PARAMETERS-2'!V95*(1-VLOOKUP(W$4,'[1]INTERNAL PARAMETERS-1'!$B$5:$J$44,4, FALSE))</f>
        <v>2.9310618148919465</v>
      </c>
      <c r="BL95" s="44">
        <f>$F95*'[1]INTERNAL PARAMETERS-2'!W95*(1-VLOOKUP(X$4,'[1]INTERNAL PARAMETERS-1'!$B$5:$J$44,4, FALSE))</f>
        <v>0.457988631537392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15.662905872824449</v>
      </c>
      <c r="BO95" s="44">
        <f>$F95*'[1]INTERNAL PARAMETERS-2'!Z95*(1-VLOOKUP(AA$4,'[1]INTERNAL PARAMETERS-1'!$B$5:$J$44,4, FALSE))</f>
        <v>6.5033077139362421</v>
      </c>
      <c r="BP95" s="44">
        <f>$F95*'[1]INTERNAL PARAMETERS-2'!AA95*(1-VLOOKUP(AB$4,'[1]INTERNAL PARAMETERS-1'!$B$5:$J$44,4, FALSE))</f>
        <v>1.5571395382446789</v>
      </c>
      <c r="BQ95" s="44">
        <f>$F95*'[1]INTERNAL PARAMETERS-2'!AB95*(1-VLOOKUP(AC$4,'[1]INTERNAL PARAMETERS-1'!$B$5:$J$44,4, FALSE))</f>
        <v>20.242683143286101</v>
      </c>
      <c r="BR95" s="44">
        <f>$F95*'[1]INTERNAL PARAMETERS-2'!AC95*(1-VLOOKUP(AD$4,'[1]INTERNAL PARAMETERS-1'!$B$5:$J$44,4, FALSE))</f>
        <v>0.8243577277848515</v>
      </c>
      <c r="BS95" s="44">
        <f>$F95*'[1]INTERNAL PARAMETERS-2'!AD95*(1-VLOOKUP(AE$4,'[1]INTERNAL PARAMETERS-1'!$B$5:$J$44,4, FALSE))</f>
        <v>0.8243577277848515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0.36639090522991363</v>
      </c>
      <c r="CA95" s="44">
        <f>$F95*'[1]INTERNAL PARAMETERS-2'!AL95*(1-VLOOKUP(AM$4,'[1]INTERNAL PARAMETERS-1'!$B$5:$J$44,4, FALSE))</f>
        <v>9.1597726307478408E-2</v>
      </c>
      <c r="CB95" s="44">
        <f>$F95*'[1]INTERNAL PARAMETERS-2'!AM95*(1-VLOOKUP(AN$4,'[1]INTERNAL PARAMETERS-1'!$B$5:$J$44,4, FALSE))</f>
        <v>0.36639090522991363</v>
      </c>
      <c r="CC95" s="44">
        <f>$F95*'[1]INTERNAL PARAMETERS-2'!AN95*(1-VLOOKUP(AO$4,'[1]INTERNAL PARAMETERS-1'!$B$5:$J$44,4, FALSE))</f>
        <v>1.4655418119372003</v>
      </c>
      <c r="CD95" s="44">
        <f>$F95*'[1]INTERNAL PARAMETERS-2'!AO95*(1-VLOOKUP(AP$4,'[1]INTERNAL PARAMETERS-1'!$B$5:$J$44,4, FALSE))</f>
        <v>16.395665874301823</v>
      </c>
      <c r="CE95" s="44">
        <f>$F95*'[1]INTERNAL PARAMETERS-2'!AP95*(1-VLOOKUP(AQ$4,'[1]INTERNAL PARAMETERS-1'!$B$5:$J$44,4, FALSE))</f>
        <v>2.1983018134145733</v>
      </c>
      <c r="CF95" s="44">
        <f>$F95*'[1]INTERNAL PARAMETERS-2'!AQ95*(1-VLOOKUP(AR$4,'[1]INTERNAL PARAMETERS-1'!$B$5:$J$44,4, FALSE))</f>
        <v>2.1983018134145733</v>
      </c>
      <c r="CG95" s="44">
        <f>$F95*'[1]INTERNAL PARAMETERS-2'!AR95*(1-VLOOKUP(AS$4,'[1]INTERNAL PARAMETERS-1'!$B$5:$J$44,4, FALSE))</f>
        <v>9.1597726307478408E-2</v>
      </c>
      <c r="CH95" s="43">
        <f>$F95*'[1]INTERNAL PARAMETERS-2'!AS95*(1-VLOOKUP(AT$4,'[1]INTERNAL PARAMETERS-1'!$B$5:$J$44,4, FALSE))</f>
        <v>0</v>
      </c>
      <c r="CI95" s="42">
        <f t="shared" si="1"/>
        <v>218.08986815958008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AirBF!X96</f>
        <v>471.92446737148322</v>
      </c>
      <c r="G96" s="45">
        <f>$F96*'[1]INTERNAL PARAMETERS-2'!F96*VLOOKUP(G$4,'[1]INTERNAL PARAMETERS-1'!$B$5:$J$44,4, FALSE)</f>
        <v>0.71954323540130039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4.7533766108174751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0.14391100670259696</v>
      </c>
      <c r="N96" s="44">
        <f>$F96*'[1]INTERNAL PARAMETERS-2'!M96*VLOOKUP(N$4,'[1]INTERNAL PARAMETERS-1'!$B$5:$J$44,4, FALSE)</f>
        <v>1.4802241266233733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0.61675808640779139</v>
      </c>
      <c r="S96" s="44">
        <f>$F96*'[1]INTERNAL PARAMETERS-2'!R96*VLOOKUP(S$4,'[1]INTERNAL PARAMETERS-1'!$B$5:$J$44,4, FALSE)</f>
        <v>3.6808197160882834</v>
      </c>
      <c r="T96" s="44">
        <f>$F96*'[1]INTERNAL PARAMETERS-2'!S96*VLOOKUP(T$4,'[1]INTERNAL PARAMETERS-1'!$B$5:$J$44,4, FALSE)</f>
        <v>0.15419188122428473</v>
      </c>
      <c r="U96" s="44">
        <f>$F96*'[1]INTERNAL PARAMETERS-2'!T96*VLOOKUP(U$4,'[1]INTERNAL PARAMETERS-1'!$B$5:$J$44,4, FALSE)</f>
        <v>0.28781729416052015</v>
      </c>
      <c r="V96" s="44">
        <f>$F96*'[1]INTERNAL PARAMETERS-2'!U96*VLOOKUP(V$4,'[1]INTERNAL PARAMETERS-1'!$B$5:$J$44,4, FALSE)</f>
        <v>3.2225763390258995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0.10278514899350905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0.10278514899350905</v>
      </c>
      <c r="AI96" s="44">
        <f>$F96*'[1]INTERNAL PARAMETERS-2'!AH96*VLOOKUP(AI$4,'[1]INTERNAL PARAMETERS-1'!$B$5:$J$44,4, FALSE)</f>
        <v>0.61675808640779139</v>
      </c>
      <c r="AJ96" s="44">
        <f>$F96*'[1]INTERNAL PARAMETERS-2'!AI96*VLOOKUP(AJ$4,'[1]INTERNAL PARAMETERS-1'!$B$5:$J$44,4, FALSE)</f>
        <v>0.10278514899350905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90.314155605532008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2.7343091273493418</v>
      </c>
      <c r="BB96" s="44">
        <f>$F96*'[1]INTERNAL PARAMETERS-2'!M96*(1-VLOOKUP(N$4,'[1]INTERNAL PARAMETERS-1'!$B$5:$J$44,4, FALSE))</f>
        <v>28.124258405844092</v>
      </c>
      <c r="BC96" s="44">
        <f>$F96*'[1]INTERNAL PARAMETERS-2'!N96*(1-VLOOKUP(O$4,'[1]INTERNAL PARAMETERS-1'!$B$5:$J$44,4, FALSE))</f>
        <v>4.8312795422688222</v>
      </c>
      <c r="BD96" s="44">
        <f>$F96*'[1]INTERNAL PARAMETERS-2'!O96*(1-VLOOKUP(P$4,'[1]INTERNAL PARAMETERS-1'!$B$5:$J$44,4, FALSE))</f>
        <v>17.988864039712936</v>
      </c>
      <c r="BE96" s="44">
        <f>$F96*'[1]INTERNAL PARAMETERS-2'!P96*(1-VLOOKUP(Q$4,'[1]INTERNAL PARAMETERS-1'!$B$5:$J$44,4, FALSE))</f>
        <v>5.2424673306895961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69.935574605677388</v>
      </c>
      <c r="BH96" s="44">
        <f>$F96*'[1]INTERNAL PARAMETERS-2'!S96*(1-VLOOKUP(T$4,'[1]INTERNAL PARAMETERS-1'!$B$5:$J$44,4, FALSE))</f>
        <v>1.3877269310185625</v>
      </c>
      <c r="BI96" s="44">
        <f>$F96*'[1]INTERNAL PARAMETERS-2'!T96*(1-VLOOKUP(U$4,'[1]INTERNAL PARAMETERS-1'!$B$5:$J$44,4, FALSE))</f>
        <v>1.1512691766420806</v>
      </c>
      <c r="BJ96" s="44">
        <f>$F96*'[1]INTERNAL PARAMETERS-2'!U96*(1-VLOOKUP(V$4,'[1]INTERNAL PARAMETERS-1'!$B$5:$J$44,4, FALSE))</f>
        <v>18.261265921146766</v>
      </c>
      <c r="BK96" s="44">
        <f>$F96*'[1]INTERNAL PARAMETERS-2'!V96*(1-VLOOKUP(W$4,'[1]INTERNAL PARAMETERS-1'!$B$5:$J$44,4, FALSE))</f>
        <v>10.382149512385682</v>
      </c>
      <c r="BL96" s="44">
        <f>$F96*'[1]INTERNAL PARAMETERS-2'!W96*(1-VLOOKUP(X$4,'[1]INTERNAL PARAMETERS-1'!$B$5:$J$44,4, FALSE))</f>
        <v>1.7474891102298651</v>
      </c>
      <c r="BM96" s="44">
        <f>$F96*'[1]INTERNAL PARAMETERS-2'!X96*(1-VLOOKUP(Y$4,'[1]INTERNAL PARAMETERS-1'!$B$5:$J$44,4, FALSE))</f>
        <v>0.20557029798701809</v>
      </c>
      <c r="BN96" s="44">
        <f>$F96*'[1]INTERNAL PARAMETERS-2'!Y96*(1-VLOOKUP(Z$4,'[1]INTERNAL PARAMETERS-1'!$B$5:$J$44,4, FALSE))</f>
        <v>49.752023470831034</v>
      </c>
      <c r="BO96" s="44">
        <f>$F96*'[1]INTERNAL PARAMETERS-2'!Z96*(1-VLOOKUP(AA$4,'[1]INTERNAL PARAMETERS-1'!$B$5:$J$44,4, FALSE))</f>
        <v>48.621292447008962</v>
      </c>
      <c r="BP96" s="44">
        <f>$F96*'[1]INTERNAL PARAMETERS-2'!AA96*(1-VLOOKUP(AB$4,'[1]INTERNAL PARAMETERS-1'!$B$5:$J$44,4, FALSE))</f>
        <v>4.6257092442818042</v>
      </c>
      <c r="BQ96" s="44">
        <f>$F96*'[1]INTERNAL PARAMETERS-2'!AB96*(1-VLOOKUP(AC$4,'[1]INTERNAL PARAMETERS-1'!$B$5:$J$44,4, FALSE))</f>
        <v>52.733028753876482</v>
      </c>
      <c r="BR96" s="44">
        <f>$F96*'[1]INTERNAL PARAMETERS-2'!AC96*(1-VLOOKUP(AD$4,'[1]INTERNAL PARAMETERS-1'!$B$5:$J$44,4, FALSE))</f>
        <v>2.7754349850584301</v>
      </c>
      <c r="BS96" s="44">
        <f>$F96*'[1]INTERNAL PARAMETERS-2'!AD96*(1-VLOOKUP(AE$4,'[1]INTERNAL PARAMETERS-1'!$B$5:$J$44,4, FALSE))</f>
        <v>0.82232838439480949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0.20557029798701809</v>
      </c>
      <c r="CA96" s="44">
        <f>$F96*'[1]INTERNAL PARAMETERS-2'!AL96*(1-VLOOKUP(AM$4,'[1]INTERNAL PARAMETERS-1'!$B$5:$J$44,4, FALSE))</f>
        <v>0.30840263942726426</v>
      </c>
      <c r="CB96" s="44">
        <f>$F96*'[1]INTERNAL PARAMETERS-2'!AM96*(1-VLOOKUP(AN$4,'[1]INTERNAL PARAMETERS-1'!$B$5:$J$44,4, FALSE))</f>
        <v>1.1307310238220738</v>
      </c>
      <c r="CC96" s="44">
        <f>$F96*'[1]INTERNAL PARAMETERS-2'!AN96*(1-VLOOKUP(AO$4,'[1]INTERNAL PARAMETERS-1'!$B$5:$J$44,4, FALSE))</f>
        <v>2.9810052830454481</v>
      </c>
      <c r="CD96" s="44">
        <f>$F96*'[1]INTERNAL PARAMETERS-2'!AO96*(1-VLOOKUP(AP$4,'[1]INTERNAL PARAMETERS-1'!$B$5:$J$44,4, FALSE))</f>
        <v>35.463707949564849</v>
      </c>
      <c r="CE96" s="44">
        <f>$F96*'[1]INTERNAL PARAMETERS-2'!AP96*(1-VLOOKUP(AQ$4,'[1]INTERNAL PARAMETERS-1'!$B$5:$J$44,4, FALSE))</f>
        <v>3.4949782204597302</v>
      </c>
      <c r="CF96" s="44">
        <f>$F96*'[1]INTERNAL PARAMETERS-2'!AQ96*(1-VLOOKUP(AR$4,'[1]INTERNAL PARAMETERS-1'!$B$5:$J$44,4, FALSE))</f>
        <v>0.71954323540130039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471.92446737148333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AirBF!X97</f>
        <v>709.13449908701807</v>
      </c>
      <c r="G97" s="45">
        <f>$F97*'[1]INTERNAL PARAMETERS-2'!F97*VLOOKUP(G$4,'[1]INTERNAL PARAMETERS-1'!$B$5:$J$44,4, FALSE)</f>
        <v>2.1439263310897818</v>
      </c>
      <c r="H97" s="44">
        <f>$F97*'[1]INTERNAL PARAMETERS-2'!G97*VLOOKUP(H$4,'[1]INTERNAL PARAMETERS-1'!$B$5:$J$44,4, FALSE)</f>
        <v>2.1439263310897818</v>
      </c>
      <c r="I97" s="44">
        <f>$F97*'[1]INTERNAL PARAMETERS-2'!H97*VLOOKUP(I$4,'[1]INTERNAL PARAMETERS-1'!$B$5:$J$44,4, FALSE)</f>
        <v>8.6522670305530571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0.31528474396658368</v>
      </c>
      <c r="N97" s="44">
        <f>$F97*'[1]INTERNAL PARAMETERS-2'!M97*VLOOKUP(N$4,'[1]INTERNAL PARAMETERS-1'!$B$5:$J$44,4, FALSE)</f>
        <v>1.7908057159244102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0.50447828265050465</v>
      </c>
      <c r="S97" s="44">
        <f>$F97*'[1]INTERNAL PARAMETERS-2'!R97*VLOOKUP(S$4,'[1]INTERNAL PARAMETERS-1'!$B$5:$J$44,4, FALSE)</f>
        <v>5.8192250672854833</v>
      </c>
      <c r="T97" s="44">
        <f>$F97*'[1]INTERNAL PARAMETERS-2'!S97*VLOOKUP(T$4,'[1]INTERNAL PARAMETERS-1'!$B$5:$J$44,4, FALSE)</f>
        <v>0.10088856518511008</v>
      </c>
      <c r="U97" s="44">
        <f>$F97*'[1]INTERNAL PARAMETERS-2'!T97*VLOOKUP(U$4,'[1]INTERNAL PARAMETERS-1'!$B$5:$J$44,4, FALSE)</f>
        <v>0.35312061516537152</v>
      </c>
      <c r="V97" s="44">
        <f>$F97*'[1]INTERNAL PARAMETERS-2'!U97*VLOOKUP(V$4,'[1]INTERNAL PARAMETERS-1'!$B$5:$J$44,4, FALSE)</f>
        <v>3.6320628057863664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0.12608411393767183</v>
      </c>
      <c r="AG97" s="44">
        <f>$F97*'[1]INTERNAL PARAMETERS-2'!AF97*VLOOKUP(AG$4,'[1]INTERNAL PARAMETERS-1'!$B$5:$J$44,4, FALSE)</f>
        <v>0.25223914132525233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0.12608411393767183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164.39307358050806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5.9904101353650896</v>
      </c>
      <c r="BB97" s="44">
        <f>$F97*'[1]INTERNAL PARAMETERS-2'!M97*(1-VLOOKUP(N$4,'[1]INTERNAL PARAMETERS-1'!$B$5:$J$44,4, FALSE))</f>
        <v>34.02530860256379</v>
      </c>
      <c r="BC97" s="44">
        <f>$F97*'[1]INTERNAL PARAMETERS-2'!N97*(1-VLOOKUP(O$4,'[1]INTERNAL PARAMETERS-1'!$B$5:$J$44,4, FALSE))</f>
        <v>9.8368301175354791</v>
      </c>
      <c r="BD97" s="44">
        <f>$F97*'[1]INTERNAL PARAMETERS-2'!O97*(1-VLOOKUP(P$4,'[1]INTERNAL PARAMETERS-1'!$B$5:$J$44,4, FALSE))</f>
        <v>28.123210532042506</v>
      </c>
      <c r="BE97" s="44">
        <f>$F97*'[1]INTERNAL PARAMETERS-2'!P97*(1-VLOOKUP(Q$4,'[1]INTERNAL PARAMETERS-1'!$B$5:$J$44,4, FALSE))</f>
        <v>14.250766893652715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110.56527627842418</v>
      </c>
      <c r="BH97" s="44">
        <f>$F97*'[1]INTERNAL PARAMETERS-2'!S97*(1-VLOOKUP(T$4,'[1]INTERNAL PARAMETERS-1'!$B$5:$J$44,4, FALSE))</f>
        <v>0.90799708666599066</v>
      </c>
      <c r="BI97" s="44">
        <f>$F97*'[1]INTERNAL PARAMETERS-2'!T97*(1-VLOOKUP(U$4,'[1]INTERNAL PARAMETERS-1'!$B$5:$J$44,4, FALSE))</f>
        <v>1.4124824606614861</v>
      </c>
      <c r="BJ97" s="44">
        <f>$F97*'[1]INTERNAL PARAMETERS-2'!U97*(1-VLOOKUP(V$4,'[1]INTERNAL PARAMETERS-1'!$B$5:$J$44,4, FALSE))</f>
        <v>20.581689232789408</v>
      </c>
      <c r="BK97" s="44">
        <f>$F97*'[1]INTERNAL PARAMETERS-2'!V97*(1-VLOOKUP(W$4,'[1]INTERNAL PARAMETERS-1'!$B$5:$J$44,4, FALSE))</f>
        <v>13.746359524452121</v>
      </c>
      <c r="BL97" s="44">
        <f>$F97*'[1]INTERNAL PARAMETERS-2'!W97*(1-VLOOKUP(X$4,'[1]INTERNAL PARAMETERS-1'!$B$5:$J$44,4, FALSE))</f>
        <v>9.2062677209473041</v>
      </c>
      <c r="BM97" s="44">
        <f>$F97*'[1]INTERNAL PARAMETERS-2'!X97*(1-VLOOKUP(Y$4,'[1]INTERNAL PARAMETERS-1'!$B$5:$J$44,4, FALSE))</f>
        <v>1.0088856518511007</v>
      </c>
      <c r="BN97" s="44">
        <f>$F97*'[1]INTERNAL PARAMETERS-2'!Y97*(1-VLOOKUP(Z$4,'[1]INTERNAL PARAMETERS-1'!$B$5:$J$44,4, FALSE))</f>
        <v>47.040224256587614</v>
      </c>
      <c r="BO97" s="44">
        <f>$F97*'[1]INTERNAL PARAMETERS-2'!Z97*(1-VLOOKUP(AA$4,'[1]INTERNAL PARAMETERS-1'!$B$5:$J$44,4, FALSE))</f>
        <v>68.353332540097853</v>
      </c>
      <c r="BP97" s="44">
        <f>$F97*'[1]INTERNAL PARAMETERS-2'!AA97*(1-VLOOKUP(AB$4,'[1]INTERNAL PARAMETERS-1'!$B$5:$J$44,4, FALSE))</f>
        <v>10.089069258860732</v>
      </c>
      <c r="BQ97" s="44">
        <f>$F97*'[1]INTERNAL PARAMETERS-2'!AB97*(1-VLOOKUP(AC$4,'[1]INTERNAL PARAMETERS-1'!$B$5:$J$44,4, FALSE))</f>
        <v>80.081849847397862</v>
      </c>
      <c r="BR97" s="44">
        <f>$F97*'[1]INTERNAL PARAMETERS-2'!AC97*(1-VLOOKUP(AD$4,'[1]INTERNAL PARAMETERS-1'!$B$5:$J$44,4, FALSE))</f>
        <v>6.4317789932693454</v>
      </c>
      <c r="BS97" s="44">
        <f>$F97*'[1]INTERNAL PARAMETERS-2'!AD97*(1-VLOOKUP(AE$4,'[1]INTERNAL PARAMETERS-1'!$B$5:$J$44,4, FALSE))</f>
        <v>1.3872798205639334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2.01784221715211</v>
      </c>
      <c r="CA97" s="44">
        <f>$F97*'[1]INTERNAL PARAMETERS-2'!AL97*(1-VLOOKUP(AM$4,'[1]INTERNAL PARAMETERS-1'!$B$5:$J$44,4, FALSE))</f>
        <v>1.0088856518511007</v>
      </c>
      <c r="CB97" s="44">
        <f>$F97*'[1]INTERNAL PARAMETERS-2'!AM97*(1-VLOOKUP(AN$4,'[1]INTERNAL PARAMETERS-1'!$B$5:$J$44,4, FALSE))</f>
        <v>3.1528119829408827</v>
      </c>
      <c r="CC97" s="44">
        <f>$F97*'[1]INTERNAL PARAMETERS-2'!AN97*(1-VLOOKUP(AO$4,'[1]INTERNAL PARAMETERS-1'!$B$5:$J$44,4, FALSE))</f>
        <v>8.7017894382967995</v>
      </c>
      <c r="CD97" s="44">
        <f>$F97*'[1]INTERNAL PARAMETERS-2'!AO97*(1-VLOOKUP(AP$4,'[1]INTERNAL PARAMETERS-1'!$B$5:$J$44,4, FALSE))</f>
        <v>33.798343014786006</v>
      </c>
      <c r="CE97" s="44">
        <f>$F97*'[1]INTERNAL PARAMETERS-2'!AP97*(1-VLOOKUP(AQ$4,'[1]INTERNAL PARAMETERS-1'!$B$5:$J$44,4, FALSE))</f>
        <v>4.7923309448300682</v>
      </c>
      <c r="CF97" s="44">
        <f>$F97*'[1]INTERNAL PARAMETERS-2'!AQ97*(1-VLOOKUP(AR$4,'[1]INTERNAL PARAMETERS-1'!$B$5:$J$44,4, FALSE))</f>
        <v>2.2700104450274536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709.13449908701784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AirBF!X98</f>
        <v>1442.6494378029049</v>
      </c>
      <c r="G98" s="45">
        <f>$F98*'[1]INTERNAL PARAMETERS-2'!F98*VLOOKUP(G$4,'[1]INTERNAL PARAMETERS-1'!$B$5:$J$44,4, FALSE)</f>
        <v>6.7490025999295504</v>
      </c>
      <c r="H98" s="44">
        <f>$F98*'[1]INTERNAL PARAMETERS-2'!G98*VLOOKUP(H$4,'[1]INTERNAL PARAMETERS-1'!$B$5:$J$44,4, FALSE)</f>
        <v>7.2961995316881918</v>
      </c>
      <c r="I98" s="44">
        <f>$F98*'[1]INTERNAL PARAMETERS-2'!H98*VLOOKUP(I$4,'[1]INTERNAL PARAMETERS-1'!$B$5:$J$44,4, FALSE)</f>
        <v>19.570087830582771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0.18235088893828719</v>
      </c>
      <c r="M98" s="44">
        <f>$F98*'[1]INTERNAL PARAMETERS-2'!L98*VLOOKUP(M$4,'[1]INTERNAL PARAMETERS-1'!$B$5:$J$44,4, FALSE)</f>
        <v>0.54721857150020881</v>
      </c>
      <c r="N98" s="44">
        <f>$F98*'[1]INTERNAL PARAMETERS-2'!M98*VLOOKUP(N$4,'[1]INTERNAL PARAMETERS-1'!$B$5:$J$44,4, FALSE)</f>
        <v>4.0402912287580044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1.2768890173993512</v>
      </c>
      <c r="S98" s="44">
        <f>$F98*'[1]INTERNAL PARAMETERS-2'!R98*VLOOKUP(S$4,'[1]INTERNAL PARAMETERS-1'!$B$5:$J$44,4, FALSE)</f>
        <v>8.9855780895913391</v>
      </c>
      <c r="T98" s="44">
        <f>$F98*'[1]INTERNAL PARAMETERS-2'!S98*VLOOKUP(T$4,'[1]INTERNAL PARAMETERS-1'!$B$5:$J$44,4, FALSE)</f>
        <v>0.20064368380962805</v>
      </c>
      <c r="U98" s="44">
        <f>$F98*'[1]INTERNAL PARAMETERS-2'!T98*VLOOKUP(U$4,'[1]INTERNAL PARAMETERS-1'!$B$5:$J$44,4, FALSE)</f>
        <v>0.5836959625350554</v>
      </c>
      <c r="V98" s="44">
        <f>$F98*'[1]INTERNAL PARAMETERS-2'!U98*VLOOKUP(V$4,'[1]INTERNAL PARAMETERS-1'!$B$5:$J$44,4, FALSE)</f>
        <v>6.9770421965630547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0.54719693175864181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371.83166878107261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10.397152858503967</v>
      </c>
      <c r="BB98" s="44">
        <f>$F98*'[1]INTERNAL PARAMETERS-2'!M98*(1-VLOOKUP(N$4,'[1]INTERNAL PARAMETERS-1'!$B$5:$J$44,4, FALSE))</f>
        <v>76.76553334640208</v>
      </c>
      <c r="BC98" s="44">
        <f>$F98*'[1]INTERNAL PARAMETERS-2'!N98*(1-VLOOKUP(O$4,'[1]INTERNAL PARAMETERS-1'!$B$5:$J$44,4, FALSE))</f>
        <v>31.191379229792826</v>
      </c>
      <c r="BD98" s="44">
        <f>$F98*'[1]INTERNAL PARAMETERS-2'!O98*(1-VLOOKUP(P$4,'[1]INTERNAL PARAMETERS-1'!$B$5:$J$44,4, FALSE))</f>
        <v>64.024493519805361</v>
      </c>
      <c r="BE98" s="44">
        <f>$F98*'[1]INTERNAL PARAMETERS-2'!P98*(1-VLOOKUP(Q$4,'[1]INTERNAL PARAMETERS-1'!$B$5:$J$44,4, FALSE))</f>
        <v>53.080122089801179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170.72598370223542</v>
      </c>
      <c r="BH98" s="44">
        <f>$F98*'[1]INTERNAL PARAMETERS-2'!S98*(1-VLOOKUP(T$4,'[1]INTERNAL PARAMETERS-1'!$B$5:$J$44,4, FALSE))</f>
        <v>1.8057931542866523</v>
      </c>
      <c r="BI98" s="44">
        <f>$F98*'[1]INTERNAL PARAMETERS-2'!T98*(1-VLOOKUP(U$4,'[1]INTERNAL PARAMETERS-1'!$B$5:$J$44,4, FALSE))</f>
        <v>2.3347838501402216</v>
      </c>
      <c r="BJ98" s="44">
        <f>$F98*'[1]INTERNAL PARAMETERS-2'!U98*(1-VLOOKUP(V$4,'[1]INTERNAL PARAMETERS-1'!$B$5:$J$44,4, FALSE))</f>
        <v>39.536572447190643</v>
      </c>
      <c r="BK98" s="44">
        <f>$F98*'[1]INTERNAL PARAMETERS-2'!V98*(1-VLOOKUP(W$4,'[1]INTERNAL PARAMETERS-1'!$B$5:$J$44,4, FALSE))</f>
        <v>41.22370768521801</v>
      </c>
      <c r="BL98" s="44">
        <f>$F98*'[1]INTERNAL PARAMETERS-2'!W98*(1-VLOOKUP(X$4,'[1]INTERNAL PARAMETERS-1'!$B$5:$J$44,4, FALSE))</f>
        <v>51.438531294525262</v>
      </c>
      <c r="BM98" s="44">
        <f>$F98*'[1]INTERNAL PARAMETERS-2'!X98*(1-VLOOKUP(Y$4,'[1]INTERNAL PARAMETERS-1'!$B$5:$J$44,4, FALSE))</f>
        <v>8.0258916173289006</v>
      </c>
      <c r="BN98" s="44">
        <f>$F98*'[1]INTERNAL PARAMETERS-2'!Y98*(1-VLOOKUP(Z$4,'[1]INTERNAL PARAMETERS-1'!$B$5:$J$44,4, FALSE))</f>
        <v>58.552379937275163</v>
      </c>
      <c r="BO98" s="44">
        <f>$F98*'[1]INTERNAL PARAMETERS-2'!Z98*(1-VLOOKUP(AA$4,'[1]INTERNAL PARAMETERS-1'!$B$5:$J$44,4, FALSE))</f>
        <v>53.809814175441893</v>
      </c>
      <c r="BP98" s="44">
        <f>$F98*'[1]INTERNAL PARAMETERS-2'!AA98*(1-VLOOKUP(AB$4,'[1]INTERNAL PARAMETERS-1'!$B$5:$J$44,4, FALSE))</f>
        <v>22.071093748946641</v>
      </c>
      <c r="BQ98" s="44">
        <f>$F98*'[1]INTERNAL PARAMETERS-2'!AB98*(1-VLOOKUP(AC$4,'[1]INTERNAL PARAMETERS-1'!$B$5:$J$44,4, FALSE))</f>
        <v>176.38668763252241</v>
      </c>
      <c r="BR98" s="44">
        <f>$F98*'[1]INTERNAL PARAMETERS-2'!AC98*(1-VLOOKUP(AD$4,'[1]INTERNAL PARAMETERS-1'!$B$5:$J$44,4, FALSE))</f>
        <v>15.686937191837448</v>
      </c>
      <c r="BS98" s="44">
        <f>$F98*'[1]INTERNAL PARAMETERS-2'!AD98*(1-VLOOKUP(AE$4,'[1]INTERNAL PARAMETERS-1'!$B$5:$J$44,4, FALSE))</f>
        <v>3.4656767444339183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8.7554394380258298</v>
      </c>
      <c r="CA98" s="44">
        <f>$F98*'[1]INTERNAL PARAMETERS-2'!AL98*(1-VLOOKUP(AM$4,'[1]INTERNAL PARAMETERS-1'!$B$5:$J$44,4, FALSE))</f>
        <v>3.8305227872542731</v>
      </c>
      <c r="CB98" s="44">
        <f>$F98*'[1]INTERNAL PARAMETERS-2'!AM98*(1-VLOOKUP(AN$4,'[1]INTERNAL PARAMETERS-1'!$B$5:$J$44,4, FALSE))</f>
        <v>10.944371430004177</v>
      </c>
      <c r="CC98" s="44">
        <f>$F98*'[1]INTERNAL PARAMETERS-2'!AN98*(1-VLOOKUP(AO$4,'[1]INTERNAL PARAMETERS-1'!$B$5:$J$44,4, FALSE))</f>
        <v>21.341545928249715</v>
      </c>
      <c r="CD98" s="44">
        <f>$F98*'[1]INTERNAL PARAMETERS-2'!AO98*(1-VLOOKUP(AP$4,'[1]INTERNAL PARAMETERS-1'!$B$5:$J$44,4, FALSE))</f>
        <v>72.597582068892905</v>
      </c>
      <c r="CE98" s="44">
        <f>$F98*'[1]INTERNAL PARAMETERS-2'!AP98*(1-VLOOKUP(AQ$4,'[1]INTERNAL PARAMETERS-1'!$B$5:$J$44,4, FALSE))</f>
        <v>7.6610455745085462</v>
      </c>
      <c r="CF98" s="44">
        <f>$F98*'[1]INTERNAL PARAMETERS-2'!AQ98*(1-VLOOKUP(AR$4,'[1]INTERNAL PARAMETERS-1'!$B$5:$J$44,4, FALSE))</f>
        <v>7.6610455745085462</v>
      </c>
      <c r="CG98" s="44">
        <f>$F98*'[1]INTERNAL PARAMETERS-2'!AR98*(1-VLOOKUP(AS$4,'[1]INTERNAL PARAMETERS-1'!$B$5:$J$44,4, FALSE))</f>
        <v>0.54719693175864181</v>
      </c>
      <c r="CH98" s="43">
        <f>$F98*'[1]INTERNAL PARAMETERS-2'!AS98*(1-VLOOKUP(AT$4,'[1]INTERNAL PARAMETERS-1'!$B$5:$J$44,4, FALSE))</f>
        <v>0</v>
      </c>
      <c r="CI98" s="42">
        <f t="shared" si="1"/>
        <v>1442.6491492730172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AirBF!X99</f>
        <v>1709.3014151549341</v>
      </c>
      <c r="G99" s="45">
        <f>$F99*'[1]INTERNAL PARAMETERS-2'!F99*VLOOKUP(G$4,'[1]INTERNAL PARAMETERS-1'!$B$5:$J$44,4, FALSE)</f>
        <v>7.9357736801398122</v>
      </c>
      <c r="H99" s="44">
        <f>$F99*'[1]INTERNAL PARAMETERS-2'!G99*VLOOKUP(H$4,'[1]INTERNAL PARAMETERS-1'!$B$5:$J$44,4, FALSE)</f>
        <v>14.45436555697467</v>
      </c>
      <c r="I99" s="44">
        <f>$F99*'[1]INTERNAL PARAMETERS-2'!H99*VLOOKUP(I$4,'[1]INTERNAL PARAMETERS-1'!$B$5:$J$44,4, FALSE)</f>
        <v>20.669624804676133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0.70854816911709906</v>
      </c>
      <c r="N99" s="44">
        <f>$F99*'[1]INTERNAL PARAMETERS-2'!M99*VLOOKUP(N$4,'[1]INTERNAL PARAMETERS-1'!$B$5:$J$44,4, FALSE)</f>
        <v>3.854500330695604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2.5507905018357082</v>
      </c>
      <c r="S99" s="44">
        <f>$F99*'[1]INTERNAL PARAMETERS-2'!R99*VLOOKUP(S$4,'[1]INTERNAL PARAMETERS-1'!$B$5:$J$44,4, FALSE)</f>
        <v>8.9193484469553415</v>
      </c>
      <c r="T99" s="44">
        <f>$F99*'[1]INTERNAL PARAMETERS-2'!S99*VLOOKUP(T$4,'[1]INTERNAL PARAMETERS-1'!$B$5:$J$44,4, FALSE)</f>
        <v>0.51015810036714171</v>
      </c>
      <c r="U99" s="44">
        <f>$F99*'[1]INTERNAL PARAMETERS-2'!T99*VLOOKUP(U$4,'[1]INTERNAL PARAMETERS-1'!$B$5:$J$44,4, FALSE)</f>
        <v>0.96363576580774579</v>
      </c>
      <c r="V99" s="44">
        <f>$F99*'[1]INTERNAL PARAMETERS-2'!U99*VLOOKUP(V$4,'[1]INTERNAL PARAMETERS-1'!$B$5:$J$44,4, FALSE)</f>
        <v>6.0368252729734388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0.85020652389806417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0.28340217463268808</v>
      </c>
      <c r="AJ99" s="44">
        <f>$F99*'[1]INTERNAL PARAMETERS-2'!AI99*VLOOKUP(AJ$4,'[1]INTERNAL PARAMETERS-1'!$B$5:$J$44,4, FALSE)</f>
        <v>1.4170108731634403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392.72287128884648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13.462415213224881</v>
      </c>
      <c r="BB99" s="44">
        <f>$F99*'[1]INTERNAL PARAMETERS-2'!M99*(1-VLOOKUP(N$4,'[1]INTERNAL PARAMETERS-1'!$B$5:$J$44,4, FALSE))</f>
        <v>73.23550628321648</v>
      </c>
      <c r="BC99" s="44">
        <f>$F99*'[1]INTERNAL PARAMETERS-2'!N99*(1-VLOOKUP(O$4,'[1]INTERNAL PARAMETERS-1'!$B$5:$J$44,4, FALSE))</f>
        <v>56.683853529367923</v>
      </c>
      <c r="BD99" s="44">
        <f>$F99*'[1]INTERNAL PARAMETERS-2'!O99*(1-VLOOKUP(P$4,'[1]INTERNAL PARAMETERS-1'!$B$5:$J$44,4, FALSE))</f>
        <v>62.919043231570086</v>
      </c>
      <c r="BE99" s="44">
        <f>$F99*'[1]INTERNAL PARAMETERS-2'!P99*(1-VLOOKUP(Q$4,'[1]INTERNAL PARAMETERS-1'!$B$5:$J$44,4, FALSE))</f>
        <v>83.04179414148156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169.46762049215147</v>
      </c>
      <c r="BH99" s="44">
        <f>$F99*'[1]INTERNAL PARAMETERS-2'!S99*(1-VLOOKUP(T$4,'[1]INTERNAL PARAMETERS-1'!$B$5:$J$44,4, FALSE))</f>
        <v>4.5914229033042746</v>
      </c>
      <c r="BI99" s="44">
        <f>$F99*'[1]INTERNAL PARAMETERS-2'!T99*(1-VLOOKUP(U$4,'[1]INTERNAL PARAMETERS-1'!$B$5:$J$44,4, FALSE))</f>
        <v>3.8545430632309832</v>
      </c>
      <c r="BJ99" s="44">
        <f>$F99*'[1]INTERNAL PARAMETERS-2'!U99*(1-VLOOKUP(V$4,'[1]INTERNAL PARAMETERS-1'!$B$5:$J$44,4, FALSE))</f>
        <v>34.208676546849489</v>
      </c>
      <c r="BK99" s="44">
        <f>$F99*'[1]INTERNAL PARAMETERS-2'!V99*(1-VLOOKUP(W$4,'[1]INTERNAL PARAMETERS-1'!$B$5:$J$44,4, FALSE))</f>
        <v>45.063680648861656</v>
      </c>
      <c r="BL99" s="44">
        <f>$F99*'[1]INTERNAL PARAMETERS-2'!W99*(1-VLOOKUP(X$4,'[1]INTERNAL PARAMETERS-1'!$B$5:$J$44,4, FALSE))</f>
        <v>86.726364271989539</v>
      </c>
      <c r="BM99" s="44">
        <f>$F99*'[1]INTERNAL PARAMETERS-2'!X99*(1-VLOOKUP(Y$4,'[1]INTERNAL PARAMETERS-1'!$B$5:$J$44,4, FALSE))</f>
        <v>22.106737062481795</v>
      </c>
      <c r="BN99" s="44">
        <f>$F99*'[1]INTERNAL PARAMETERS-2'!Y99*(1-VLOOKUP(Z$4,'[1]INTERNAL PARAMETERS-1'!$B$5:$J$44,4, FALSE))</f>
        <v>75.389593566115948</v>
      </c>
      <c r="BO99" s="44">
        <f>$F99*'[1]INTERNAL PARAMETERS-2'!Z99*(1-VLOOKUP(AA$4,'[1]INTERNAL PARAMETERS-1'!$B$5:$J$44,4, FALSE))</f>
        <v>70.288012562444536</v>
      </c>
      <c r="BP99" s="44">
        <f>$F99*'[1]INTERNAL PARAMETERS-2'!AA99*(1-VLOOKUP(AB$4,'[1]INTERNAL PARAMETERS-1'!$B$5:$J$44,4, FALSE))</f>
        <v>24.657527564317505</v>
      </c>
      <c r="BQ99" s="44">
        <f>$F99*'[1]INTERNAL PARAMETERS-2'!AB99*(1-VLOOKUP(AC$4,'[1]INTERNAL PARAMETERS-1'!$B$5:$J$44,4, FALSE))</f>
        <v>228.71940027004203</v>
      </c>
      <c r="BR99" s="44">
        <f>$F99*'[1]INTERNAL PARAMETERS-2'!AC99*(1-VLOOKUP(AD$4,'[1]INTERNAL PARAMETERS-1'!$B$5:$J$44,4, FALSE))</f>
        <v>22.956943586379857</v>
      </c>
      <c r="BS99" s="44">
        <f>$F99*'[1]INTERNAL PARAMETERS-2'!AD99*(1-VLOOKUP(AE$4,'[1]INTERNAL PARAMETERS-1'!$B$5:$J$44,4, FALSE))</f>
        <v>7.6523715055071246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7.9357736801398122</v>
      </c>
      <c r="CA99" s="44">
        <f>$F99*'[1]INTERNAL PARAMETERS-2'!AL99*(1-VLOOKUP(AM$4,'[1]INTERNAL PARAMETERS-1'!$B$5:$J$44,4, FALSE))</f>
        <v>8.2191758547725016</v>
      </c>
      <c r="CB99" s="44">
        <f>$F99*'[1]INTERNAL PARAMETERS-2'!AM99*(1-VLOOKUP(AN$4,'[1]INTERNAL PARAMETERS-1'!$B$5:$J$44,4, FALSE))</f>
        <v>9.6361867279359412</v>
      </c>
      <c r="CC99" s="44">
        <f>$F99*'[1]INTERNAL PARAMETERS-2'!AN99*(1-VLOOKUP(AO$4,'[1]INTERNAL PARAMETERS-1'!$B$5:$J$44,4, FALSE))</f>
        <v>30.892717266519671</v>
      </c>
      <c r="CD99" s="44">
        <f>$F99*'[1]INTERNAL PARAMETERS-2'!AO99*(1-VLOOKUP(AP$4,'[1]INTERNAL PARAMETERS-1'!$B$5:$J$44,4, FALSE))</f>
        <v>89.843959123090613</v>
      </c>
      <c r="CE99" s="44">
        <f>$F99*'[1]INTERNAL PARAMETERS-2'!AP99*(1-VLOOKUP(AQ$4,'[1]INTERNAL PARAMETERS-1'!$B$5:$J$44,4, FALSE))</f>
        <v>12.470379404404337</v>
      </c>
      <c r="CF99" s="44">
        <f>$F99*'[1]INTERNAL PARAMETERS-2'!AQ99*(1-VLOOKUP(AR$4,'[1]INTERNAL PARAMETERS-1'!$B$5:$J$44,4, FALSE))</f>
        <v>3.1175948511010843</v>
      </c>
      <c r="CG99" s="44">
        <f>$F99*'[1]INTERNAL PARAMETERS-2'!AR99*(1-VLOOKUP(AS$4,'[1]INTERNAL PARAMETERS-1'!$B$5:$J$44,4, FALSE))</f>
        <v>0.28340217463268808</v>
      </c>
      <c r="CH99" s="43">
        <f>$F99*'[1]INTERNAL PARAMETERS-2'!AS99*(1-VLOOKUP(AT$4,'[1]INTERNAL PARAMETERS-1'!$B$5:$J$44,4, FALSE))</f>
        <v>0</v>
      </c>
      <c r="CI99" s="42">
        <f t="shared" si="1"/>
        <v>1709.3017570152172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AirBF!X100</f>
        <v>1204.6232992452287</v>
      </c>
      <c r="G100" s="45">
        <f>$F100*'[1]INTERNAL PARAMETERS-2'!F100*VLOOKUP(G$4,'[1]INTERNAL PARAMETERS-1'!$B$5:$J$44,4, FALSE)</f>
        <v>8.513193318095956</v>
      </c>
      <c r="H100" s="44">
        <f>$F100*'[1]INTERNAL PARAMETERS-2'!G100*VLOOKUP(H$4,'[1]INTERNAL PARAMETERS-1'!$B$5:$J$44,4, FALSE)</f>
        <v>7.0109076016072311</v>
      </c>
      <c r="I100" s="44">
        <f>$F100*'[1]INTERNAL PARAMETERS-2'!H100*VLOOKUP(I$4,'[1]INTERNAL PARAMETERS-1'!$B$5:$J$44,4, FALSE)</f>
        <v>14.550036496817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0.50076190549624167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0.61345441514063281</v>
      </c>
      <c r="N100" s="44">
        <f>$F100*'[1]INTERNAL PARAMETERS-2'!M100*VLOOKUP(N$4,'[1]INTERNAL PARAMETERS-1'!$B$5:$J$44,4, FALSE)</f>
        <v>2.4287795652877193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1.7527269004018078</v>
      </c>
      <c r="S100" s="44">
        <f>$F100*'[1]INTERNAL PARAMETERS-2'!R100*VLOOKUP(S$4,'[1]INTERNAL PARAMETERS-1'!$B$5:$J$44,4, FALSE)</f>
        <v>5.8692198466310694</v>
      </c>
      <c r="T100" s="44">
        <f>$F100*'[1]INTERNAL PARAMETERS-2'!S100*VLOOKUP(T$4,'[1]INTERNAL PARAMETERS-1'!$B$5:$J$44,4, FALSE)</f>
        <v>0.2754250711394291</v>
      </c>
      <c r="U100" s="44">
        <f>$F100*'[1]INTERNAL PARAMETERS-2'!T100*VLOOKUP(U$4,'[1]INTERNAL PARAMETERS-1'!$B$5:$J$44,4, FALSE)</f>
        <v>0.5508501422788582</v>
      </c>
      <c r="V100" s="44">
        <f>$F100*'[1]INTERNAL PARAMETERS-2'!U100*VLOOKUP(V$4,'[1]INTERNAL PARAMETERS-1'!$B$5:$J$44,4, FALSE)</f>
        <v>3.6056122050193604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0.50076190549624167</v>
      </c>
      <c r="AG100" s="44">
        <f>$F100*'[1]INTERNAL PARAMETERS-2'!AF100*VLOOKUP(AG$4,'[1]INTERNAL PARAMETERS-1'!$B$5:$J$44,4, FALSE)</f>
        <v>0.25044118391308307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0.50076190549624167</v>
      </c>
      <c r="AJ100" s="44">
        <f>$F100*'[1]INTERNAL PARAMETERS-2'!AI100*VLOOKUP(AJ$4,'[1]INTERNAL PARAMETERS-1'!$B$5:$J$44,4, FALSE)</f>
        <v>1.0015238109924833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276.45069343952298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11.655633887672021</v>
      </c>
      <c r="BB100" s="44">
        <f>$F100*'[1]INTERNAL PARAMETERS-2'!M100*(1-VLOOKUP(N$4,'[1]INTERNAL PARAMETERS-1'!$B$5:$J$44,4, FALSE))</f>
        <v>46.14681174046666</v>
      </c>
      <c r="BC100" s="44">
        <f>$F100*'[1]INTERNAL PARAMETERS-2'!N100*(1-VLOOKUP(O$4,'[1]INTERNAL PARAMETERS-1'!$B$5:$J$44,4, FALSE))</f>
        <v>52.581807012054234</v>
      </c>
      <c r="BD100" s="44">
        <f>$F100*'[1]INTERNAL PARAMETERS-2'!O100*(1-VLOOKUP(P$4,'[1]INTERNAL PARAMETERS-1'!$B$5:$J$44,4, FALSE))</f>
        <v>45.320458226533916</v>
      </c>
      <c r="BE100" s="44">
        <f>$F100*'[1]INTERNAL PARAMETERS-2'!P100*(1-VLOOKUP(Q$4,'[1]INTERNAL PARAMETERS-1'!$B$5:$J$44,4, FALSE))</f>
        <v>48.575591305754379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111.51517708599032</v>
      </c>
      <c r="BH100" s="44">
        <f>$F100*'[1]INTERNAL PARAMETERS-2'!S100*(1-VLOOKUP(T$4,'[1]INTERNAL PARAMETERS-1'!$B$5:$J$44,4, FALSE))</f>
        <v>2.4788256402548621</v>
      </c>
      <c r="BI100" s="44">
        <f>$F100*'[1]INTERNAL PARAMETERS-2'!T100*(1-VLOOKUP(U$4,'[1]INTERNAL PARAMETERS-1'!$B$5:$J$44,4, FALSE))</f>
        <v>2.2034005691154328</v>
      </c>
      <c r="BJ100" s="44">
        <f>$F100*'[1]INTERNAL PARAMETERS-2'!U100*(1-VLOOKUP(V$4,'[1]INTERNAL PARAMETERS-1'!$B$5:$J$44,4, FALSE))</f>
        <v>20.431802495109707</v>
      </c>
      <c r="BK100" s="44">
        <f>$F100*'[1]INTERNAL PARAMETERS-2'!V100*(1-VLOOKUP(W$4,'[1]INTERNAL PARAMETERS-1'!$B$5:$J$44,4, FALSE))</f>
        <v>32.04984611272878</v>
      </c>
      <c r="BL100" s="44">
        <f>$F100*'[1]INTERNAL PARAMETERS-2'!W100*(1-VLOOKUP(X$4,'[1]INTERNAL PARAMETERS-1'!$B$5:$J$44,4, FALSE))</f>
        <v>55.085616539535437</v>
      </c>
      <c r="BM100" s="44">
        <f>$F100*'[1]INTERNAL PARAMETERS-2'!X100*(1-VLOOKUP(Y$4,'[1]INTERNAL PARAMETERS-1'!$B$5:$J$44,4, FALSE))</f>
        <v>13.02029139222198</v>
      </c>
      <c r="BN100" s="44">
        <f>$F100*'[1]INTERNAL PARAMETERS-2'!Y100*(1-VLOOKUP(Z$4,'[1]INTERNAL PARAMETERS-1'!$B$5:$J$44,4, FALSE))</f>
        <v>55.586498907361609</v>
      </c>
      <c r="BO100" s="44">
        <f>$F100*'[1]INTERNAL PARAMETERS-2'!Z100*(1-VLOOKUP(AA$4,'[1]INTERNAL PARAMETERS-1'!$B$5:$J$44,4, FALSE))</f>
        <v>62.847727230551996</v>
      </c>
      <c r="BP100" s="44">
        <f>$F100*'[1]INTERNAL PARAMETERS-2'!AA100*(1-VLOOKUP(AB$4,'[1]INTERNAL PARAMETERS-1'!$B$5:$J$44,4, FALSE))</f>
        <v>22.53500852131042</v>
      </c>
      <c r="BQ100" s="44">
        <f>$F100*'[1]INTERNAL PARAMETERS-2'!AB100*(1-VLOOKUP(AC$4,'[1]INTERNAL PARAMETERS-1'!$B$5:$J$44,4, FALSE))</f>
        <v>172.76863958803972</v>
      </c>
      <c r="BR100" s="44">
        <f>$F100*'[1]INTERNAL PARAMETERS-2'!AC100*(1-VLOOKUP(AD$4,'[1]INTERNAL PARAMETERS-1'!$B$5:$J$44,4, FALSE))</f>
        <v>13.02029139222198</v>
      </c>
      <c r="BS100" s="44">
        <f>$F100*'[1]INTERNAL PARAMETERS-2'!AD100*(1-VLOOKUP(AE$4,'[1]INTERNAL PARAMETERS-1'!$B$5:$J$44,4, FALSE))</f>
        <v>3.0046918953073742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4.5069776117960991</v>
      </c>
      <c r="CA100" s="44">
        <f>$F100*'[1]INTERNAL PARAMETERS-2'!AL100*(1-VLOOKUP(AM$4,'[1]INTERNAL PARAMETERS-1'!$B$5:$J$44,4, FALSE))</f>
        <v>7.5116695071034734</v>
      </c>
      <c r="CB100" s="44">
        <f>$F100*'[1]INTERNAL PARAMETERS-2'!AM100*(1-VLOOKUP(AN$4,'[1]INTERNAL PARAMETERS-1'!$B$5:$J$44,4, FALSE))</f>
        <v>8.0124314125997138</v>
      </c>
      <c r="CC100" s="44">
        <f>$F100*'[1]INTERNAL PARAMETERS-2'!AN100*(1-VLOOKUP(AO$4,'[1]INTERNAL PARAMETERS-1'!$B$5:$J$44,4, FALSE))</f>
        <v>25.03893851112155</v>
      </c>
      <c r="CD100" s="44">
        <f>$F100*'[1]INTERNAL PARAMETERS-2'!AO100*(1-VLOOKUP(AP$4,'[1]INTERNAL PARAMETERS-1'!$B$5:$J$44,4, FALSE))</f>
        <v>56.087260812857849</v>
      </c>
      <c r="CE100" s="44">
        <f>$F100*'[1]INTERNAL PARAMETERS-2'!AP100*(1-VLOOKUP(AQ$4,'[1]INTERNAL PARAMETERS-1'!$B$5:$J$44,4, FALSE))</f>
        <v>7.7621106910165558</v>
      </c>
      <c r="CF100" s="44">
        <f>$F100*'[1]INTERNAL PARAMETERS-2'!AQ100*(1-VLOOKUP(AR$4,'[1]INTERNAL PARAMETERS-1'!$B$5:$J$44,4, FALSE))</f>
        <v>0.50076190549624167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1204.6234197075589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AirBF!X101</f>
        <v>971.46368752323099</v>
      </c>
      <c r="G101" s="45">
        <f>$F101*'[1]INTERNAL PARAMETERS-2'!F101*VLOOKUP(G$4,'[1]INTERNAL PARAMETERS-1'!$B$5:$J$44,4, FALSE)</f>
        <v>9.8127547076721573</v>
      </c>
      <c r="H101" s="44">
        <f>$F101*'[1]INTERNAL PARAMETERS-2'!G101*VLOOKUP(H$4,'[1]INTERNAL PARAMETERS-1'!$B$5:$J$44,4, FALSE)</f>
        <v>7.7100215560281233</v>
      </c>
      <c r="I101" s="44">
        <f>$F101*'[1]INTERNAL PARAMETERS-2'!H101*VLOOKUP(I$4,'[1]INTERNAL PARAMETERS-1'!$B$5:$J$44,4, FALSE)</f>
        <v>11.267939309123831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0.68922919970554442</v>
      </c>
      <c r="N101" s="44">
        <f>$F101*'[1]INTERNAL PARAMETERS-2'!M101*VLOOKUP(N$4,'[1]INTERNAL PARAMETERS-1'!$B$5:$J$44,4, FALSE)</f>
        <v>1.8106868805823622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1.1681850842466852</v>
      </c>
      <c r="S101" s="44">
        <f>$F101*'[1]INTERNAL PARAMETERS-2'!R101*VLOOKUP(S$4,'[1]INTERNAL PARAMETERS-1'!$B$5:$J$44,4, FALSE)</f>
        <v>3.7666172970863223</v>
      </c>
      <c r="T101" s="44">
        <f>$F101*'[1]INTERNAL PARAMETERS-2'!S101*VLOOKUP(T$4,'[1]INTERNAL PARAMETERS-1'!$B$5:$J$44,4, FALSE)</f>
        <v>0.25700071853427076</v>
      </c>
      <c r="U101" s="44">
        <f>$F101*'[1]INTERNAL PARAMETERS-2'!T101*VLOOKUP(U$4,'[1]INTERNAL PARAMETERS-1'!$B$5:$J$44,4, FALSE)</f>
        <v>0.65418364717814381</v>
      </c>
      <c r="V101" s="44">
        <f>$F101*'[1]INTERNAL PARAMETERS-2'!U101*VLOOKUP(V$4,'[1]INTERNAL PARAMETERS-1'!$B$5:$J$44,4, FALSE)</f>
        <v>3.1190541749386496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0.23363701684933705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0.93454806739734819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214.09084687335275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13.095354794405342</v>
      </c>
      <c r="BB101" s="44">
        <f>$F101*'[1]INTERNAL PARAMETERS-2'!M101*(1-VLOOKUP(N$4,'[1]INTERNAL PARAMETERS-1'!$B$5:$J$44,4, FALSE))</f>
        <v>34.403050731064873</v>
      </c>
      <c r="BC101" s="44">
        <f>$F101*'[1]INTERNAL PARAMETERS-2'!N101*(1-VLOOKUP(O$4,'[1]INTERNAL PARAMETERS-1'!$B$5:$J$44,4, FALSE))</f>
        <v>41.120114965483317</v>
      </c>
      <c r="BD101" s="44">
        <f>$F101*'[1]INTERNAL PARAMETERS-2'!O101*(1-VLOOKUP(P$4,'[1]INTERNAL PARAMETERS-1'!$B$5:$J$44,4, FALSE))</f>
        <v>37.381922695893927</v>
      </c>
      <c r="BE101" s="44">
        <f>$F101*'[1]INTERNAL PARAMETERS-2'!P101*(1-VLOOKUP(Q$4,'[1]INTERNAL PARAMETERS-1'!$B$5:$J$44,4, FALSE))</f>
        <v>38.316470763291278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71.565728644640117</v>
      </c>
      <c r="BH101" s="44">
        <f>$F101*'[1]INTERNAL PARAMETERS-2'!S101*(1-VLOOKUP(T$4,'[1]INTERNAL PARAMETERS-1'!$B$5:$J$44,4, FALSE))</f>
        <v>2.3130064668084365</v>
      </c>
      <c r="BI101" s="44">
        <f>$F101*'[1]INTERNAL PARAMETERS-2'!T101*(1-VLOOKUP(U$4,'[1]INTERNAL PARAMETERS-1'!$B$5:$J$44,4, FALSE))</f>
        <v>2.6167345887125752</v>
      </c>
      <c r="BJ101" s="44">
        <f>$F101*'[1]INTERNAL PARAMETERS-2'!U101*(1-VLOOKUP(V$4,'[1]INTERNAL PARAMETERS-1'!$B$5:$J$44,4, FALSE))</f>
        <v>17.674640324652348</v>
      </c>
      <c r="BK101" s="44">
        <f>$F101*'[1]INTERNAL PARAMETERS-2'!V101*(1-VLOOKUP(W$4,'[1]INTERNAL PARAMETERS-1'!$B$5:$J$44,4, FALSE))</f>
        <v>26.167345887125752</v>
      </c>
      <c r="BL101" s="44">
        <f>$F101*'[1]INTERNAL PARAMETERS-2'!W101*(1-VLOOKUP(X$4,'[1]INTERNAL PARAMETERS-1'!$B$5:$J$44,4, FALSE))</f>
        <v>47.662048583633506</v>
      </c>
      <c r="BM101" s="44">
        <f>$F101*'[1]INTERNAL PARAMETERS-2'!X101*(1-VLOOKUP(Y$4,'[1]INTERNAL PARAMETERS-1'!$B$5:$J$44,4, FALSE))</f>
        <v>16.588228196302932</v>
      </c>
      <c r="BN101" s="44">
        <f>$F101*'[1]INTERNAL PARAMETERS-2'!Y101*(1-VLOOKUP(Z$4,'[1]INTERNAL PARAMETERS-1'!$B$5:$J$44,4, FALSE))</f>
        <v>45.55921828562073</v>
      </c>
      <c r="BO101" s="44">
        <f>$F101*'[1]INTERNAL PARAMETERS-2'!Z101*(1-VLOOKUP(AA$4,'[1]INTERNAL PARAMETERS-1'!$B$5:$J$44,4, FALSE))</f>
        <v>47.194677403566082</v>
      </c>
      <c r="BP101" s="44">
        <f>$F101*'[1]INTERNAL PARAMETERS-2'!AA101*(1-VLOOKUP(AB$4,'[1]INTERNAL PARAMETERS-1'!$B$5:$J$44,4, FALSE))</f>
        <v>15.88731714575492</v>
      </c>
      <c r="BQ101" s="44">
        <f>$F101*'[1]INTERNAL PARAMETERS-2'!AB101*(1-VLOOKUP(AC$4,'[1]INTERNAL PARAMETERS-1'!$B$5:$J$44,4, FALSE))</f>
        <v>152.09789226165591</v>
      </c>
      <c r="BR101" s="44">
        <f>$F101*'[1]INTERNAL PARAMETERS-2'!AC101*(1-VLOOKUP(AD$4,'[1]INTERNAL PARAMETERS-1'!$B$5:$J$44,4, FALSE))</f>
        <v>11.214576808768179</v>
      </c>
      <c r="BS101" s="44">
        <f>$F101*'[1]INTERNAL PARAMETERS-2'!AD101*(1-VLOOKUP(AE$4,'[1]INTERNAL PARAMETERS-1'!$B$5:$J$44,4, FALSE))</f>
        <v>3.9718292864387301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4.9063773538360786</v>
      </c>
      <c r="CA101" s="44">
        <f>$F101*'[1]INTERNAL PARAMETERS-2'!AL101*(1-VLOOKUP(AM$4,'[1]INTERNAL PARAMETERS-1'!$B$5:$J$44,4, FALSE))</f>
        <v>4.9063773538360786</v>
      </c>
      <c r="CB101" s="44">
        <f>$F101*'[1]INTERNAL PARAMETERS-2'!AM101*(1-VLOOKUP(AN$4,'[1]INTERNAL PARAMETERS-1'!$B$5:$J$44,4, FALSE))</f>
        <v>7.0091105054801117</v>
      </c>
      <c r="CC101" s="44">
        <f>$F101*'[1]INTERNAL PARAMETERS-2'!AN101*(1-VLOOKUP(AO$4,'[1]INTERNAL PARAMETERS-1'!$B$5:$J$44,4, FALSE))</f>
        <v>25.232797819728404</v>
      </c>
      <c r="CD101" s="44">
        <f>$F101*'[1]INTERNAL PARAMETERS-2'!AO101*(1-VLOOKUP(AP$4,'[1]INTERNAL PARAMETERS-1'!$B$5:$J$44,4, FALSE))</f>
        <v>42.288300049730005</v>
      </c>
      <c r="CE101" s="44">
        <f>$F101*'[1]INTERNAL PARAMETERS-2'!AP101*(1-VLOOKUP(AQ$4,'[1]INTERNAL PARAMETERS-1'!$B$5:$J$44,4, FALSE))</f>
        <v>5.6072884043840894</v>
      </c>
      <c r="CF101" s="44">
        <f>$F101*'[1]INTERNAL PARAMETERS-2'!AQ101*(1-VLOOKUP(AR$4,'[1]INTERNAL PARAMETERS-1'!$B$5:$J$44,4, FALSE))</f>
        <v>0.93454806739734819</v>
      </c>
      <c r="CG101" s="44">
        <f>$F101*'[1]INTERNAL PARAMETERS-2'!AR101*(1-VLOOKUP(AS$4,'[1]INTERNAL PARAMETERS-1'!$B$5:$J$44,4, FALSE))</f>
        <v>0.23363701684933705</v>
      </c>
      <c r="CH101" s="43">
        <f>$F101*'[1]INTERNAL PARAMETERS-2'!AS101*(1-VLOOKUP(AT$4,'[1]INTERNAL PARAMETERS-1'!$B$5:$J$44,4, FALSE))</f>
        <v>0</v>
      </c>
      <c r="CI101" s="42">
        <f t="shared" si="1"/>
        <v>971.46329893775578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AirBF!X102</f>
        <v>775.82749785178714</v>
      </c>
      <c r="G102" s="45">
        <f>$F102*'[1]INTERNAL PARAMETERS-2'!F102*VLOOKUP(G$4,'[1]INTERNAL PARAMETERS-1'!$B$5:$J$44,4, FALSE)</f>
        <v>7.1382336422347237</v>
      </c>
      <c r="H102" s="44">
        <f>$F102*'[1]INTERNAL PARAMETERS-2'!G102*VLOOKUP(H$4,'[1]INTERNAL PARAMETERS-1'!$B$5:$J$44,4, FALSE)</f>
        <v>4.2829557018907911</v>
      </c>
      <c r="I102" s="44">
        <f>$F102*'[1]INTERNAL PARAMETERS-2'!H102*VLOOKUP(I$4,'[1]INTERNAL PARAMETERS-1'!$B$5:$J$44,4, FALSE)</f>
        <v>8.0610726926544469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0.48948120580716037</v>
      </c>
      <c r="N102" s="44">
        <f>$F102*'[1]INTERNAL PARAMETERS-2'!M102*VLOOKUP(N$4,'[1]INTERNAL PARAMETERS-1'!$B$5:$J$44,4, FALSE)</f>
        <v>1.1421228135500407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0.61181756480591931</v>
      </c>
      <c r="S102" s="44">
        <f>$F102*'[1]INTERNAL PARAMETERS-2'!R102*VLOOKUP(S$4,'[1]INTERNAL PARAMETERS-1'!$B$5:$J$44,4, FALSE)</f>
        <v>3.4621263300261109</v>
      </c>
      <c r="T102" s="44">
        <f>$F102*'[1]INTERNAL PARAMETERS-2'!S102*VLOOKUP(T$4,'[1]INTERNAL PARAMETERS-1'!$B$5:$J$44,4, FALSE)</f>
        <v>0.30592429895291673</v>
      </c>
      <c r="U102" s="44">
        <f>$F102*'[1]INTERNAL PARAMETERS-2'!T102*VLOOKUP(U$4,'[1]INTERNAL PARAMETERS-1'!$B$5:$J$44,4, FALSE)</f>
        <v>0.48948508494464954</v>
      </c>
      <c r="V102" s="44">
        <f>$F102*'[1]INTERNAL PARAMETERS-2'!U102*VLOOKUP(V$4,'[1]INTERNAL PARAMETERS-1'!$B$5:$J$44,4, FALSE)</f>
        <v>2.3556333943149133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0.20396504918523484</v>
      </c>
      <c r="AH102" s="44">
        <f>$F102*'[1]INTERNAL PARAMETERS-2'!AG102*VLOOKUP(AH$4,'[1]INTERNAL PARAMETERS-1'!$B$5:$J$44,4, FALSE)</f>
        <v>0.20396504918523484</v>
      </c>
      <c r="AI102" s="44">
        <f>$F102*'[1]INTERNAL PARAMETERS-2'!AH102*VLOOKUP(AI$4,'[1]INTERNAL PARAMETERS-1'!$B$5:$J$44,4, FALSE)</f>
        <v>0.81578261399115415</v>
      </c>
      <c r="AJ102" s="44">
        <f>$F102*'[1]INTERNAL PARAMETERS-2'!AI102*VLOOKUP(AJ$4,'[1]INTERNAL PARAMETERS-1'!$B$5:$J$44,4, FALSE)</f>
        <v>0.40793009837046967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153.16038116043447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9.3001429103360458</v>
      </c>
      <c r="BB102" s="44">
        <f>$F102*'[1]INTERNAL PARAMETERS-2'!M102*(1-VLOOKUP(N$4,'[1]INTERNAL PARAMETERS-1'!$B$5:$J$44,4, FALSE))</f>
        <v>21.700333457450771</v>
      </c>
      <c r="BC102" s="44">
        <f>$F102*'[1]INTERNAL PARAMETERS-2'!N102*(1-VLOOKUP(O$4,'[1]INTERNAL PARAMETERS-1'!$B$5:$J$44,4, FALSE))</f>
        <v>41.197991790925606</v>
      </c>
      <c r="BD102" s="44">
        <f>$F102*'[1]INTERNAL PARAMETERS-2'!O102*(1-VLOOKUP(P$4,'[1]INTERNAL PARAMETERS-1'!$B$5:$J$44,4, FALSE))</f>
        <v>27.329377022076841</v>
      </c>
      <c r="BE102" s="44">
        <f>$F102*'[1]INTERNAL PARAMETERS-2'!P102*(1-VLOOKUP(Q$4,'[1]INTERNAL PARAMETERS-1'!$B$5:$J$44,4, FALSE))</f>
        <v>27.125411972891605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65.780400270496102</v>
      </c>
      <c r="BH102" s="44">
        <f>$F102*'[1]INTERNAL PARAMETERS-2'!S102*(1-VLOOKUP(T$4,'[1]INTERNAL PARAMETERS-1'!$B$5:$J$44,4, FALSE))</f>
        <v>2.7533186905762501</v>
      </c>
      <c r="BI102" s="44">
        <f>$F102*'[1]INTERNAL PARAMETERS-2'!T102*(1-VLOOKUP(U$4,'[1]INTERNAL PARAMETERS-1'!$B$5:$J$44,4, FALSE))</f>
        <v>1.9579403397785982</v>
      </c>
      <c r="BJ102" s="44">
        <f>$F102*'[1]INTERNAL PARAMETERS-2'!U102*(1-VLOOKUP(V$4,'[1]INTERNAL PARAMETERS-1'!$B$5:$J$44,4, FALSE))</f>
        <v>13.348589234451175</v>
      </c>
      <c r="BK102" s="44">
        <f>$F102*'[1]INTERNAL PARAMETERS-2'!V102*(1-VLOOKUP(W$4,'[1]INTERNAL PARAMETERS-1'!$B$5:$J$44,4, FALSE))</f>
        <v>18.355535519924789</v>
      </c>
      <c r="BL102" s="44">
        <f>$F102*'[1]INTERNAL PARAMETERS-2'!W102*(1-VLOOKUP(X$4,'[1]INTERNAL PARAMETERS-1'!$B$5:$J$44,4, FALSE))</f>
        <v>40.790061692555128</v>
      </c>
      <c r="BM102" s="44">
        <f>$F102*'[1]INTERNAL PARAMETERS-2'!X102*(1-VLOOKUP(Y$4,'[1]INTERNAL PARAMETERS-1'!$B$5:$J$44,4, FALSE))</f>
        <v>15.29629253039562</v>
      </c>
      <c r="BN102" s="44">
        <f>$F102*'[1]INTERNAL PARAMETERS-2'!Y102*(1-VLOOKUP(Z$4,'[1]INTERNAL PARAMETERS-1'!$B$5:$J$44,4, FALSE))</f>
        <v>38.342713850581667</v>
      </c>
      <c r="BO102" s="44">
        <f>$F102*'[1]INTERNAL PARAMETERS-2'!Z102*(1-VLOOKUP(AA$4,'[1]INTERNAL PARAMETERS-1'!$B$5:$J$44,4, FALSE))</f>
        <v>43.237487117278377</v>
      </c>
      <c r="BP102" s="44">
        <f>$F102*'[1]INTERNAL PARAMETERS-2'!AA102*(1-VLOOKUP(AB$4,'[1]INTERNAL PARAMETERS-1'!$B$5:$J$44,4, FALSE))</f>
        <v>12.441014590051688</v>
      </c>
      <c r="BQ102" s="44">
        <f>$F102*'[1]INTERNAL PARAMETERS-2'!AB102*(1-VLOOKUP(AC$4,'[1]INTERNAL PARAMETERS-1'!$B$5:$J$44,4, FALSE))</f>
        <v>127.26511350986166</v>
      </c>
      <c r="BR102" s="44">
        <f>$F102*'[1]INTERNAL PARAMETERS-2'!AC102*(1-VLOOKUP(AD$4,'[1]INTERNAL PARAMETERS-1'!$B$5:$J$44,4, FALSE))</f>
        <v>10.401441680949125</v>
      </c>
      <c r="BS102" s="44">
        <f>$F102*'[1]INTERNAL PARAMETERS-2'!AD102*(1-VLOOKUP(AE$4,'[1]INTERNAL PARAMETERS-1'!$B$5:$J$44,4, FALSE))</f>
        <v>2.2434603755380129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1.6315652279823083</v>
      </c>
      <c r="CA102" s="44">
        <f>$F102*'[1]INTERNAL PARAMETERS-2'!AL102*(1-VLOOKUP(AM$4,'[1]INTERNAL PARAMETERS-1'!$B$5:$J$44,4, FALSE))</f>
        <v>6.1184859790583337</v>
      </c>
      <c r="CB102" s="44">
        <f>$F102*'[1]INTERNAL PARAMETERS-2'!AM102*(1-VLOOKUP(AN$4,'[1]INTERNAL PARAMETERS-1'!$B$5:$J$44,4, FALSE))</f>
        <v>4.6908858002612606</v>
      </c>
      <c r="CC102" s="44">
        <f>$F102*'[1]INTERNAL PARAMETERS-2'!AN102*(1-VLOOKUP(AO$4,'[1]INTERNAL PARAMETERS-1'!$B$5:$J$44,4, FALSE))</f>
        <v>18.967353084730707</v>
      </c>
      <c r="CD102" s="44">
        <f>$F102*'[1]INTERNAL PARAMETERS-2'!AO102*(1-VLOOKUP(AP$4,'[1]INTERNAL PARAMETERS-1'!$B$5:$J$44,4, FALSE))</f>
        <v>35.283393278302718</v>
      </c>
      <c r="CE102" s="44">
        <f>$F102*'[1]INTERNAL PARAMETERS-2'!AP102*(1-VLOOKUP(AQ$4,'[1]INTERNAL PARAMETERS-1'!$B$5:$J$44,4, FALSE))</f>
        <v>5.9145985126228844</v>
      </c>
      <c r="CF102" s="44">
        <f>$F102*'[1]INTERNAL PARAMETERS-2'!AQ102*(1-VLOOKUP(AR$4,'[1]INTERNAL PARAMETERS-1'!$B$5:$J$44,4, FALSE))</f>
        <v>1.0197476631763891</v>
      </c>
      <c r="CG102" s="44">
        <f>$F102*'[1]INTERNAL PARAMETERS-2'!AR102*(1-VLOOKUP(AS$4,'[1]INTERNAL PARAMETERS-1'!$B$5:$J$44,4, FALSE))</f>
        <v>0.20396504918523484</v>
      </c>
      <c r="CH102" s="43">
        <f>$F102*'[1]INTERNAL PARAMETERS-2'!AS102*(1-VLOOKUP(AT$4,'[1]INTERNAL PARAMETERS-1'!$B$5:$J$44,4, FALSE))</f>
        <v>0</v>
      </c>
      <c r="CI102" s="42">
        <f t="shared" si="1"/>
        <v>775.82749785178714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AirBF!X103</f>
        <v>579.15468806352351</v>
      </c>
      <c r="G103" s="45">
        <f>$F103*'[1]INTERNAL PARAMETERS-2'!F103*VLOOKUP(G$4,'[1]INTERNAL PARAMETERS-1'!$B$5:$J$44,4, FALSE)</f>
        <v>3.4049662420630677</v>
      </c>
      <c r="H103" s="44">
        <f>$F103*'[1]INTERNAL PARAMETERS-2'!G103*VLOOKUP(H$4,'[1]INTERNAL PARAMETERS-1'!$B$5:$J$44,4, FALSE)</f>
        <v>3.2502161094124937</v>
      </c>
      <c r="I103" s="44">
        <f>$F103*'[1]INTERNAL PARAMETERS-2'!H103*VLOOKUP(I$4,'[1]INTERNAL PARAMETERS-1'!$B$5:$J$44,4, FALSE)</f>
        <v>5.9473481790446439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0.15475013265057347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0.65004032610905849</v>
      </c>
      <c r="N103" s="44">
        <f>$F103*'[1]INTERNAL PARAMETERS-2'!M103*VLOOKUP(N$4,'[1]INTERNAL PARAMETERS-1'!$B$5:$J$44,4, FALSE)</f>
        <v>0.90541279426378862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0.15475013265057347</v>
      </c>
      <c r="S103" s="44">
        <f>$F103*'[1]INTERNAL PARAMETERS-2'!R103*VLOOKUP(S$4,'[1]INTERNAL PARAMETERS-1'!$B$5:$J$44,4, FALSE)</f>
        <v>2.4025710995096019</v>
      </c>
      <c r="T103" s="44">
        <f>$F103*'[1]INTERNAL PARAMETERS-2'!S103*VLOOKUP(T$4,'[1]INTERNAL PARAMETERS-1'!$B$5:$J$44,4, FALSE)</f>
        <v>0.18572332536821073</v>
      </c>
      <c r="U103" s="44">
        <f>$F103*'[1]INTERNAL PARAMETERS-2'!T103*VLOOKUP(U$4,'[1]INTERNAL PARAMETERS-1'!$B$5:$J$44,4, FALSE)</f>
        <v>0.30954659767619208</v>
      </c>
      <c r="V103" s="44">
        <f>$F103*'[1]INTERNAL PARAMETERS-2'!U103*VLOOKUP(V$4,'[1]INTERNAL PARAMETERS-1'!$B$5:$J$44,4, FALSE)</f>
        <v>1.7179610300700314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0.15475013265057347</v>
      </c>
      <c r="AI103" s="44">
        <f>$F103*'[1]INTERNAL PARAMETERS-2'!AH103*VLOOKUP(AI$4,'[1]INTERNAL PARAMETERS-1'!$B$5:$J$44,4, FALSE)</f>
        <v>0.15475013265057347</v>
      </c>
      <c r="AJ103" s="44">
        <f>$F103*'[1]INTERNAL PARAMETERS-2'!AI103*VLOOKUP(AJ$4,'[1]INTERNAL PARAMETERS-1'!$B$5:$J$44,4, FALSE)</f>
        <v>0.46430831342052681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112.99961540184822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12.35076619607211</v>
      </c>
      <c r="BB103" s="44">
        <f>$F103*'[1]INTERNAL PARAMETERS-2'!M103*(1-VLOOKUP(N$4,'[1]INTERNAL PARAMETERS-1'!$B$5:$J$44,4, FALSE))</f>
        <v>17.202843091011982</v>
      </c>
      <c r="BC103" s="44">
        <f>$F103*'[1]INTERNAL PARAMETERS-2'!N103*(1-VLOOKUP(O$4,'[1]INTERNAL PARAMETERS-1'!$B$5:$J$44,4, FALSE))</f>
        <v>33.430603974559574</v>
      </c>
      <c r="BD103" s="44">
        <f>$F103*'[1]INTERNAL PARAMETERS-2'!O103*(1-VLOOKUP(P$4,'[1]INTERNAL PARAMETERS-1'!$B$5:$J$44,4, FALSE))</f>
        <v>14.703289643212702</v>
      </c>
      <c r="BE103" s="44">
        <f>$F103*'[1]INTERNAL PARAMETERS-2'!P103*(1-VLOOKUP(Q$4,'[1]INTERNAL PARAMETERS-1'!$B$5:$J$44,4, FALSE))</f>
        <v>19.346430692886777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45.648850890682432</v>
      </c>
      <c r="BH103" s="44">
        <f>$F103*'[1]INTERNAL PARAMETERS-2'!S103*(1-VLOOKUP(T$4,'[1]INTERNAL PARAMETERS-1'!$B$5:$J$44,4, FALSE))</f>
        <v>1.6715099283138966</v>
      </c>
      <c r="BI103" s="44">
        <f>$F103*'[1]INTERNAL PARAMETERS-2'!T103*(1-VLOOKUP(U$4,'[1]INTERNAL PARAMETERS-1'!$B$5:$J$44,4, FALSE))</f>
        <v>1.2381863907047683</v>
      </c>
      <c r="BJ103" s="44">
        <f>$F103*'[1]INTERNAL PARAMETERS-2'!U103*(1-VLOOKUP(V$4,'[1]INTERNAL PARAMETERS-1'!$B$5:$J$44,4, FALSE))</f>
        <v>9.7351125037301784</v>
      </c>
      <c r="BK103" s="44">
        <f>$F103*'[1]INTERNAL PARAMETERS-2'!V103*(1-VLOOKUP(W$4,'[1]INTERNAL PARAMETERS-1'!$B$5:$J$44,4, FALSE))</f>
        <v>14.238981329792177</v>
      </c>
      <c r="BL103" s="44">
        <f>$F103*'[1]INTERNAL PARAMETERS-2'!W103*(1-VLOOKUP(X$4,'[1]INTERNAL PARAMETERS-1'!$B$5:$J$44,4, FALSE))</f>
        <v>30.025637732496506</v>
      </c>
      <c r="BM103" s="44">
        <f>$F103*'[1]INTERNAL PARAMETERS-2'!X103*(1-VLOOKUP(Y$4,'[1]INTERNAL PARAMETERS-1'!$B$5:$J$44,4, FALSE))</f>
        <v>14.084173281672797</v>
      </c>
      <c r="BN103" s="44">
        <f>$F103*'[1]INTERNAL PARAMETERS-2'!Y103*(1-VLOOKUP(Z$4,'[1]INTERNAL PARAMETERS-1'!$B$5:$J$44,4, FALSE))</f>
        <v>30.025637732496506</v>
      </c>
      <c r="BO103" s="44">
        <f>$F103*'[1]INTERNAL PARAMETERS-2'!Z103*(1-VLOOKUP(AA$4,'[1]INTERNAL PARAMETERS-1'!$B$5:$J$44,4, FALSE))</f>
        <v>35.906953589781587</v>
      </c>
      <c r="BP103" s="44">
        <f>$F103*'[1]INTERNAL PARAMETERS-2'!AA103*(1-VLOOKUP(AB$4,'[1]INTERNAL PARAMETERS-1'!$B$5:$J$44,4, FALSE))</f>
        <v>9.1315319666975743</v>
      </c>
      <c r="BQ103" s="44">
        <f>$F103*'[1]INTERNAL PARAMETERS-2'!AB103*(1-VLOOKUP(AC$4,'[1]INTERNAL PARAMETERS-1'!$B$5:$J$44,4, FALSE))</f>
        <v>99.363253212306475</v>
      </c>
      <c r="BR103" s="44">
        <f>$F103*'[1]INTERNAL PARAMETERS-2'!AC103*(1-VLOOKUP(AD$4,'[1]INTERNAL PARAMETERS-1'!$B$5:$J$44,4, FALSE))</f>
        <v>10.214898726189203</v>
      </c>
      <c r="BS103" s="44">
        <f>$F103*'[1]INTERNAL PARAMETERS-2'!AD103*(1-VLOOKUP(AE$4,'[1]INTERNAL PARAMETERS-1'!$B$5:$J$44,4, FALSE))</f>
        <v>1.7024831210315339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1.2381748076110068</v>
      </c>
      <c r="CA103" s="44">
        <f>$F103*'[1]INTERNAL PARAMETERS-2'!AL103*(1-VLOOKUP(AM$4,'[1]INTERNAL PARAMETERS-1'!$B$5:$J$44,4, FALSE))</f>
        <v>4.7978911823246477</v>
      </c>
      <c r="CB103" s="44">
        <f>$F103*'[1]INTERNAL PARAMETERS-2'!AM103*(1-VLOOKUP(AN$4,'[1]INTERNAL PARAMETERS-1'!$B$5:$J$44,4, FALSE))</f>
        <v>3.2502161094124937</v>
      </c>
      <c r="CC103" s="44">
        <f>$F103*'[1]INTERNAL PARAMETERS-2'!AN103*(1-VLOOKUP(AO$4,'[1]INTERNAL PARAMETERS-1'!$B$5:$J$44,4, FALSE))</f>
        <v>11.298323401149636</v>
      </c>
      <c r="CD103" s="44">
        <f>$F103*'[1]INTERNAL PARAMETERS-2'!AO103*(1-VLOOKUP(AP$4,'[1]INTERNAL PARAMETERS-1'!$B$5:$J$44,4, FALSE))</f>
        <v>21.977530440759363</v>
      </c>
      <c r="CE103" s="44">
        <f>$F103*'[1]INTERNAL PARAMETERS-2'!AP103*(1-VLOOKUP(AQ$4,'[1]INTERNAL PARAMETERS-1'!$B$5:$J$44,4, FALSE))</f>
        <v>3.2502161094124937</v>
      </c>
      <c r="CF103" s="44">
        <f>$F103*'[1]INTERNAL PARAMETERS-2'!AQ103*(1-VLOOKUP(AR$4,'[1]INTERNAL PARAMETERS-1'!$B$5:$J$44,4, FALSE))</f>
        <v>0.46430831342052681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579.15451431711688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AirBF!X104</f>
        <v>495.28653209699354</v>
      </c>
      <c r="G104" s="45">
        <f>$F104*'[1]INTERNAL PARAMETERS-2'!F104*VLOOKUP(G$4,'[1]INTERNAL PARAMETERS-1'!$B$5:$J$44,4, FALSE)</f>
        <v>2.0857011153136495</v>
      </c>
      <c r="H104" s="44">
        <f>$F104*'[1]INTERNAL PARAMETERS-2'!G104*VLOOKUP(H$4,'[1]INTERNAL PARAMETERS-1'!$B$5:$J$44,4, FALSE)</f>
        <v>2.5028314326457375</v>
      </c>
      <c r="I104" s="44">
        <f>$F104*'[1]INTERNAL PARAMETERS-2'!H104*VLOOKUP(I$4,'[1]INTERNAL PARAMETERS-1'!$B$5:$J$44,4, FALSE)</f>
        <v>4.9444726906835523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0.51447393235043115</v>
      </c>
      <c r="N104" s="44">
        <f>$F104*'[1]INTERNAL PARAMETERS-2'!M104*VLOOKUP(N$4,'[1]INTERNAL PARAMETERS-1'!$B$5:$J$44,4, FALSE)</f>
        <v>0.59095112577152775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0.55620677554492381</v>
      </c>
      <c r="S104" s="44">
        <f>$F104*'[1]INTERNAL PARAMETERS-2'!R104*VLOOKUP(S$4,'[1]INTERNAL PARAMETERS-1'!$B$5:$J$44,4, FALSE)</f>
        <v>2.0009402546432304</v>
      </c>
      <c r="T104" s="44">
        <f>$F104*'[1]INTERNAL PARAMETERS-2'!S104*VLOOKUP(T$4,'[1]INTERNAL PARAMETERS-1'!$B$5:$J$44,4, FALSE)</f>
        <v>9.7333709287701173E-2</v>
      </c>
      <c r="U104" s="44">
        <f>$F104*'[1]INTERNAL PARAMETERS-2'!T104*VLOOKUP(U$4,'[1]INTERNAL PARAMETERS-1'!$B$5:$J$44,4, FALSE)</f>
        <v>0.22247280448732756</v>
      </c>
      <c r="V104" s="44">
        <f>$F104*'[1]INTERNAL PARAMETERS-2'!U104*VLOOKUP(V$4,'[1]INTERNAL PARAMETERS-1'!$B$5:$J$44,4, FALSE)</f>
        <v>1.6059987739490877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0.13902692955962609</v>
      </c>
      <c r="AJ104" s="44">
        <f>$F104*'[1]INTERNAL PARAMETERS-2'!AI104*VLOOKUP(AJ$4,'[1]INTERNAL PARAMETERS-1'!$B$5:$J$44,4, FALSE)</f>
        <v>0.69523370510454974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93.944981122987485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9.7750047146581895</v>
      </c>
      <c r="BB104" s="44">
        <f>$F104*'[1]INTERNAL PARAMETERS-2'!M104*(1-VLOOKUP(N$4,'[1]INTERNAL PARAMETERS-1'!$B$5:$J$44,4, FALSE))</f>
        <v>11.228071389659027</v>
      </c>
      <c r="BC104" s="44">
        <f>$F104*'[1]INTERNAL PARAMETERS-2'!N104*(1-VLOOKUP(O$4,'[1]INTERNAL PARAMETERS-1'!$B$5:$J$44,4, FALSE))</f>
        <v>27.392316944156324</v>
      </c>
      <c r="BD104" s="44">
        <f>$F104*'[1]INTERNAL PARAMETERS-2'!O104*(1-VLOOKUP(P$4,'[1]INTERNAL PARAMETERS-1'!$B$5:$J$44,4, FALSE))</f>
        <v>14.321853948076294</v>
      </c>
      <c r="BE104" s="44">
        <f>$F104*'[1]INTERNAL PARAMETERS-2'!P104*(1-VLOOKUP(Q$4,'[1]INTERNAL PARAMETERS-1'!$B$5:$J$44,4, FALSE))</f>
        <v>23.638045030861111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38.017864838221378</v>
      </c>
      <c r="BH104" s="44">
        <f>$F104*'[1]INTERNAL PARAMETERS-2'!S104*(1-VLOOKUP(T$4,'[1]INTERNAL PARAMETERS-1'!$B$5:$J$44,4, FALSE))</f>
        <v>0.87600338358931051</v>
      </c>
      <c r="BI104" s="44">
        <f>$F104*'[1]INTERNAL PARAMETERS-2'!T104*(1-VLOOKUP(U$4,'[1]INTERNAL PARAMETERS-1'!$B$5:$J$44,4, FALSE))</f>
        <v>0.88989121794931025</v>
      </c>
      <c r="BJ104" s="44">
        <f>$F104*'[1]INTERNAL PARAMETERS-2'!U104*(1-VLOOKUP(V$4,'[1]INTERNAL PARAMETERS-1'!$B$5:$J$44,4, FALSE))</f>
        <v>9.1006597190448311</v>
      </c>
      <c r="BK104" s="44">
        <f>$F104*'[1]INTERNAL PARAMETERS-2'!V104*(1-VLOOKUP(W$4,'[1]INTERNAL PARAMETERS-1'!$B$5:$J$44,4, FALSE))</f>
        <v>11.540919127658094</v>
      </c>
      <c r="BL104" s="44">
        <f>$F104*'[1]INTERNAL PARAMETERS-2'!W104*(1-VLOOKUP(X$4,'[1]INTERNAL PARAMETERS-1'!$B$5:$J$44,4, FALSE))</f>
        <v>23.777071960420738</v>
      </c>
      <c r="BM104" s="44">
        <f>$F104*'[1]INTERNAL PARAMETERS-2'!X104*(1-VLOOKUP(Y$4,'[1]INTERNAL PARAMETERS-1'!$B$5:$J$44,4, FALSE))</f>
        <v>14.182827018516669</v>
      </c>
      <c r="BN104" s="44">
        <f>$F104*'[1]INTERNAL PARAMETERS-2'!Y104*(1-VLOOKUP(Z$4,'[1]INTERNAL PARAMETERS-1'!$B$5:$J$44,4, FALSE))</f>
        <v>25.584719216615134</v>
      </c>
      <c r="BO104" s="44">
        <f>$F104*'[1]INTERNAL PARAMETERS-2'!Z104*(1-VLOOKUP(AA$4,'[1]INTERNAL PARAMETERS-1'!$B$5:$J$44,4, FALSE))</f>
        <v>29.756121447242439</v>
      </c>
      <c r="BP104" s="44">
        <f>$F104*'[1]INTERNAL PARAMETERS-2'!AA104*(1-VLOOKUP(AB$4,'[1]INTERNAL PARAMETERS-1'!$B$5:$J$44,4, FALSE))</f>
        <v>7.6476202848032573</v>
      </c>
      <c r="BQ104" s="44">
        <f>$F104*'[1]INTERNAL PARAMETERS-2'!AB104*(1-VLOOKUP(AC$4,'[1]INTERNAL PARAMETERS-1'!$B$5:$J$44,4, FALSE))</f>
        <v>86.209326133536649</v>
      </c>
      <c r="BR104" s="44">
        <f>$F104*'[1]INTERNAL PARAMETERS-2'!AC104*(1-VLOOKUP(AD$4,'[1]INTERNAL PARAMETERS-1'!$B$5:$J$44,4, FALSE))</f>
        <v>7.7866472143628833</v>
      </c>
      <c r="BS104" s="44">
        <f>$F104*'[1]INTERNAL PARAMETERS-2'!AD104*(1-VLOOKUP(AE$4,'[1]INTERNAL PARAMETERS-1'!$B$5:$J$44,4, FALSE))</f>
        <v>0.69523370510454974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1.5295438684219356</v>
      </c>
      <c r="CA104" s="44">
        <f>$F104*'[1]INTERNAL PARAMETERS-2'!AL104*(1-VLOOKUP(AM$4,'[1]INTERNAL PARAMETERS-1'!$B$5:$J$44,4, FALSE))</f>
        <v>4.5885820766125969</v>
      </c>
      <c r="CB104" s="44">
        <f>$F104*'[1]INTERNAL PARAMETERS-2'!AM104*(1-VLOOKUP(AN$4,'[1]INTERNAL PARAMETERS-1'!$B$5:$J$44,4, FALSE))</f>
        <v>3.1980651377502873</v>
      </c>
      <c r="CC104" s="44">
        <f>$F104*'[1]INTERNAL PARAMETERS-2'!AN104*(1-VLOOKUP(AO$4,'[1]INTERNAL PARAMETERS-1'!$B$5:$J$44,4, FALSE))</f>
        <v>10.845685422553544</v>
      </c>
      <c r="CD104" s="44">
        <f>$F104*'[1]INTERNAL PARAMETERS-2'!AO104*(1-VLOOKUP(AP$4,'[1]INTERNAL PARAMETERS-1'!$B$5:$J$44,4, FALSE))</f>
        <v>17.658995544039417</v>
      </c>
      <c r="CE104" s="44">
        <f>$F104*'[1]INTERNAL PARAMETERS-2'!AP104*(1-VLOOKUP(AQ$4,'[1]INTERNAL PARAMETERS-1'!$B$5:$J$44,4, FALSE))</f>
        <v>3.4761685255227492</v>
      </c>
      <c r="CF104" s="44">
        <f>$F104*'[1]INTERNAL PARAMETERS-2'!AQ104*(1-VLOOKUP(AR$4,'[1]INTERNAL PARAMETERS-1'!$B$5:$J$44,4, FALSE))</f>
        <v>1.3904674102090995</v>
      </c>
      <c r="CG104" s="44">
        <f>$F104*'[1]INTERNAL PARAMETERS-2'!AR104*(1-VLOOKUP(AS$4,'[1]INTERNAL PARAMETERS-1'!$B$5:$J$44,4, FALSE))</f>
        <v>0.27810338777246191</v>
      </c>
      <c r="CH104" s="43">
        <f>$F104*'[1]INTERNAL PARAMETERS-2'!AS104*(1-VLOOKUP(AT$4,'[1]INTERNAL PARAMETERS-1'!$B$5:$J$44,4, FALSE))</f>
        <v>0</v>
      </c>
      <c r="CI104" s="42">
        <f t="shared" si="1"/>
        <v>495.28643303968727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AirBF!X105</f>
        <v>509.73879311254819</v>
      </c>
      <c r="G105" s="45">
        <f>$F105*'[1]INTERNAL PARAMETERS-2'!F105*VLOOKUP(G$4,'[1]INTERNAL PARAMETERS-1'!$B$5:$J$44,4, FALSE)</f>
        <v>1.8624326283953174</v>
      </c>
      <c r="H105" s="44">
        <f>$F105*'[1]INTERNAL PARAMETERS-2'!G105*VLOOKUP(H$4,'[1]INTERNAL PARAMETERS-1'!$B$5:$J$44,4, FALSE)</f>
        <v>1.7191960275306915</v>
      </c>
      <c r="I105" s="44">
        <f>$F105*'[1]INTERNAL PARAMETERS-2'!H105*VLOOKUP(I$4,'[1]INTERNAL PARAMETERS-1'!$B$5:$J$44,4, FALSE)</f>
        <v>4.9493444934418047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0.88108350389503942</v>
      </c>
      <c r="N105" s="44">
        <f>$F105*'[1]INTERNAL PARAMETERS-2'!M105*VLOOKUP(N$4,'[1]INTERNAL PARAMETERS-1'!$B$5:$J$44,4, FALSE)</f>
        <v>0.7521450761772206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0.1432875747439373</v>
      </c>
      <c r="S105" s="44">
        <f>$F105*'[1]INTERNAL PARAMETERS-2'!R105*VLOOKUP(S$4,'[1]INTERNAL PARAMETERS-1'!$B$5:$J$44,4, FALSE)</f>
        <v>1.8056247885968895</v>
      </c>
      <c r="T105" s="44">
        <f>$F105*'[1]INTERNAL PARAMETERS-2'!S105*VLOOKUP(T$4,'[1]INTERNAL PARAMETERS-1'!$B$5:$J$44,4, FALSE)</f>
        <v>0.11461476763135647</v>
      </c>
      <c r="U105" s="44">
        <f>$F105*'[1]INTERNAL PARAMETERS-2'!T105*VLOOKUP(U$4,'[1]INTERNAL PARAMETERS-1'!$B$5:$J$44,4, FALSE)</f>
        <v>0.14326718519221279</v>
      </c>
      <c r="V105" s="44">
        <f>$F105*'[1]INTERNAL PARAMETERS-2'!U105*VLOOKUP(V$4,'[1]INTERNAL PARAMETERS-1'!$B$5:$J$44,4, FALSE)</f>
        <v>1.5472687786957255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0.1432875747439373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0.1432875747439373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94.037545375394274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16.740586574005746</v>
      </c>
      <c r="BB105" s="44">
        <f>$F105*'[1]INTERNAL PARAMETERS-2'!M105*(1-VLOOKUP(N$4,'[1]INTERNAL PARAMETERS-1'!$B$5:$J$44,4, FALSE))</f>
        <v>14.290756447367189</v>
      </c>
      <c r="BC105" s="44">
        <f>$F105*'[1]INTERNAL PARAMETERS-2'!N105*(1-VLOOKUP(O$4,'[1]INTERNAL PARAMETERS-1'!$B$5:$J$44,4, FALSE))</f>
        <v>35.816388507018708</v>
      </c>
      <c r="BD105" s="44">
        <f>$F105*'[1]INTERNAL PARAMETERS-2'!O105*(1-VLOOKUP(P$4,'[1]INTERNAL PARAMETERS-1'!$B$5:$J$44,4, FALSE))</f>
        <v>11.174697718130528</v>
      </c>
      <c r="BE105" s="44">
        <f>$F105*'[1]INTERNAL PARAMETERS-2'!P105*(1-VLOOKUP(Q$4,'[1]INTERNAL PARAMETERS-1'!$B$5:$J$44,4, FALSE))</f>
        <v>19.197578530687547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34.306870983340893</v>
      </c>
      <c r="BH105" s="44">
        <f>$F105*'[1]INTERNAL PARAMETERS-2'!S105*(1-VLOOKUP(T$4,'[1]INTERNAL PARAMETERS-1'!$B$5:$J$44,4, FALSE))</f>
        <v>1.0315329086822083</v>
      </c>
      <c r="BI105" s="44">
        <f>$F105*'[1]INTERNAL PARAMETERS-2'!T105*(1-VLOOKUP(U$4,'[1]INTERNAL PARAMETERS-1'!$B$5:$J$44,4, FALSE))</f>
        <v>0.57306874076885117</v>
      </c>
      <c r="BJ105" s="44">
        <f>$F105*'[1]INTERNAL PARAMETERS-2'!U105*(1-VLOOKUP(V$4,'[1]INTERNAL PARAMETERS-1'!$B$5:$J$44,4, FALSE))</f>
        <v>8.7678564126091114</v>
      </c>
      <c r="BK105" s="44">
        <f>$F105*'[1]INTERNAL PARAMETERS-2'!V105*(1-VLOOKUP(W$4,'[1]INTERNAL PARAMETERS-1'!$B$5:$J$44,4, FALSE))</f>
        <v>12.034321218835528</v>
      </c>
      <c r="BL105" s="44">
        <f>$F105*'[1]INTERNAL PARAMETERS-2'!W105*(1-VLOOKUP(X$4,'[1]INTERNAL PARAMETERS-1'!$B$5:$J$44,4, FALSE))</f>
        <v>24.498403214144243</v>
      </c>
      <c r="BM105" s="44">
        <f>$F105*'[1]INTERNAL PARAMETERS-2'!X105*(1-VLOOKUP(Y$4,'[1]INTERNAL PARAMETERS-1'!$B$5:$J$44,4, FALSE))</f>
        <v>16.905334151939726</v>
      </c>
      <c r="BN105" s="44">
        <f>$F105*'[1]INTERNAL PARAMETERS-2'!Y105*(1-VLOOKUP(Z$4,'[1]INTERNAL PARAMETERS-1'!$B$5:$J$44,4, FALSE))</f>
        <v>26.074311666930999</v>
      </c>
      <c r="BO105" s="44">
        <f>$F105*'[1]INTERNAL PARAMETERS-2'!Z105*(1-VLOOKUP(AA$4,'[1]INTERNAL PARAMETERS-1'!$B$5:$J$44,4, FALSE))</f>
        <v>30.229039647953446</v>
      </c>
      <c r="BP105" s="44">
        <f>$F105*'[1]INTERNAL PARAMETERS-2'!AA105*(1-VLOOKUP(AB$4,'[1]INTERNAL PARAMETERS-1'!$B$5:$J$44,4, FALSE))</f>
        <v>10.601649366913399</v>
      </c>
      <c r="BQ105" s="44">
        <f>$F105*'[1]INTERNAL PARAMETERS-2'!AB105*(1-VLOOKUP(AC$4,'[1]INTERNAL PARAMETERS-1'!$B$5:$J$44,4, FALSE))</f>
        <v>92.836075747864214</v>
      </c>
      <c r="BR105" s="44">
        <f>$F105*'[1]INTERNAL PARAMETERS-2'!AC105*(1-VLOOKUP(AD$4,'[1]INTERNAL PARAMETERS-1'!$B$5:$J$44,4, FALSE))</f>
        <v>6.1603972102823894</v>
      </c>
      <c r="BS105" s="44">
        <f>$F105*'[1]INTERNAL PARAMETERS-2'!AD105*(1-VLOOKUP(AE$4,'[1]INTERNAL PARAMETERS-1'!$B$5:$J$44,4, FALSE))</f>
        <v>1.2893842771781907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1.0028601015696272</v>
      </c>
      <c r="CA105" s="44">
        <f>$F105*'[1]INTERNAL PARAMETERS-2'!AL105*(1-VLOOKUP(AM$4,'[1]INTERNAL PARAMETERS-1'!$B$5:$J$44,4, FALSE))</f>
        <v>3.4383920550613829</v>
      </c>
      <c r="CB105" s="44">
        <f>$F105*'[1]INTERNAL PARAMETERS-2'!AM105*(1-VLOOKUP(AN$4,'[1]INTERNAL PARAMETERS-1'!$B$5:$J$44,4, FALSE))</f>
        <v>2.7220561291003187</v>
      </c>
      <c r="CC105" s="44">
        <f>$F105*'[1]INTERNAL PARAMETERS-2'!AN105*(1-VLOOKUP(AO$4,'[1]INTERNAL PARAMETERS-1'!$B$5:$J$44,4, FALSE))</f>
        <v>8.309404988165582</v>
      </c>
      <c r="CD105" s="44">
        <f>$F105*'[1]INTERNAL PARAMETERS-2'!AO105*(1-VLOOKUP(AP$4,'[1]INTERNAL PARAMETERS-1'!$B$5:$J$44,4, FALSE))</f>
        <v>19.48410270629611</v>
      </c>
      <c r="CE105" s="44">
        <f>$F105*'[1]INTERNAL PARAMETERS-2'!AP105*(1-VLOOKUP(AQ$4,'[1]INTERNAL PARAMETERS-1'!$B$5:$J$44,4, FALSE))</f>
        <v>3.4383920550613829</v>
      </c>
      <c r="CF105" s="44">
        <f>$F105*'[1]INTERNAL PARAMETERS-2'!AQ105*(1-VLOOKUP(AR$4,'[1]INTERNAL PARAMETERS-1'!$B$5:$J$44,4, FALSE))</f>
        <v>0.57304835121712661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509.7388950603069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AirBF!X106</f>
        <v>462.38377208810078</v>
      </c>
      <c r="G106" s="45">
        <f>$F106*'[1]INTERNAL PARAMETERS-2'!F106*VLOOKUP(G$4,'[1]INTERNAL PARAMETERS-1'!$B$5:$J$44,4, FALSE)</f>
        <v>1.4985858053375347</v>
      </c>
      <c r="H106" s="44">
        <f>$F106*'[1]INTERNAL PARAMETERS-2'!G106*VLOOKUP(H$4,'[1]INTERNAL PARAMETERS-1'!$B$5:$J$44,4, FALSE)</f>
        <v>2.7247350921607603</v>
      </c>
      <c r="I106" s="44">
        <f>$F106*'[1]INTERNAL PARAMETERS-2'!H106*VLOOKUP(I$4,'[1]INTERNAL PARAMETERS-1'!$B$5:$J$44,4, FALSE)</f>
        <v>3.8326620961365006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1.1307548908037297</v>
      </c>
      <c r="N106" s="44">
        <f>$F106*'[1]INTERNAL PARAMETERS-2'!M106*VLOOKUP(N$4,'[1]INTERNAL PARAMETERS-1'!$B$5:$J$44,4, FALSE)</f>
        <v>0.59943663405387426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0.54496551378303559</v>
      </c>
      <c r="S106" s="44">
        <f>$F106*'[1]INTERNAL PARAMETERS-2'!R106*VLOOKUP(S$4,'[1]INTERNAL PARAMETERS-1'!$B$5:$J$44,4, FALSE)</f>
        <v>1.3442929644294566</v>
      </c>
      <c r="T106" s="44">
        <f>$F106*'[1]INTERNAL PARAMETERS-2'!S106*VLOOKUP(T$4,'[1]INTERNAL PARAMETERS-1'!$B$5:$J$44,4, FALSE)</f>
        <v>0.10898847891888624</v>
      </c>
      <c r="U106" s="44">
        <f>$F106*'[1]INTERNAL PARAMETERS-2'!T106*VLOOKUP(U$4,'[1]INTERNAL PARAMETERS-1'!$B$5:$J$44,4, FALSE)</f>
        <v>0.13623675460803802</v>
      </c>
      <c r="V106" s="44">
        <f>$F106*'[1]INTERNAL PARAMETERS-2'!U106*VLOOKUP(V$4,'[1]INTERNAL PARAMETERS-1'!$B$5:$J$44,4, FALSE)</f>
        <v>1.6961323362055942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0.1362182592571545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0.1362182592571545</v>
      </c>
      <c r="AI106" s="44">
        <f>$F106*'[1]INTERNAL PARAMETERS-2'!AH106*VLOOKUP(AI$4,'[1]INTERNAL PARAMETERS-1'!$B$5:$J$44,4, FALSE)</f>
        <v>0.2724827568915178</v>
      </c>
      <c r="AJ106" s="44">
        <f>$F106*'[1]INTERNAL PARAMETERS-2'!AI106*VLOOKUP(AJ$4,'[1]INTERNAL PARAMETERS-1'!$B$5:$J$44,4, FALSE)</f>
        <v>0.2724827568915178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72.820579826593502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21.484342925270862</v>
      </c>
      <c r="BB106" s="44">
        <f>$F106*'[1]INTERNAL PARAMETERS-2'!M106*(1-VLOOKUP(N$4,'[1]INTERNAL PARAMETERS-1'!$B$5:$J$44,4, FALSE))</f>
        <v>11.38929604702361</v>
      </c>
      <c r="BC106" s="44">
        <f>$F106*'[1]INTERNAL PARAMETERS-2'!N106*(1-VLOOKUP(O$4,'[1]INTERNAL PARAMETERS-1'!$B$5:$J$44,4, FALSE))</f>
        <v>29.971854821882317</v>
      </c>
      <c r="BD106" s="44">
        <f>$F106*'[1]INTERNAL PARAMETERS-2'!O106*(1-VLOOKUP(P$4,'[1]INTERNAL PARAMETERS-1'!$B$5:$J$44,4, FALSE))</f>
        <v>10.762629632631469</v>
      </c>
      <c r="BE106" s="44">
        <f>$F106*'[1]INTERNAL PARAMETERS-2'!P106*(1-VLOOKUP(Q$4,'[1]INTERNAL PARAMETERS-1'!$B$5:$J$44,4, FALSE))</f>
        <v>18.800524173102179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25.541566324159671</v>
      </c>
      <c r="BH106" s="44">
        <f>$F106*'[1]INTERNAL PARAMETERS-2'!S106*(1-VLOOKUP(T$4,'[1]INTERNAL PARAMETERS-1'!$B$5:$J$44,4, FALSE))</f>
        <v>0.98089631026997615</v>
      </c>
      <c r="BI106" s="44">
        <f>$F106*'[1]INTERNAL PARAMETERS-2'!T106*(1-VLOOKUP(U$4,'[1]INTERNAL PARAMETERS-1'!$B$5:$J$44,4, FALSE))</f>
        <v>0.5449470184321521</v>
      </c>
      <c r="BJ106" s="44">
        <f>$F106*'[1]INTERNAL PARAMETERS-2'!U106*(1-VLOOKUP(V$4,'[1]INTERNAL PARAMETERS-1'!$B$5:$J$44,4, FALSE))</f>
        <v>9.6114165718317004</v>
      </c>
      <c r="BK106" s="44">
        <f>$F106*'[1]INTERNAL PARAMETERS-2'!V106*(1-VLOOKUP(W$4,'[1]INTERNAL PARAMETERS-1'!$B$5:$J$44,4, FALSE))</f>
        <v>8.7190783135108987</v>
      </c>
      <c r="BL106" s="44">
        <f>$F106*'[1]INTERNAL PARAMETERS-2'!W106*(1-VLOOKUP(X$4,'[1]INTERNAL PARAMETERS-1'!$B$5:$J$44,4, FALSE))</f>
        <v>23.704982605263453</v>
      </c>
      <c r="BM106" s="44">
        <f>$F106*'[1]INTERNAL PARAMETERS-2'!X106*(1-VLOOKUP(Y$4,'[1]INTERNAL PARAMETERS-1'!$B$5:$J$44,4, FALSE))</f>
        <v>18.664259675467815</v>
      </c>
      <c r="BN106" s="44">
        <f>$F106*'[1]INTERNAL PARAMETERS-2'!Y106*(1-VLOOKUP(Z$4,'[1]INTERNAL PARAMETERS-1'!$B$5:$J$44,4, FALSE))</f>
        <v>28.473269016544783</v>
      </c>
      <c r="BO106" s="44">
        <f>$F106*'[1]INTERNAL PARAMETERS-2'!Z106*(1-VLOOKUP(AA$4,'[1]INTERNAL PARAMETERS-1'!$B$5:$J$44,4, FALSE))</f>
        <v>38.009749362353027</v>
      </c>
      <c r="BP106" s="44">
        <f>$F106*'[1]INTERNAL PARAMETERS-2'!AA106*(1-VLOOKUP(AB$4,'[1]INTERNAL PARAMETERS-1'!$B$5:$J$44,4, FALSE))</f>
        <v>10.217664118848434</v>
      </c>
      <c r="BQ106" s="44">
        <f>$F106*'[1]INTERNAL PARAMETERS-2'!AB106*(1-VLOOKUP(AC$4,'[1]INTERNAL PARAMETERS-1'!$B$5:$J$44,4, FALSE))</f>
        <v>84.874795297474108</v>
      </c>
      <c r="BR106" s="44">
        <f>$F106*'[1]INTERNAL PARAMETERS-2'!AC106*(1-VLOOKUP(AD$4,'[1]INTERNAL PARAMETERS-1'!$B$5:$J$44,4, FALSE))</f>
        <v>3.1334361083094326</v>
      </c>
      <c r="BS106" s="44">
        <f>$F106*'[1]INTERNAL PARAMETERS-2'!AD106*(1-VLOOKUP(AE$4,'[1]INTERNAL PARAMETERS-1'!$B$5:$J$44,4, FALSE))</f>
        <v>2.4522523352692427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1.0898847891888623</v>
      </c>
      <c r="CA106" s="44">
        <f>$F106*'[1]INTERNAL PARAMETERS-2'!AL106*(1-VLOOKUP(AM$4,'[1]INTERNAL PARAMETERS-1'!$B$5:$J$44,4, FALSE))</f>
        <v>2.9971716106750694</v>
      </c>
      <c r="CB106" s="44">
        <f>$F106*'[1]INTERNAL PARAMETERS-2'!AM106*(1-VLOOKUP(AN$4,'[1]INTERNAL PARAMETERS-1'!$B$5:$J$44,4, FALSE))</f>
        <v>1.9072868214862069</v>
      </c>
      <c r="CC106" s="44">
        <f>$F106*'[1]INTERNAL PARAMETERS-2'!AN106*(1-VLOOKUP(AO$4,'[1]INTERNAL PARAMETERS-1'!$B$5:$J$44,4, FALSE))</f>
        <v>8.3103772973622263</v>
      </c>
      <c r="CD106" s="44">
        <f>$F106*'[1]INTERNAL PARAMETERS-2'!AO106*(1-VLOOKUP(AP$4,'[1]INTERNAL PARAMETERS-1'!$B$5:$J$44,4, FALSE))</f>
        <v>11.035066151145779</v>
      </c>
      <c r="CE106" s="44">
        <f>$F106*'[1]INTERNAL PARAMETERS-2'!AP106*(1-VLOOKUP(AQ$4,'[1]INTERNAL PARAMETERS-1'!$B$5:$J$44,4, FALSE))</f>
        <v>2.0435513191205703</v>
      </c>
      <c r="CF106" s="44">
        <f>$F106*'[1]INTERNAL PARAMETERS-2'!AQ106*(1-VLOOKUP(AR$4,'[1]INTERNAL PARAMETERS-1'!$B$5:$J$44,4, FALSE))</f>
        <v>0.2724827568915178</v>
      </c>
      <c r="CG106" s="44">
        <f>$F106*'[1]INTERNAL PARAMETERS-2'!AR106*(1-VLOOKUP(AS$4,'[1]INTERNAL PARAMETERS-1'!$B$5:$J$44,4, FALSE))</f>
        <v>0.1362182592571545</v>
      </c>
      <c r="CH106" s="43">
        <f>$F106*'[1]INTERNAL PARAMETERS-2'!AS106*(1-VLOOKUP(AT$4,'[1]INTERNAL PARAMETERS-1'!$B$5:$J$44,4, FALSE))</f>
        <v>0</v>
      </c>
      <c r="CI106" s="42">
        <f t="shared" si="1"/>
        <v>462.38377208810078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AirBF!X107</f>
        <v>359.23826226018974</v>
      </c>
      <c r="G107" s="45">
        <f>$F107*'[1]INTERNAL PARAMETERS-2'!F107*VLOOKUP(G$4,'[1]INTERNAL PARAMETERS-1'!$B$5:$J$44,4, FALSE)</f>
        <v>1.4470835680364964</v>
      </c>
      <c r="H107" s="44">
        <f>$F107*'[1]INTERNAL PARAMETERS-2'!G107*VLOOKUP(H$4,'[1]INTERNAL PARAMETERS-1'!$B$5:$J$44,4, FALSE)</f>
        <v>0.48234921473675679</v>
      </c>
      <c r="I107" s="44">
        <f>$F107*'[1]INTERNAL PARAMETERS-2'!H107*VLOOKUP(I$4,'[1]INTERNAL PARAMETERS-1'!$B$5:$J$44,4, FALSE)</f>
        <v>3.3390280419515879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1.1878141293980722</v>
      </c>
      <c r="N107" s="44">
        <f>$F107*'[1]INTERNAL PARAMETERS-2'!M107*VLOOKUP(N$4,'[1]INTERNAL PARAMETERS-1'!$B$5:$J$44,4, FALSE)</f>
        <v>0.45824253114778674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0.12059628464074569</v>
      </c>
      <c r="S107" s="44">
        <f>$F107*'[1]INTERNAL PARAMETERS-2'!R107*VLOOKUP(S$4,'[1]INTERNAL PARAMETERS-1'!$B$5:$J$44,4, FALSE)</f>
        <v>0.86354232339497805</v>
      </c>
      <c r="T107" s="44">
        <f>$F107*'[1]INTERNAL PARAMETERS-2'!S107*VLOOKUP(T$4,'[1]INTERNAL PARAMETERS-1'!$B$5:$J$44,4, FALSE)</f>
        <v>3.6175293009601116E-2</v>
      </c>
      <c r="U107" s="44">
        <f>$F107*'[1]INTERNAL PARAMETERS-2'!T107*VLOOKUP(U$4,'[1]INTERNAL PARAMETERS-1'!$B$5:$J$44,4, FALSE)</f>
        <v>2.411925692814914E-2</v>
      </c>
      <c r="V107" s="44">
        <f>$F107*'[1]INTERNAL PARAMETERS-2'!U107*VLOOKUP(V$4,'[1]INTERNAL PARAMETERS-1'!$B$5:$J$44,4, FALSE)</f>
        <v>0.9948708511207468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0.12059628464074569</v>
      </c>
      <c r="AK107" s="44">
        <f>$F107*'[1]INTERNAL PARAMETERS-2'!AJ107*VLOOKUP(AK$4,'[1]INTERNAL PARAMETERS-1'!$B$5:$J$44,4, FALSE)</f>
        <v>0.12059628464074569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63.441532797080157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22.56846845856337</v>
      </c>
      <c r="BB107" s="44">
        <f>$F107*'[1]INTERNAL PARAMETERS-2'!M107*(1-VLOOKUP(N$4,'[1]INTERNAL PARAMETERS-1'!$B$5:$J$44,4, FALSE))</f>
        <v>8.7066080918079471</v>
      </c>
      <c r="BC107" s="44">
        <f>$F107*'[1]INTERNAL PARAMETERS-2'!N107*(1-VLOOKUP(O$4,'[1]INTERNAL PARAMETERS-1'!$B$5:$J$44,4, FALSE))</f>
        <v>26.771010084848953</v>
      </c>
      <c r="BD107" s="44">
        <f>$F107*'[1]INTERNAL PARAMETERS-2'!O107*(1-VLOOKUP(P$4,'[1]INTERNAL PARAMETERS-1'!$B$5:$J$44,4, FALSE))</f>
        <v>6.2706834868827412</v>
      </c>
      <c r="BE107" s="44">
        <f>$F107*'[1]INTERNAL PARAMETERS-2'!P107*(1-VLOOKUP(Q$4,'[1]INTERNAL PARAMETERS-1'!$B$5:$J$44,4, FALSE))</f>
        <v>15.194377464383212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16.407304144504582</v>
      </c>
      <c r="BH107" s="44">
        <f>$F107*'[1]INTERNAL PARAMETERS-2'!S107*(1-VLOOKUP(T$4,'[1]INTERNAL PARAMETERS-1'!$B$5:$J$44,4, FALSE))</f>
        <v>0.32557763708641002</v>
      </c>
      <c r="BI107" s="44">
        <f>$F107*'[1]INTERNAL PARAMETERS-2'!T107*(1-VLOOKUP(U$4,'[1]INTERNAL PARAMETERS-1'!$B$5:$J$44,4, FALSE))</f>
        <v>9.6477027712596558E-2</v>
      </c>
      <c r="BJ107" s="44">
        <f>$F107*'[1]INTERNAL PARAMETERS-2'!U107*(1-VLOOKUP(V$4,'[1]INTERNAL PARAMETERS-1'!$B$5:$J$44,4, FALSE))</f>
        <v>5.6376014896842319</v>
      </c>
      <c r="BK107" s="44">
        <f>$F107*'[1]INTERNAL PARAMETERS-2'!V107*(1-VLOOKUP(W$4,'[1]INTERNAL PARAMETERS-1'!$B$5:$J$44,4, FALSE))</f>
        <v>6.8736289862602442</v>
      </c>
      <c r="BL107" s="44">
        <f>$F107*'[1]INTERNAL PARAMETERS-2'!W107*(1-VLOOKUP(X$4,'[1]INTERNAL PARAMETERS-1'!$B$5:$J$44,4, FALSE))</f>
        <v>15.556130394479222</v>
      </c>
      <c r="BM107" s="44">
        <f>$F107*'[1]INTERNAL PARAMETERS-2'!X107*(1-VLOOKUP(Y$4,'[1]INTERNAL PARAMETERS-1'!$B$5:$J$44,4, FALSE))</f>
        <v>12.541366973765482</v>
      </c>
      <c r="BN107" s="44">
        <f>$F107*'[1]INTERNAL PARAMETERS-2'!Y107*(1-VLOOKUP(Z$4,'[1]INTERNAL PARAMETERS-1'!$B$5:$J$44,4, FALSE))</f>
        <v>21.465060951265954</v>
      </c>
      <c r="BO107" s="44">
        <f>$F107*'[1]INTERNAL PARAMETERS-2'!Z107*(1-VLOOKUP(AA$4,'[1]INTERNAL PARAMETERS-1'!$B$5:$J$44,4, FALSE))</f>
        <v>27.012202654130444</v>
      </c>
      <c r="BP107" s="44">
        <f>$F107*'[1]INTERNAL PARAMETERS-2'!AA107*(1-VLOOKUP(AB$4,'[1]INTERNAL PARAMETERS-1'!$B$5:$J$44,4, FALSE))</f>
        <v>5.7883342721459856</v>
      </c>
      <c r="BQ107" s="44">
        <f>$F107*'[1]INTERNAL PARAMETERS-2'!AB107*(1-VLOOKUP(AC$4,'[1]INTERNAL PARAMETERS-1'!$B$5:$J$44,4, FALSE))</f>
        <v>70.4246737713991</v>
      </c>
      <c r="BR107" s="44">
        <f>$F107*'[1]INTERNAL PARAMETERS-2'!AC107*(1-VLOOKUP(AD$4,'[1]INTERNAL PARAMETERS-1'!$B$5:$J$44,4, FALSE))</f>
        <v>2.7735708514322468</v>
      </c>
      <c r="BS107" s="44">
        <f>$F107*'[1]INTERNAL PARAMETERS-2'!AD107*(1-VLOOKUP(AE$4,'[1]INTERNAL PARAMETERS-1'!$B$5:$J$44,4, FALSE))</f>
        <v>0.60294549937750253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0.48234921473675679</v>
      </c>
      <c r="CA107" s="44">
        <f>$F107*'[1]INTERNAL PARAMETERS-2'!AL107*(1-VLOOKUP(AM$4,'[1]INTERNAL PARAMETERS-1'!$B$5:$J$44,4, FALSE))</f>
        <v>2.7735708514322468</v>
      </c>
      <c r="CB107" s="44">
        <f>$F107*'[1]INTERNAL PARAMETERS-2'!AM107*(1-VLOOKUP(AN$4,'[1]INTERNAL PARAMETERS-1'!$B$5:$J$44,4, FALSE))</f>
        <v>1.3264872833957506</v>
      </c>
      <c r="CC107" s="44">
        <f>$F107*'[1]INTERNAL PARAMETERS-2'!AN107*(1-VLOOKUP(AO$4,'[1]INTERNAL PARAMETERS-1'!$B$5:$J$44,4, FALSE))</f>
        <v>4.3412507041094885</v>
      </c>
      <c r="CD107" s="44">
        <f>$F107*'[1]INTERNAL PARAMETERS-2'!AO107*(1-VLOOKUP(AP$4,'[1]INTERNAL PARAMETERS-1'!$B$5:$J$44,4, FALSE))</f>
        <v>9.4060431922372256</v>
      </c>
      <c r="CE107" s="44">
        <f>$F107*'[1]INTERNAL PARAMETERS-2'!AP107*(1-VLOOKUP(AQ$4,'[1]INTERNAL PARAMETERS-1'!$B$5:$J$44,4, FALSE))</f>
        <v>2.8941671360729928</v>
      </c>
      <c r="CF107" s="44">
        <f>$F107*'[1]INTERNAL PARAMETERS-2'!AQ107*(1-VLOOKUP(AR$4,'[1]INTERNAL PARAMETERS-1'!$B$5:$J$44,4, FALSE))</f>
        <v>0.12059628464074569</v>
      </c>
      <c r="CG107" s="44">
        <f>$F107*'[1]INTERNAL PARAMETERS-2'!AR107*(1-VLOOKUP(AS$4,'[1]INTERNAL PARAMETERS-1'!$B$5:$J$44,4, FALSE))</f>
        <v>0.24119256928149138</v>
      </c>
      <c r="CH107" s="43">
        <f>$F107*'[1]INTERNAL PARAMETERS-2'!AS107*(1-VLOOKUP(AT$4,'[1]INTERNAL PARAMETERS-1'!$B$5:$J$44,4, FALSE))</f>
        <v>0</v>
      </c>
      <c r="CI107" s="42">
        <f t="shared" si="1"/>
        <v>359.23822633636348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AirBF!X108</f>
        <v>278.08584139627817</v>
      </c>
      <c r="G108" s="45">
        <f>$F108*'[1]INTERNAL PARAMETERS-2'!F108*VLOOKUP(G$4,'[1]INTERNAL PARAMETERS-1'!$B$5:$J$44,4, FALSE)</f>
        <v>0.77460811120933293</v>
      </c>
      <c r="H108" s="44">
        <f>$F108*'[1]INTERNAL PARAMETERS-2'!G108*VLOOKUP(H$4,'[1]INTERNAL PARAMETERS-1'!$B$5:$J$44,4, FALSE)</f>
        <v>0.5809491312609647</v>
      </c>
      <c r="I108" s="44">
        <f>$F108*'[1]INTERNAL PARAMETERS-2'!H108*VLOOKUP(I$4,'[1]INTERNAL PARAMETERS-1'!$B$5:$J$44,4, FALSE)</f>
        <v>2.3529621680895008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1.462080804875556</v>
      </c>
      <c r="N108" s="44">
        <f>$F108*'[1]INTERNAL PARAMETERS-2'!M108*VLOOKUP(N$4,'[1]INTERNAL PARAMETERS-1'!$B$5:$J$44,4, FALSE)</f>
        <v>0.34857504047340682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9.6829489974184058E-2</v>
      </c>
      <c r="S108" s="44">
        <f>$F108*'[1]INTERNAL PARAMETERS-2'!R108*VLOOKUP(S$4,'[1]INTERNAL PARAMETERS-1'!$B$5:$J$44,4, FALSE)</f>
        <v>0.61961279621949628</v>
      </c>
      <c r="T108" s="44">
        <f>$F108*'[1]INTERNAL PARAMETERS-2'!S108*VLOOKUP(T$4,'[1]INTERNAL PARAMETERS-1'!$B$5:$J$44,4, FALSE)</f>
        <v>5.8094913126096472E-2</v>
      </c>
      <c r="U108" s="44">
        <f>$F108*'[1]INTERNAL PARAMETERS-2'!T108*VLOOKUP(U$4,'[1]INTERNAL PARAMETERS-1'!$B$5:$J$44,4, FALSE)</f>
        <v>7.7463591979347254E-2</v>
      </c>
      <c r="V108" s="44">
        <f>$F108*'[1]INTERNAL PARAMETERS-2'!U108*VLOOKUP(V$4,'[1]INTERNAL PARAMETERS-1'!$B$5:$J$44,4, FALSE)</f>
        <v>0.63905377739151004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9.6829489974184058E-2</v>
      </c>
      <c r="AJ108" s="44">
        <f>$F108*'[1]INTERNAL PARAMETERS-2'!AI108*VLOOKUP(AJ$4,'[1]INTERNAL PARAMETERS-1'!$B$5:$J$44,4, FALSE)</f>
        <v>0.4841196412867807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44.706281193700505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27.779535292635561</v>
      </c>
      <c r="BB108" s="44">
        <f>$F108*'[1]INTERNAL PARAMETERS-2'!M108*(1-VLOOKUP(N$4,'[1]INTERNAL PARAMETERS-1'!$B$5:$J$44,4, FALSE))</f>
        <v>6.6229257689947287</v>
      </c>
      <c r="BC108" s="44">
        <f>$F108*'[1]INTERNAL PARAMETERS-2'!N108*(1-VLOOKUP(O$4,'[1]INTERNAL PARAMETERS-1'!$B$5:$J$44,4, FALSE))</f>
        <v>18.493876413386364</v>
      </c>
      <c r="BD108" s="44">
        <f>$F108*'[1]INTERNAL PARAMETERS-2'!O108*(1-VLOOKUP(P$4,'[1]INTERNAL PARAMETERS-1'!$B$5:$J$44,4, FALSE))</f>
        <v>3.5825798947082519</v>
      </c>
      <c r="BE108" s="44">
        <f>$F108*'[1]INTERNAL PARAMETERS-2'!P108*(1-VLOOKUP(Q$4,'[1]INTERNAL PARAMETERS-1'!$B$5:$J$44,4, FALSE))</f>
        <v>12.877932846388525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11.772643128170428</v>
      </c>
      <c r="BH108" s="44">
        <f>$F108*'[1]INTERNAL PARAMETERS-2'!S108*(1-VLOOKUP(T$4,'[1]INTERNAL PARAMETERS-1'!$B$5:$J$44,4, FALSE))</f>
        <v>0.52285421813486821</v>
      </c>
      <c r="BI108" s="44">
        <f>$F108*'[1]INTERNAL PARAMETERS-2'!T108*(1-VLOOKUP(U$4,'[1]INTERNAL PARAMETERS-1'!$B$5:$J$44,4, FALSE))</f>
        <v>0.30985436791738902</v>
      </c>
      <c r="BJ108" s="44">
        <f>$F108*'[1]INTERNAL PARAMETERS-2'!U108*(1-VLOOKUP(V$4,'[1]INTERNAL PARAMETERS-1'!$B$5:$J$44,4, FALSE))</f>
        <v>3.6213047385518902</v>
      </c>
      <c r="BK108" s="44">
        <f>$F108*'[1]INTERNAL PARAMETERS-2'!V108*(1-VLOOKUP(W$4,'[1]INTERNAL PARAMETERS-1'!$B$5:$J$44,4, FALSE))</f>
        <v>5.0349666271527331</v>
      </c>
      <c r="BL108" s="44">
        <f>$F108*'[1]INTERNAL PARAMETERS-2'!W108*(1-VLOOKUP(X$4,'[1]INTERNAL PARAMETERS-1'!$B$5:$J$44,4, FALSE))</f>
        <v>11.135057644021492</v>
      </c>
      <c r="BM108" s="44">
        <f>$F108*'[1]INTERNAL PARAMETERS-2'!X108*(1-VLOOKUP(Y$4,'[1]INTERNAL PARAMETERS-1'!$B$5:$J$44,4, FALSE))</f>
        <v>8.1334268805742038</v>
      </c>
      <c r="BN108" s="44">
        <f>$F108*'[1]INTERNAL PARAMETERS-2'!Y108*(1-VLOOKUP(Z$4,'[1]INTERNAL PARAMETERS-1'!$B$5:$J$44,4, FALSE))</f>
        <v>20.043092635805031</v>
      </c>
      <c r="BO108" s="44">
        <f>$F108*'[1]INTERNAL PARAMETERS-2'!Z108*(1-VLOOKUP(AA$4,'[1]INTERNAL PARAMETERS-1'!$B$5:$J$44,4, FALSE))</f>
        <v>23.528843040539098</v>
      </c>
      <c r="BP108" s="44">
        <f>$F108*'[1]INTERNAL PARAMETERS-2'!AA108*(1-VLOOKUP(AB$4,'[1]INTERNAL PARAMETERS-1'!$B$5:$J$44,4, FALSE))</f>
        <v>3.9698978546049877</v>
      </c>
      <c r="BQ108" s="44">
        <f>$F108*'[1]INTERNAL PARAMETERS-2'!AB108*(1-VLOOKUP(AC$4,'[1]INTERNAL PARAMETERS-1'!$B$5:$J$44,4, FALSE))</f>
        <v>50.059316844525483</v>
      </c>
      <c r="BR108" s="44">
        <f>$F108*'[1]INTERNAL PARAMETERS-2'!AC108*(1-VLOOKUP(AD$4,'[1]INTERNAL PARAMETERS-1'!$B$5:$J$44,4, FALSE))</f>
        <v>1.8397046923412179</v>
      </c>
      <c r="BS108" s="44">
        <f>$F108*'[1]INTERNAL PARAMETERS-2'!AD108*(1-VLOOKUP(AE$4,'[1]INTERNAL PARAMETERS-1'!$B$5:$J$44,4, FALSE))</f>
        <v>0.5809491312609647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0.38731795989673623</v>
      </c>
      <c r="CA108" s="44">
        <f>$F108*'[1]INTERNAL PARAMETERS-2'!AL108*(1-VLOOKUP(AM$4,'[1]INTERNAL PARAMETERS-1'!$B$5:$J$44,4, FALSE))</f>
        <v>2.5174833135763666</v>
      </c>
      <c r="CB108" s="44">
        <f>$F108*'[1]INTERNAL PARAMETERS-2'!AM108*(1-VLOOKUP(AN$4,'[1]INTERNAL PARAMETERS-1'!$B$5:$J$44,4, FALSE))</f>
        <v>0.5809491312609647</v>
      </c>
      <c r="CC108" s="44">
        <f>$F108*'[1]INTERNAL PARAMETERS-2'!AN108*(1-VLOOKUP(AO$4,'[1]INTERNAL PARAMETERS-1'!$B$5:$J$44,4, FALSE))</f>
        <v>2.5174833135763666</v>
      </c>
      <c r="CD108" s="44">
        <f>$F108*'[1]INTERNAL PARAMETERS-2'!AO108*(1-VLOOKUP(AP$4,'[1]INTERNAL PARAMETERS-1'!$B$5:$J$44,4, FALSE))</f>
        <v>8.1334268805742038</v>
      </c>
      <c r="CE108" s="44">
        <f>$F108*'[1]INTERNAL PARAMETERS-2'!AP108*(1-VLOOKUP(AQ$4,'[1]INTERNAL PARAMETERS-1'!$B$5:$J$44,4, FALSE))</f>
        <v>1.6460457123928498</v>
      </c>
      <c r="CF108" s="44">
        <f>$F108*'[1]INTERNAL PARAMETERS-2'!AQ108*(1-VLOOKUP(AR$4,'[1]INTERNAL PARAMETERS-1'!$B$5:$J$44,4, FALSE))</f>
        <v>9.6829489974184058E-2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278.08575797052572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AirBF!X109</f>
        <v>163.52252563219395</v>
      </c>
      <c r="G109" s="45">
        <f>$F109*'[1]INTERNAL PARAMETERS-2'!F109*VLOOKUP(G$4,'[1]INTERNAL PARAMETERS-1'!$B$5:$J$44,4, FALSE)</f>
        <v>0.39485784264405877</v>
      </c>
      <c r="H109" s="44">
        <f>$F109*'[1]INTERNAL PARAMETERS-2'!G109*VLOOKUP(H$4,'[1]INTERNAL PARAMETERS-1'!$B$5:$J$44,4, FALSE)</f>
        <v>0.14806964695995162</v>
      </c>
      <c r="I109" s="44">
        <f>$F109*'[1]INTERNAL PARAMETERS-2'!H109*VLOOKUP(I$4,'[1]INTERNAL PARAMETERS-1'!$B$5:$J$44,4, FALSE)</f>
        <v>1.2755337504277122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1.241349366444302</v>
      </c>
      <c r="N109" s="44">
        <f>$F109*'[1]INTERNAL PARAMETERS-2'!M109*VLOOKUP(N$4,'[1]INTERNAL PARAMETERS-1'!$B$5:$J$44,4, FALSE)</f>
        <v>0.28133968773756152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0.36808266429704334</v>
      </c>
      <c r="T109" s="44">
        <f>$F109*'[1]INTERNAL PARAMETERS-2'!S109*VLOOKUP(T$4,'[1]INTERNAL PARAMETERS-1'!$B$5:$J$44,4, FALSE)</f>
        <v>1.9743709744831098E-2</v>
      </c>
      <c r="U109" s="44">
        <f>$F109*'[1]INTERNAL PARAMETERS-2'!T109*VLOOKUP(U$4,'[1]INTERNAL PARAMETERS-1'!$B$5:$J$44,4, FALSE)</f>
        <v>2.9613929391990326E-2</v>
      </c>
      <c r="V109" s="44">
        <f>$F109*'[1]INTERNAL PARAMETERS-2'!U109*VLOOKUP(V$4,'[1]INTERNAL PARAMETERS-1'!$B$5:$J$44,4, FALSE)</f>
        <v>0.5034498814658861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4.9351098235796136E-2</v>
      </c>
      <c r="AJ109" s="44">
        <f>$F109*'[1]INTERNAL PARAMETERS-2'!AI109*VLOOKUP(AJ$4,'[1]INTERNAL PARAMETERS-1'!$B$5:$J$44,4, FALSE)</f>
        <v>9.8718548724155489E-2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24.235141258126532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23.585637962441737</v>
      </c>
      <c r="BB109" s="44">
        <f>$F109*'[1]INTERNAL PARAMETERS-2'!M109*(1-VLOOKUP(N$4,'[1]INTERNAL PARAMETERS-1'!$B$5:$J$44,4, FALSE))</f>
        <v>5.3454540670136685</v>
      </c>
      <c r="BC109" s="44">
        <f>$F109*'[1]INTERNAL PARAMETERS-2'!N109*(1-VLOOKUP(O$4,'[1]INTERNAL PARAMETERS-1'!$B$5:$J$44,4, FALSE))</f>
        <v>12.734316683607103</v>
      </c>
      <c r="BD109" s="44">
        <f>$F109*'[1]INTERNAL PARAMETERS-2'!O109*(1-VLOOKUP(P$4,'[1]INTERNAL PARAMETERS-1'!$B$5:$J$44,4, FALSE))</f>
        <v>2.4185308586052749</v>
      </c>
      <c r="BE109" s="44">
        <f>$F109*'[1]INTERNAL PARAMETERS-2'!P109*(1-VLOOKUP(Q$4,'[1]INTERNAL PARAMETERS-1'!$B$5:$J$44,4, FALSE))</f>
        <v>9.6741397866736634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6.9935706216438227</v>
      </c>
      <c r="BH109" s="44">
        <f>$F109*'[1]INTERNAL PARAMETERS-2'!S109*(1-VLOOKUP(T$4,'[1]INTERNAL PARAMETERS-1'!$B$5:$J$44,4, FALSE))</f>
        <v>0.17769338770347989</v>
      </c>
      <c r="BI109" s="44">
        <f>$F109*'[1]INTERNAL PARAMETERS-2'!T109*(1-VLOOKUP(U$4,'[1]INTERNAL PARAMETERS-1'!$B$5:$J$44,4, FALSE))</f>
        <v>0.11845571756796131</v>
      </c>
      <c r="BJ109" s="44">
        <f>$F109*'[1]INTERNAL PARAMETERS-2'!U109*(1-VLOOKUP(V$4,'[1]INTERNAL PARAMETERS-1'!$B$5:$J$44,4, FALSE))</f>
        <v>2.8528826616400211</v>
      </c>
      <c r="BK109" s="44">
        <f>$F109*'[1]INTERNAL PARAMETERS-2'!V109*(1-VLOOKUP(W$4,'[1]INTERNAL PARAMETERS-1'!$B$5:$J$44,4, FALSE))</f>
        <v>2.6653190542893817</v>
      </c>
      <c r="BL109" s="44">
        <f>$F109*'[1]INTERNAL PARAMETERS-2'!W109*(1-VLOOKUP(X$4,'[1]INTERNAL PARAMETERS-1'!$B$5:$J$44,4, FALSE))</f>
        <v>5.4293566573029199</v>
      </c>
      <c r="BM109" s="44">
        <f>$F109*'[1]INTERNAL PARAMETERS-2'!X109*(1-VLOOKUP(Y$4,'[1]INTERNAL PARAMETERS-1'!$B$5:$J$44,4, FALSE))</f>
        <v>4.9357802659347048</v>
      </c>
      <c r="BN109" s="44">
        <f>$F109*'[1]INTERNAL PARAMETERS-2'!Y109*(1-VLOOKUP(Z$4,'[1]INTERNAL PARAMETERS-1'!$B$5:$J$44,4, FALSE))</f>
        <v>10.118365079806081</v>
      </c>
      <c r="BO109" s="44">
        <f>$F109*'[1]INTERNAL PARAMETERS-2'!Z109*(1-VLOOKUP(AA$4,'[1]INTERNAL PARAMETERS-1'!$B$5:$J$44,4, FALSE))</f>
        <v>9.3779841405011961</v>
      </c>
      <c r="BP109" s="44">
        <f>$F109*'[1]INTERNAL PARAMETERS-2'!AA109*(1-VLOOKUP(AB$4,'[1]INTERNAL PARAMETERS-1'!$B$5:$J$44,4, FALSE))</f>
        <v>1.3326595271446908</v>
      </c>
      <c r="BQ109" s="44">
        <f>$F109*'[1]INTERNAL PARAMETERS-2'!AB109*(1-VLOOKUP(AC$4,'[1]INTERNAL PARAMETERS-1'!$B$5:$J$44,4, FALSE))</f>
        <v>27.245534539743879</v>
      </c>
      <c r="BR109" s="44">
        <f>$F109*'[1]INTERNAL PARAMETERS-2'!AC109*(1-VLOOKUP(AD$4,'[1]INTERNAL PARAMETERS-1'!$B$5:$J$44,4, FALSE))</f>
        <v>1.579447722828798</v>
      </c>
      <c r="BS109" s="44">
        <f>$F109*'[1]INTERNAL PARAMETERS-2'!AD109*(1-VLOOKUP(AE$4,'[1]INTERNAL PARAMETERS-1'!$B$5:$J$44,4, FALSE))</f>
        <v>0.54294384185657352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9.8718548724155489E-2</v>
      </c>
      <c r="CA109" s="44">
        <f>$F109*'[1]INTERNAL PARAMETERS-2'!AL109*(1-VLOOKUP(AM$4,'[1]INTERNAL PARAMETERS-1'!$B$5:$J$44,4, FALSE))</f>
        <v>0.98715278273642848</v>
      </c>
      <c r="CB109" s="44">
        <f>$F109*'[1]INTERNAL PARAMETERS-2'!AM109*(1-VLOOKUP(AN$4,'[1]INTERNAL PARAMETERS-1'!$B$5:$J$44,4, FALSE))</f>
        <v>0.29613929391990323</v>
      </c>
      <c r="CC109" s="44">
        <f>$F109*'[1]INTERNAL PARAMETERS-2'!AN109*(1-VLOOKUP(AO$4,'[1]INTERNAL PARAMETERS-1'!$B$5:$J$44,4, FALSE))</f>
        <v>1.4313780758688464</v>
      </c>
      <c r="CD109" s="44">
        <f>$F109*'[1]INTERNAL PARAMETERS-2'!AO109*(1-VLOOKUP(AP$4,'[1]INTERNAL PARAMETERS-1'!$B$5:$J$44,4, FALSE))</f>
        <v>4.1460645806465877</v>
      </c>
      <c r="CE109" s="44">
        <f>$F109*'[1]INTERNAL PARAMETERS-2'!AP109*(1-VLOOKUP(AQ$4,'[1]INTERNAL PARAMETERS-1'!$B$5:$J$44,4, FALSE))</f>
        <v>0.59229494009236971</v>
      </c>
      <c r="CF109" s="44">
        <f>$F109*'[1]INTERNAL PARAMETERS-2'!AQ109*(1-VLOOKUP(AR$4,'[1]INTERNAL PARAMETERS-1'!$B$5:$J$44,4, FALSE))</f>
        <v>0.19743709744831098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163.52250927994137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AirBF!X110</f>
        <v>135.13971472190417</v>
      </c>
      <c r="G110" s="45">
        <f>$F110*'[1]INTERNAL PARAMETERS-2'!F110*VLOOKUP(G$4,'[1]INTERNAL PARAMETERS-1'!$B$5:$J$44,4, FALSE)</f>
        <v>0.24630564405214253</v>
      </c>
      <c r="H110" s="44">
        <f>$F110*'[1]INTERNAL PARAMETERS-2'!G110*VLOOKUP(H$4,'[1]INTERNAL PARAMETERS-1'!$B$5:$J$44,4, FALSE)</f>
        <v>0.16420826735858576</v>
      </c>
      <c r="I110" s="44">
        <f>$F110*'[1]INTERNAL PARAMETERS-2'!H110*VLOOKUP(I$4,'[1]INTERNAL PARAMETERS-1'!$B$5:$J$44,4, FALSE)</f>
        <v>1.1423596579943325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1.3772595101239462</v>
      </c>
      <c r="N110" s="44">
        <f>$F110*'[1]INTERNAL PARAMETERS-2'!M110*VLOOKUP(N$4,'[1]INTERNAL PARAMETERS-1'!$B$5:$J$44,4, FALSE)</f>
        <v>0.20114938407639188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0.26774082990275738</v>
      </c>
      <c r="T110" s="44">
        <f>$F110*'[1]INTERNAL PARAMETERS-2'!S110*VLOOKUP(T$4,'[1]INTERNAL PARAMETERS-1'!$B$5:$J$44,4, FALSE)</f>
        <v>5.3366673343679963E-2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0.32019801296635891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4.1055445332514491E-2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4.1055445332514491E-2</v>
      </c>
      <c r="AJ110" s="44">
        <f>$F110*'[1]INTERNAL PARAMETERS-2'!AI110*VLOOKUP(AJ$4,'[1]INTERNAL PARAMETERS-1'!$B$5:$J$44,4, FALSE)</f>
        <v>0.12315282202607127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21.704833501892313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26.167930692354972</v>
      </c>
      <c r="BB110" s="44">
        <f>$F110*'[1]INTERNAL PARAMETERS-2'!M110*(1-VLOOKUP(N$4,'[1]INTERNAL PARAMETERS-1'!$B$5:$J$44,4, FALSE))</f>
        <v>3.8218382974514453</v>
      </c>
      <c r="BC110" s="44">
        <f>$F110*'[1]INTERNAL PARAMETERS-2'!N110*(1-VLOOKUP(O$4,'[1]INTERNAL PARAMETERS-1'!$B$5:$J$44,4, FALSE))</f>
        <v>9.4827672960074878</v>
      </c>
      <c r="BD110" s="44">
        <f>$F110*'[1]INTERNAL PARAMETERS-2'!O110*(1-VLOOKUP(P$4,'[1]INTERNAL PARAMETERS-1'!$B$5:$J$44,4, FALSE))</f>
        <v>1.3957364876192984</v>
      </c>
      <c r="BE110" s="44">
        <f>$F110*'[1]INTERNAL PARAMETERS-2'!P110*(1-VLOOKUP(Q$4,'[1]INTERNAL PARAMETERS-1'!$B$5:$J$44,4, FALSE))</f>
        <v>8.1691416990532186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5.0870757681523893</v>
      </c>
      <c r="BH110" s="44">
        <f>$F110*'[1]INTERNAL PARAMETERS-2'!S110*(1-VLOOKUP(T$4,'[1]INTERNAL PARAMETERS-1'!$B$5:$J$44,4, FALSE))</f>
        <v>0.48030006009311965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1.8144554068093672</v>
      </c>
      <c r="BK110" s="44">
        <f>$F110*'[1]INTERNAL PARAMETERS-2'!V110*(1-VLOOKUP(W$4,'[1]INTERNAL PARAMETERS-1'!$B$5:$J$44,4, FALSE))</f>
        <v>1.8472923303910689</v>
      </c>
      <c r="BL110" s="44">
        <f>$F110*'[1]INTERNAL PARAMETERS-2'!W110*(1-VLOOKUP(X$4,'[1]INTERNAL PARAMETERS-1'!$B$5:$J$44,4, FALSE))</f>
        <v>4.4335015929385655</v>
      </c>
      <c r="BM110" s="44">
        <f>$F110*'[1]INTERNAL PARAMETERS-2'!X110*(1-VLOOKUP(Y$4,'[1]INTERNAL PARAMETERS-1'!$B$5:$J$44,4, FALSE))</f>
        <v>3.3251261947039246</v>
      </c>
      <c r="BN110" s="44">
        <f>$F110*'[1]INTERNAL PARAMETERS-2'!Y110*(1-VLOOKUP(Z$4,'[1]INTERNAL PARAMETERS-1'!$B$5:$J$44,4, FALSE))</f>
        <v>8.29229452107929</v>
      </c>
      <c r="BO110" s="44">
        <f>$F110*'[1]INTERNAL PARAMETERS-2'!Z110*(1-VLOOKUP(AA$4,'[1]INTERNAL PARAMETERS-1'!$B$5:$J$44,4, FALSE))</f>
        <v>8.0459888770271473</v>
      </c>
      <c r="BP110" s="44">
        <f>$F110*'[1]INTERNAL PARAMETERS-2'!AA110*(1-VLOOKUP(AB$4,'[1]INTERNAL PARAMETERS-1'!$B$5:$J$44,4, FALSE))</f>
        <v>0.86206975418249898</v>
      </c>
      <c r="BQ110" s="44">
        <f>$F110*'[1]INTERNAL PARAMETERS-2'!AB110*(1-VLOOKUP(AC$4,'[1]INTERNAL PARAMETERS-1'!$B$5:$J$44,4, FALSE))</f>
        <v>17.323492460343537</v>
      </c>
      <c r="BR110" s="44">
        <f>$F110*'[1]INTERNAL PARAMETERS-2'!AC110*(1-VLOOKUP(AD$4,'[1]INTERNAL PARAMETERS-1'!$B$5:$J$44,4, FALSE))</f>
        <v>1.0673199529021269</v>
      </c>
      <c r="BS110" s="44">
        <f>$F110*'[1]INTERNAL PARAMETERS-2'!AD110*(1-VLOOKUP(AE$4,'[1]INTERNAL PARAMETERS-1'!$B$5:$J$44,4, FALSE))</f>
        <v>0.45155584277177058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0.12315282202607127</v>
      </c>
      <c r="CA110" s="44">
        <f>$F110*'[1]INTERNAL PARAMETERS-2'!AL110*(1-VLOOKUP(AM$4,'[1]INTERNAL PARAMETERS-1'!$B$5:$J$44,4, FALSE))</f>
        <v>1.0673199529021269</v>
      </c>
      <c r="CB110" s="44">
        <f>$F110*'[1]INTERNAL PARAMETERS-2'!AM110*(1-VLOOKUP(AN$4,'[1]INTERNAL PARAMETERS-1'!$B$5:$J$44,4, FALSE))</f>
        <v>0.36945846607821381</v>
      </c>
      <c r="CC110" s="44">
        <f>$F110*'[1]INTERNAL PARAMETERS-2'!AN110*(1-VLOOKUP(AO$4,'[1]INTERNAL PARAMETERS-1'!$B$5:$J$44,4, FALSE))</f>
        <v>0.73891693215642762</v>
      </c>
      <c r="CD110" s="44">
        <f>$F110*'[1]INTERNAL PARAMETERS-2'!AO110*(1-VLOOKUP(AP$4,'[1]INTERNAL PARAMETERS-1'!$B$5:$J$44,4, FALSE))</f>
        <v>4.3514042162450091</v>
      </c>
      <c r="CE110" s="44">
        <f>$F110*'[1]INTERNAL PARAMETERS-2'!AP110*(1-VLOOKUP(AQ$4,'[1]INTERNAL PARAMETERS-1'!$B$5:$J$44,4, FALSE))</f>
        <v>0.57470866479784188</v>
      </c>
      <c r="CF110" s="44">
        <f>$F110*'[1]INTERNAL PARAMETERS-2'!AQ110*(1-VLOOKUP(AR$4,'[1]INTERNAL PARAMETERS-1'!$B$5:$J$44,4, FALSE))</f>
        <v>0.12315282202607127</v>
      </c>
      <c r="CG110" s="44">
        <f>$F110*'[1]INTERNAL PARAMETERS-2'!AR110*(1-VLOOKUP(AS$4,'[1]INTERNAL PARAMETERS-1'!$B$5:$J$44,4, FALSE))</f>
        <v>4.1055445332514491E-2</v>
      </c>
      <c r="CH110" s="43">
        <f>$F110*'[1]INTERNAL PARAMETERS-2'!AS110*(1-VLOOKUP(AT$4,'[1]INTERNAL PARAMETERS-1'!$B$5:$J$44,4, FALSE))</f>
        <v>0</v>
      </c>
      <c r="CI110" s="42">
        <f t="shared" si="1"/>
        <v>135.1397417498471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AirBF!X111</f>
        <v>77.885816768557291</v>
      </c>
      <c r="G111" s="45">
        <f>$F111*'[1]INTERNAL PARAMETERS-2'!F111*VLOOKUP(G$4,'[1]INTERNAL PARAMETERS-1'!$B$5:$J$44,4, FALSE)</f>
        <v>0.10261456359257423</v>
      </c>
      <c r="H111" s="44">
        <f>$F111*'[1]INTERNAL PARAMETERS-2'!G111*VLOOKUP(H$4,'[1]INTERNAL PARAMETERS-1'!$B$5:$J$44,4, FALSE)</f>
        <v>0.17102946504207497</v>
      </c>
      <c r="I111" s="44">
        <f>$F111*'[1]INTERNAL PARAMETERS-2'!H111*VLOOKUP(I$4,'[1]INTERNAL PARAMETERS-1'!$B$5:$J$44,4, FALSE)</f>
        <v>0.60842491857086123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0.8996033811346158</v>
      </c>
      <c r="N111" s="44">
        <f>$F111*'[1]INTERNAL PARAMETERS-2'!M111*VLOOKUP(N$4,'[1]INTERNAL PARAMETERS-1'!$B$5:$J$44,4, FALSE)</f>
        <v>0.1248497959927458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3.4207450724750364E-2</v>
      </c>
      <c r="S111" s="44">
        <f>$F111*'[1]INTERNAL PARAMETERS-2'!R111*VLOOKUP(S$4,'[1]INTERNAL PARAMETERS-1'!$B$5:$J$44,4, FALSE)</f>
        <v>0.11330984395123252</v>
      </c>
      <c r="T111" s="44">
        <f>$F111*'[1]INTERNAL PARAMETERS-2'!S111*VLOOKUP(T$4,'[1]INTERNAL PARAMETERS-1'!$B$5:$J$44,4, FALSE)</f>
        <v>1.7102946504207499E-2</v>
      </c>
      <c r="U111" s="44">
        <f>$F111*'[1]INTERNAL PARAMETERS-2'!T111*VLOOKUP(U$4,'[1]INTERNAL PARAMETERS-1'!$B$5:$J$44,4, FALSE)</f>
        <v>1.3681422573564776E-2</v>
      </c>
      <c r="V111" s="44">
        <f>$F111*'[1]INTERNAL PARAMETERS-2'!U111*VLOOKUP(V$4,'[1]INTERNAL PARAMETERS-1'!$B$5:$J$44,4, FALSE)</f>
        <v>0.20523302147598688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3.4207450724750364E-2</v>
      </c>
      <c r="AJ111" s="44">
        <f>$F111*'[1]INTERNAL PARAMETERS-2'!AI111*VLOOKUP(AJ$4,'[1]INTERNAL PARAMETERS-1'!$B$5:$J$44,4, FALSE)</f>
        <v>6.8407112867823874E-2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11.560073452846362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17.092464241557696</v>
      </c>
      <c r="BB111" s="44">
        <f>$F111*'[1]INTERNAL PARAMETERS-2'!M111*(1-VLOOKUP(N$4,'[1]INTERNAL PARAMETERS-1'!$B$5:$J$44,4, FALSE))</f>
        <v>2.3721461238621702</v>
      </c>
      <c r="BC111" s="44">
        <f>$F111*'[1]INTERNAL PARAMETERS-2'!N111*(1-VLOOKUP(O$4,'[1]INTERNAL PARAMETERS-1'!$B$5:$J$44,4, FALSE))</f>
        <v>5.6781019112964559</v>
      </c>
      <c r="BD111" s="44">
        <f>$F111*'[1]INTERNAL PARAMETERS-2'!O111*(1-VLOOKUP(P$4,'[1]INTERNAL PARAMETERS-1'!$B$5:$J$44,4, FALSE))</f>
        <v>0.58149550799404881</v>
      </c>
      <c r="BE111" s="44">
        <f>$F111*'[1]INTERNAL PARAMETERS-2'!P111*(1-VLOOKUP(Q$4,'[1]INTERNAL PARAMETERS-1'!$B$5:$J$44,4, FALSE))</f>
        <v>5.3702582205187319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2.1528870350734177</v>
      </c>
      <c r="BH111" s="44">
        <f>$F111*'[1]INTERNAL PARAMETERS-2'!S111*(1-VLOOKUP(T$4,'[1]INTERNAL PARAMETERS-1'!$B$5:$J$44,4, FALSE))</f>
        <v>0.15392651853786748</v>
      </c>
      <c r="BI111" s="44">
        <f>$F111*'[1]INTERNAL PARAMETERS-2'!T111*(1-VLOOKUP(U$4,'[1]INTERNAL PARAMETERS-1'!$B$5:$J$44,4, FALSE))</f>
        <v>5.4725690294259104E-2</v>
      </c>
      <c r="BJ111" s="44">
        <f>$F111*'[1]INTERNAL PARAMETERS-2'!U111*(1-VLOOKUP(V$4,'[1]INTERNAL PARAMETERS-1'!$B$5:$J$44,4, FALSE))</f>
        <v>1.1629871216972589</v>
      </c>
      <c r="BK111" s="44">
        <f>$F111*'[1]INTERNAL PARAMETERS-2'!V111*(1-VLOOKUP(W$4,'[1]INTERNAL PARAMETERS-1'!$B$5:$J$44,4, FALSE))</f>
        <v>0.95775410022127216</v>
      </c>
      <c r="BL111" s="44">
        <f>$F111*'[1]INTERNAL PARAMETERS-2'!W111*(1-VLOOKUP(X$4,'[1]INTERNAL PARAMETERS-1'!$B$5:$J$44,4, FALSE))</f>
        <v>2.052330214759869</v>
      </c>
      <c r="BM111" s="44">
        <f>$F111*'[1]INTERNAL PARAMETERS-2'!X111*(1-VLOOKUP(Y$4,'[1]INTERNAL PARAMETERS-1'!$B$5:$J$44,4, FALSE))</f>
        <v>1.9839153133103682</v>
      </c>
      <c r="BN111" s="44">
        <f>$F111*'[1]INTERNAL PARAMETERS-2'!Y111*(1-VLOOKUP(Z$4,'[1]INTERNAL PARAMETERS-1'!$B$5:$J$44,4, FALSE))</f>
        <v>4.7545552617999336</v>
      </c>
      <c r="BO111" s="44">
        <f>$F111*'[1]INTERNAL PARAMETERS-2'!Z111*(1-VLOOKUP(AA$4,'[1]INTERNAL PARAMETERS-1'!$B$5:$J$44,4, FALSE))</f>
        <v>4.0704529787949868</v>
      </c>
      <c r="BP111" s="44">
        <f>$F111*'[1]INTERNAL PARAMETERS-2'!AA111*(1-VLOOKUP(AB$4,'[1]INTERNAL PARAMETERS-1'!$B$5:$J$44,4, FALSE))</f>
        <v>0.88933919877177137</v>
      </c>
      <c r="BQ111" s="44">
        <f>$F111*'[1]INTERNAL PARAMETERS-2'!AB111*(1-VLOOKUP(AC$4,'[1]INTERNAL PARAMETERS-1'!$B$5:$J$44,4, FALSE))</f>
        <v>9.6459403264988683</v>
      </c>
      <c r="BR111" s="44">
        <f>$F111*'[1]INTERNAL PARAMETERS-2'!AC111*(1-VLOOKUP(AD$4,'[1]INTERNAL PARAMETERS-1'!$B$5:$J$44,4, FALSE))</f>
        <v>0.8551395366286979</v>
      </c>
      <c r="BS111" s="44">
        <f>$F111*'[1]INTERNAL PARAMETERS-2'!AD111*(1-VLOOKUP(AE$4,'[1]INTERNAL PARAMETERS-1'!$B$5:$J$44,4, FALSE))</f>
        <v>0.30785147935939955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3.4207450724750364E-2</v>
      </c>
      <c r="CA111" s="44">
        <f>$F111*'[1]INTERNAL PARAMETERS-2'!AL111*(1-VLOOKUP(AM$4,'[1]INTERNAL PARAMETERS-1'!$B$5:$J$44,4, FALSE))</f>
        <v>0.37625859222722341</v>
      </c>
      <c r="CB111" s="44">
        <f>$F111*'[1]INTERNAL PARAMETERS-2'!AM111*(1-VLOOKUP(AN$4,'[1]INTERNAL PARAMETERS-1'!$B$5:$J$44,4, FALSE))</f>
        <v>3.4207450724750364E-2</v>
      </c>
      <c r="CC111" s="44">
        <f>$F111*'[1]INTERNAL PARAMETERS-2'!AN111*(1-VLOOKUP(AO$4,'[1]INTERNAL PARAMETERS-1'!$B$5:$J$44,4, FALSE))</f>
        <v>0.41046604295197375</v>
      </c>
      <c r="CD111" s="44">
        <f>$F111*'[1]INTERNAL PARAMETERS-2'!AO111*(1-VLOOKUP(AP$4,'[1]INTERNAL PARAMETERS-1'!$B$5:$J$44,4, FALSE))</f>
        <v>2.5654108213044169</v>
      </c>
      <c r="CE111" s="44">
        <f>$F111*'[1]INTERNAL PARAMETERS-2'!AP111*(1-VLOOKUP(AQ$4,'[1]INTERNAL PARAMETERS-1'!$B$5:$J$44,4, FALSE))</f>
        <v>0.30785147935939955</v>
      </c>
      <c r="CF111" s="44">
        <f>$F111*'[1]INTERNAL PARAMETERS-2'!AQ111*(1-VLOOKUP(AR$4,'[1]INTERNAL PARAMETERS-1'!$B$5:$J$44,4, FALSE))</f>
        <v>3.4207450724750364E-2</v>
      </c>
      <c r="CG111" s="44">
        <f>$F111*'[1]INTERNAL PARAMETERS-2'!AR111*(1-VLOOKUP(AS$4,'[1]INTERNAL PARAMETERS-1'!$B$5:$J$44,4, FALSE))</f>
        <v>3.4207450724750364E-2</v>
      </c>
      <c r="CH111" s="43">
        <f>$F111*'[1]INTERNAL PARAMETERS-2'!AS111*(1-VLOOKUP(AT$4,'[1]INTERNAL PARAMETERS-1'!$B$5:$J$44,4, FALSE))</f>
        <v>0</v>
      </c>
      <c r="CI111" s="42">
        <f t="shared" si="1"/>
        <v>77.88583234572063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AirBF!X112</f>
        <v>43.258281550412143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0.36455657226920535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0.50670912531186896</v>
      </c>
      <c r="N112" s="44">
        <f>$F112*'[1]INTERNAL PARAMETERS-2'!M112*VLOOKUP(N$4,'[1]INTERNAL PARAMETERS-1'!$B$5:$J$44,4, FALSE)</f>
        <v>9.8477045366697755E-2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3.5809205467431167E-2</v>
      </c>
      <c r="S112" s="44">
        <f>$F112*'[1]INTERNAL PARAMETERS-2'!R112*VLOOKUP(S$4,'[1]INTERNAL PARAMETERS-1'!$B$5:$J$44,4, FALSE)</f>
        <v>9.9180857607522946E-2</v>
      </c>
      <c r="T112" s="44">
        <f>$F112*'[1]INTERNAL PARAMETERS-2'!S112*VLOOKUP(T$4,'[1]INTERNAL PARAMETERS-1'!$B$5:$J$44,4, FALSE)</f>
        <v>7.1618410934862339E-3</v>
      </c>
      <c r="U112" s="44">
        <f>$F112*'[1]INTERNAL PARAMETERS-2'!T112*VLOOKUP(U$4,'[1]INTERNAL PARAMETERS-1'!$B$5:$J$44,4, FALSE)</f>
        <v>1.4323682186972468E-2</v>
      </c>
      <c r="V112" s="44">
        <f>$F112*'[1]INTERNAL PARAMETERS-2'!U112*VLOOKUP(V$4,'[1]INTERNAL PARAMETERS-1'!$B$5:$J$44,4, FALSE)</f>
        <v>7.5200629230051969E-2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0.10742761640229352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6.9265748731149008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9.6274733809255082</v>
      </c>
      <c r="BB112" s="44">
        <f>$F112*'[1]INTERNAL PARAMETERS-2'!M112*(1-VLOOKUP(N$4,'[1]INTERNAL PARAMETERS-1'!$B$5:$J$44,4, FALSE))</f>
        <v>1.871063861967257</v>
      </c>
      <c r="BC112" s="44">
        <f>$F112*'[1]INTERNAL PARAMETERS-2'!N112*(1-VLOOKUP(O$4,'[1]INTERNAL PARAMETERS-1'!$B$5:$J$44,4, FALSE))</f>
        <v>3.2228847278348209</v>
      </c>
      <c r="BD112" s="44">
        <f>$F112*'[1]INTERNAL PARAMETERS-2'!O112*(1-VLOOKUP(P$4,'[1]INTERNAL PARAMETERS-1'!$B$5:$J$44,4, FALSE))</f>
        <v>0.1790503531653109</v>
      </c>
      <c r="BE112" s="44">
        <f>$F112*'[1]INTERNAL PARAMETERS-2'!P112*(1-VLOOKUP(Q$4,'[1]INTERNAL PARAMETERS-1'!$B$5:$J$44,4, FALSE))</f>
        <v>3.1154571114325273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1.8844362945429358</v>
      </c>
      <c r="BH112" s="44">
        <f>$F112*'[1]INTERNAL PARAMETERS-2'!S112*(1-VLOOKUP(T$4,'[1]INTERNAL PARAMETERS-1'!$B$5:$J$44,4, FALSE))</f>
        <v>6.4456569841376099E-2</v>
      </c>
      <c r="BI112" s="44">
        <f>$F112*'[1]INTERNAL PARAMETERS-2'!T112*(1-VLOOKUP(U$4,'[1]INTERNAL PARAMETERS-1'!$B$5:$J$44,4, FALSE))</f>
        <v>5.7294728747889871E-2</v>
      </c>
      <c r="BJ112" s="44">
        <f>$F112*'[1]INTERNAL PARAMETERS-2'!U112*(1-VLOOKUP(V$4,'[1]INTERNAL PARAMETERS-1'!$B$5:$J$44,4, FALSE))</f>
        <v>0.4261368989702945</v>
      </c>
      <c r="BK112" s="44">
        <f>$F112*'[1]INTERNAL PARAMETERS-2'!V112*(1-VLOOKUP(W$4,'[1]INTERNAL PARAMETERS-1'!$B$5:$J$44,4, FALSE))</f>
        <v>0.64457867589822615</v>
      </c>
      <c r="BL112" s="44">
        <f>$F112*'[1]INTERNAL PARAMETERS-2'!W112*(1-VLOOKUP(X$4,'[1]INTERNAL PARAMETERS-1'!$B$5:$J$44,4, FALSE))</f>
        <v>0.68038788136565731</v>
      </c>
      <c r="BM112" s="44">
        <f>$F112*'[1]INTERNAL PARAMETERS-2'!X112*(1-VLOOKUP(Y$4,'[1]INTERNAL PARAMETERS-1'!$B$5:$J$44,4, FALSE))</f>
        <v>0.85943823453096824</v>
      </c>
      <c r="BN112" s="44">
        <f>$F112*'[1]INTERNAL PARAMETERS-2'!Y112*(1-VLOOKUP(Z$4,'[1]INTERNAL PARAMETERS-1'!$B$5:$J$44,4, FALSE))</f>
        <v>2.220209671434128</v>
      </c>
      <c r="BO112" s="44">
        <f>$F112*'[1]INTERNAL PARAMETERS-2'!Z112*(1-VLOOKUP(AA$4,'[1]INTERNAL PARAMETERS-1'!$B$5:$J$44,4, FALSE))</f>
        <v>2.1127820550318344</v>
      </c>
      <c r="BP112" s="44">
        <f>$F112*'[1]INTERNAL PARAMETERS-2'!AA112*(1-VLOOKUP(AB$4,'[1]INTERNAL PARAMETERS-1'!$B$5:$J$44,4, FALSE))</f>
        <v>0.39390991179805296</v>
      </c>
      <c r="BQ112" s="44">
        <f>$F112*'[1]INTERNAL PARAMETERS-2'!AB112*(1-VLOOKUP(AC$4,'[1]INTERNAL PARAMETERS-1'!$B$5:$J$44,4, FALSE))</f>
        <v>4.7985157233707225</v>
      </c>
      <c r="BR112" s="44">
        <f>$F112*'[1]INTERNAL PARAMETERS-2'!AC112*(1-VLOOKUP(AD$4,'[1]INTERNAL PARAMETERS-1'!$B$5:$J$44,4, FALSE))</f>
        <v>0.32228717503503557</v>
      </c>
      <c r="BS112" s="44">
        <f>$F112*'[1]INTERNAL PARAMETERS-2'!AD112*(1-VLOOKUP(AE$4,'[1]INTERNAL PARAMETERS-1'!$B$5:$J$44,4, FALSE))</f>
        <v>3.5809205467431167E-2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0.28647796956760441</v>
      </c>
      <c r="CB112" s="44">
        <f>$F112*'[1]INTERNAL PARAMETERS-2'!AM112*(1-VLOOKUP(AN$4,'[1]INTERNAL PARAMETERS-1'!$B$5:$J$44,4, FALSE))</f>
        <v>3.5809205467431167E-2</v>
      </c>
      <c r="CC112" s="44">
        <f>$F112*'[1]INTERNAL PARAMETERS-2'!AN112*(1-VLOOKUP(AO$4,'[1]INTERNAL PARAMETERS-1'!$B$5:$J$44,4, FALSE))</f>
        <v>0.42971911726548412</v>
      </c>
      <c r="CD112" s="44">
        <f>$F112*'[1]INTERNAL PARAMETERS-2'!AO112*(1-VLOOKUP(AP$4,'[1]INTERNAL PARAMETERS-1'!$B$5:$J$44,4, FALSE))</f>
        <v>1.7188721432337817</v>
      </c>
      <c r="CE112" s="44">
        <f>$F112*'[1]INTERNAL PARAMETERS-2'!AP112*(1-VLOOKUP(AQ$4,'[1]INTERNAL PARAMETERS-1'!$B$5:$J$44,4, FALSE))</f>
        <v>3.5809205467431167E-2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43.25828155041215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AirBF!X149</f>
        <v>41.576857458328455</v>
      </c>
      <c r="G149" s="45">
        <f>$F149*'[1]INTERNAL PARAMETERS-2'!F149*VLOOKUP(G$4,'[1]INTERNAL PARAMETERS-1'!$B$5:$J$44,4, FALSE)</f>
        <v>5.790824706795987E-2</v>
      </c>
      <c r="H149" s="44">
        <f>$F149*'[1]INTERNAL PARAMETERS-2'!G149*VLOOKUP(H$4,'[1]INTERNAL PARAMETERS-1'!$B$5:$J$44,4, FALSE)</f>
        <v>6.948740187010434E-2</v>
      </c>
      <c r="I149" s="44">
        <f>$F149*'[1]INTERNAL PARAMETERS-2'!H149*VLOOKUP(I$4,'[1]INTERNAL PARAMETERS-1'!$B$5:$J$44,4, FALSE)</f>
        <v>0.488172800888378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1.1583312487890308E-2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1.9109139456422342E-2</v>
      </c>
      <c r="N149" s="44">
        <f>$F149*'[1]INTERNAL PARAMETERS-2'!M149*VLOOKUP(N$4,'[1]INTERNAL PARAMETERS-1'!$B$5:$J$44,4, FALSE)</f>
        <v>0.16561247266089787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0.150558116228099</v>
      </c>
      <c r="S149" s="44">
        <f>$F149*'[1]INTERNAL PARAMETERS-2'!R149*VLOOKUP(S$4,'[1]INTERNAL PARAMETERS-1'!$B$5:$J$44,4, FALSE)</f>
        <v>0.41111487692797388</v>
      </c>
      <c r="T149" s="44">
        <f>$F149*'[1]INTERNAL PARAMETERS-2'!S149*VLOOKUP(T$4,'[1]INTERNAL PARAMETERS-1'!$B$5:$J$44,4, FALSE)</f>
        <v>2.0846220561031303E-2</v>
      </c>
      <c r="U149" s="44">
        <f>$F149*'[1]INTERNAL PARAMETERS-2'!T149*VLOOKUP(U$4,'[1]INTERNAL PARAMETERS-1'!$B$5:$J$44,4, FALSE)</f>
        <v>1.3897480374020868E-2</v>
      </c>
      <c r="V149" s="44">
        <f>$F149*'[1]INTERNAL PARAMETERS-2'!U149*VLOOKUP(V$4,'[1]INTERNAL PARAMETERS-1'!$B$5:$J$44,4, FALSE)</f>
        <v>0.4030294254580527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2.3162467290034783E-2</v>
      </c>
      <c r="AI149" s="44">
        <f>$F149*'[1]INTERNAL PARAMETERS-2'!AH149*VLOOKUP(AI$4,'[1]INTERNAL PARAMETERS-1'!$B$5:$J$44,4, FALSE)</f>
        <v>0.11581233645017391</v>
      </c>
      <c r="AJ149" s="44">
        <f>$F149*'[1]INTERNAL PARAMETERS-2'!AI149*VLOOKUP(AJ$4,'[1]INTERNAL PARAMETERS-1'!$B$5:$J$44,4, FALSE)</f>
        <v>1.1583312487890308E-2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9.2752832168791812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0.36307364967202443</v>
      </c>
      <c r="BB149" s="44">
        <f>$F149*'[1]INTERNAL PARAMETERS-2'!M149*(1-VLOOKUP(N$4,'[1]INTERNAL PARAMETERS-1'!$B$5:$J$44,4, FALSE))</f>
        <v>3.1466369805570595</v>
      </c>
      <c r="BC149" s="44">
        <f>$F149*'[1]INTERNAL PARAMETERS-2'!N149*(1-VLOOKUP(O$4,'[1]INTERNAL PARAMETERS-1'!$B$5:$J$44,4, FALSE))</f>
        <v>0.6485532418067198</v>
      </c>
      <c r="BD149" s="44">
        <f>$F149*'[1]INTERNAL PARAMETERS-2'!O149*(1-VLOOKUP(P$4,'[1]INTERNAL PARAMETERS-1'!$B$5:$J$44,4, FALSE))</f>
        <v>1.2044566144533002</v>
      </c>
      <c r="BE149" s="44">
        <f>$F149*'[1]INTERNAL PARAMETERS-2'!P149*(1-VLOOKUP(Q$4,'[1]INTERNAL PARAMETERS-1'!$B$5:$J$44,4, FALSE))</f>
        <v>0.31269538725834245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7.811182661631503</v>
      </c>
      <c r="BH149" s="44">
        <f>$F149*'[1]INTERNAL PARAMETERS-2'!S149*(1-VLOOKUP(T$4,'[1]INTERNAL PARAMETERS-1'!$B$5:$J$44,4, FALSE))</f>
        <v>0.18761598504928173</v>
      </c>
      <c r="BI149" s="44">
        <f>$F149*'[1]INTERNAL PARAMETERS-2'!T149*(1-VLOOKUP(U$4,'[1]INTERNAL PARAMETERS-1'!$B$5:$J$44,4, FALSE))</f>
        <v>5.5589921496083473E-2</v>
      </c>
      <c r="BJ149" s="44">
        <f>$F149*'[1]INTERNAL PARAMETERS-2'!U149*(1-VLOOKUP(V$4,'[1]INTERNAL PARAMETERS-1'!$B$5:$J$44,4, FALSE))</f>
        <v>2.2838334109289651</v>
      </c>
      <c r="BK149" s="44">
        <f>$F149*'[1]INTERNAL PARAMETERS-2'!V149*(1-VLOOKUP(W$4,'[1]INTERNAL PARAMETERS-1'!$B$5:$J$44,4, FALSE))</f>
        <v>0.46325350348644151</v>
      </c>
      <c r="BL149" s="44">
        <f>$F149*'[1]INTERNAL PARAMETERS-2'!W149*(1-VLOOKUP(X$4,'[1]INTERNAL PARAMETERS-1'!$B$5:$J$44,4, FALSE))</f>
        <v>9.2649869160139134E-2</v>
      </c>
      <c r="BM149" s="44">
        <f>$F149*'[1]INTERNAL PARAMETERS-2'!X149*(1-VLOOKUP(Y$4,'[1]INTERNAL PARAMETERS-1'!$B$5:$J$44,4, FALSE))</f>
        <v>2.3162467290034783E-2</v>
      </c>
      <c r="BN149" s="44">
        <f>$F149*'[1]INTERNAL PARAMETERS-2'!Y149*(1-VLOOKUP(Z$4,'[1]INTERNAL PARAMETERS-1'!$B$5:$J$44,4, FALSE))</f>
        <v>2.6057921220290234</v>
      </c>
      <c r="BO149" s="44">
        <f>$F149*'[1]INTERNAL PARAMETERS-2'!Z149*(1-VLOOKUP(AA$4,'[1]INTERNAL PARAMETERS-1'!$B$5:$J$44,4, FALSE))</f>
        <v>1.3897563527735788</v>
      </c>
      <c r="BP149" s="44">
        <f>$F149*'[1]INTERNAL PARAMETERS-2'!AA149*(1-VLOOKUP(AB$4,'[1]INTERNAL PARAMETERS-1'!$B$5:$J$44,4, FALSE))</f>
        <v>0.24320798538823812</v>
      </c>
      <c r="BQ149" s="44">
        <f>$F149*'[1]INTERNAL PARAMETERS-2'!AB149*(1-VLOOKUP(AC$4,'[1]INTERNAL PARAMETERS-1'!$B$5:$J$44,4, FALSE))</f>
        <v>4.5514518474491821</v>
      </c>
      <c r="BR149" s="44">
        <f>$F149*'[1]INTERNAL PARAMETERS-2'!AC149*(1-VLOOKUP(AD$4,'[1]INTERNAL PARAMETERS-1'!$B$5:$J$44,4, FALSE))</f>
        <v>0.18529973832027827</v>
      </c>
      <c r="BS149" s="44">
        <f>$F149*'[1]INTERNAL PARAMETERS-2'!AD149*(1-VLOOKUP(AE$4,'[1]INTERNAL PARAMETERS-1'!$B$5:$J$44,4, FALSE))</f>
        <v>0.20846220561031303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2.3162467290034783E-2</v>
      </c>
      <c r="CA149" s="44">
        <f>$F149*'[1]INTERNAL PARAMETERS-2'!AL149*(1-VLOOKUP(AM$4,'[1]INTERNAL PARAMETERS-1'!$B$5:$J$44,4, FALSE))</f>
        <v>2.3162467290034783E-2</v>
      </c>
      <c r="CB149" s="44">
        <f>$F149*'[1]INTERNAL PARAMETERS-2'!AM149*(1-VLOOKUP(AN$4,'[1]INTERNAL PARAMETERS-1'!$B$5:$J$44,4, FALSE))</f>
        <v>1.1583312487890308E-2</v>
      </c>
      <c r="CC149" s="44">
        <f>$F149*'[1]INTERNAL PARAMETERS-2'!AN149*(1-VLOOKUP(AO$4,'[1]INTERNAL PARAMETERS-1'!$B$5:$J$44,4, FALSE))</f>
        <v>0.12739564893806424</v>
      </c>
      <c r="CD149" s="44">
        <f>$F149*'[1]INTERNAL PARAMETERS-2'!AO149*(1-VLOOKUP(AP$4,'[1]INTERNAL PARAMETERS-1'!$B$5:$J$44,4, FALSE))</f>
        <v>3.6017823731862646</v>
      </c>
      <c r="CE149" s="44">
        <f>$F149*'[1]INTERNAL PARAMETERS-2'!AP149*(1-VLOOKUP(AQ$4,'[1]INTERNAL PARAMETERS-1'!$B$5:$J$44,4, FALSE))</f>
        <v>0.32427454206048695</v>
      </c>
      <c r="CF149" s="44">
        <f>$F149*'[1]INTERNAL PARAMETERS-2'!AQ149*(1-VLOOKUP(AR$4,'[1]INTERNAL PARAMETERS-1'!$B$5:$J$44,4, FALSE))</f>
        <v>0.42850772370851642</v>
      </c>
      <c r="CG149" s="44">
        <f>$F149*'[1]INTERNAL PARAMETERS-2'!AR149*(1-VLOOKUP(AS$4,'[1]INTERNAL PARAMETERS-1'!$B$5:$J$44,4, FALSE))</f>
        <v>2.3162467290034783E-2</v>
      </c>
      <c r="CH149" s="43">
        <f>$F149*'[1]INTERNAL PARAMETERS-2'!AS149*(1-VLOOKUP(AT$4,'[1]INTERNAL PARAMETERS-1'!$B$5:$J$44,4, FALSE))</f>
        <v>0</v>
      </c>
      <c r="CI149" s="42">
        <f t="shared" si="2"/>
        <v>41.576865773699936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AirBF!X150</f>
        <v>226.63550017599465</v>
      </c>
      <c r="G150" s="45">
        <f>$F150*'[1]INTERNAL PARAMETERS-2'!F150*VLOOKUP(G$4,'[1]INTERNAL PARAMETERS-1'!$B$5:$J$44,4, FALSE)</f>
        <v>0.31103456044153505</v>
      </c>
      <c r="H150" s="44">
        <f>$F150*'[1]INTERNAL PARAMETERS-2'!G150*VLOOKUP(H$4,'[1]INTERNAL PARAMETERS-1'!$B$5:$J$44,4, FALSE)</f>
        <v>0.12959017900063374</v>
      </c>
      <c r="I150" s="44">
        <f>$F150*'[1]INTERNAL PARAMETERS-2'!H150*VLOOKUP(I$4,'[1]INTERNAL PARAMETERS-1'!$B$5:$J$44,4, FALSE)</f>
        <v>2.1485985954010025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5.9614201966293634E-2</v>
      </c>
      <c r="N150" s="44">
        <f>$F150*'[1]INTERNAL PARAMETERS-2'!M150*VLOOKUP(N$4,'[1]INTERNAL PARAMETERS-1'!$B$5:$J$44,4, FALSE)</f>
        <v>0.84236675929664317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0.28510745922140129</v>
      </c>
      <c r="S150" s="44">
        <f>$F150*'[1]INTERNAL PARAMETERS-2'!R150*VLOOKUP(S$4,'[1]INTERNAL PARAMETERS-1'!$B$5:$J$44,4, FALSE)</f>
        <v>1.9375272881995942</v>
      </c>
      <c r="T150" s="44">
        <f>$F150*'[1]INTERNAL PARAMETERS-2'!S150*VLOOKUP(T$4,'[1]INTERNAL PARAMETERS-1'!$B$5:$J$44,4, FALSE)</f>
        <v>8.812494788843378E-2</v>
      </c>
      <c r="U150" s="44">
        <f>$F150*'[1]INTERNAL PARAMETERS-2'!T150*VLOOKUP(U$4,'[1]INTERNAL PARAMETERS-1'!$B$5:$J$44,4, FALSE)</f>
        <v>7.7758640110383775E-2</v>
      </c>
      <c r="V150" s="44">
        <f>$F150*'[1]INTERNAL PARAMETERS-2'!U150*VLOOKUP(V$4,'[1]INTERNAL PARAMETERS-1'!$B$5:$J$44,4, FALSE)</f>
        <v>1.4968209599773619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0.36286609933178504</v>
      </c>
      <c r="AJ150" s="44">
        <f>$F150*'[1]INTERNAL PARAMETERS-2'!AI150*VLOOKUP(AJ$4,'[1]INTERNAL PARAMETERS-1'!$B$5:$J$44,4, FALSE)</f>
        <v>2.5927101220133787E-2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40.82337331261904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1.1326698373595789</v>
      </c>
      <c r="BB150" s="44">
        <f>$F150*'[1]INTERNAL PARAMETERS-2'!M150*(1-VLOOKUP(N$4,'[1]INTERNAL PARAMETERS-1'!$B$5:$J$44,4, FALSE))</f>
        <v>16.004968426636218</v>
      </c>
      <c r="BC150" s="44">
        <f>$F150*'[1]INTERNAL PARAMETERS-2'!N150*(1-VLOOKUP(O$4,'[1]INTERNAL PARAMETERS-1'!$B$5:$J$44,4, FALSE))</f>
        <v>2.5918942342127451</v>
      </c>
      <c r="BD150" s="44">
        <f>$F150*'[1]INTERNAL PARAMETERS-2'!O150*(1-VLOOKUP(P$4,'[1]INTERNAL PARAMETERS-1'!$B$5:$J$44,4, FALSE))</f>
        <v>10.237986757850347</v>
      </c>
      <c r="BE150" s="44">
        <f>$F150*'[1]INTERNAL PARAMETERS-2'!P150*(1-VLOOKUP(Q$4,'[1]INTERNAL PARAMETERS-1'!$B$5:$J$44,4, FALSE))</f>
        <v>2.0735108546601926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36.813018475792283</v>
      </c>
      <c r="BH150" s="44">
        <f>$F150*'[1]INTERNAL PARAMETERS-2'!S150*(1-VLOOKUP(T$4,'[1]INTERNAL PARAMETERS-1'!$B$5:$J$44,4, FALSE))</f>
        <v>0.79312453099590396</v>
      </c>
      <c r="BI150" s="44">
        <f>$F150*'[1]INTERNAL PARAMETERS-2'!T150*(1-VLOOKUP(U$4,'[1]INTERNAL PARAMETERS-1'!$B$5:$J$44,4, FALSE))</f>
        <v>0.3110345604415351</v>
      </c>
      <c r="BJ150" s="44">
        <f>$F150*'[1]INTERNAL PARAMETERS-2'!U150*(1-VLOOKUP(V$4,'[1]INTERNAL PARAMETERS-1'!$B$5:$J$44,4, FALSE))</f>
        <v>8.4819854398717176</v>
      </c>
      <c r="BK150" s="44">
        <f>$F150*'[1]INTERNAL PARAMETERS-2'!V150*(1-VLOOKUP(W$4,'[1]INTERNAL PARAMETERS-1'!$B$5:$J$44,4, FALSE))</f>
        <v>4.3284660907612862</v>
      </c>
      <c r="BL150" s="44">
        <f>$F150*'[1]INTERNAL PARAMETERS-2'!W150*(1-VLOOKUP(X$4,'[1]INTERNAL PARAMETERS-1'!$B$5:$J$44,4, FALSE))</f>
        <v>0.38879320055191885</v>
      </c>
      <c r="BM150" s="44">
        <f>$F150*'[1]INTERNAL PARAMETERS-2'!X150*(1-VLOOKUP(Y$4,'[1]INTERNAL PARAMETERS-1'!$B$5:$J$44,4, FALSE))</f>
        <v>0.23327592033115127</v>
      </c>
      <c r="BN150" s="44">
        <f>$F150*'[1]INTERNAL PARAMETERS-2'!Y150*(1-VLOOKUP(Z$4,'[1]INTERNAL PARAMETERS-1'!$B$5:$J$44,4, FALSE))</f>
        <v>22.601338572801154</v>
      </c>
      <c r="BO150" s="44">
        <f>$F150*'[1]INTERNAL PARAMETERS-2'!Z150*(1-VLOOKUP(AA$4,'[1]INTERNAL PARAMETERS-1'!$B$5:$J$44,4, FALSE))</f>
        <v>23.119721952353707</v>
      </c>
      <c r="BP150" s="44">
        <f>$F150*'[1]INTERNAL PARAMETERS-2'!AA150*(1-VLOOKUP(AB$4,'[1]INTERNAL PARAMETERS-1'!$B$5:$J$44,4, FALSE))</f>
        <v>2.8510972557640302</v>
      </c>
      <c r="BQ150" s="44">
        <f>$F150*'[1]INTERNAL PARAMETERS-2'!AB150*(1-VLOOKUP(AC$4,'[1]INTERNAL PARAMETERS-1'!$B$5:$J$44,4, FALSE))</f>
        <v>24.363837530569828</v>
      </c>
      <c r="BR150" s="44">
        <f>$F150*'[1]INTERNAL PARAMETERS-2'!AC150*(1-VLOOKUP(AD$4,'[1]INTERNAL PARAMETERS-1'!$B$5:$J$44,4, FALSE))</f>
        <v>1.4255372961070063</v>
      </c>
      <c r="BS150" s="44">
        <f>$F150*'[1]INTERNAL PARAMETERS-2'!AD150*(1-VLOOKUP(AE$4,'[1]INTERNAL PARAMETERS-1'!$B$5:$J$44,4, FALSE))</f>
        <v>0.75165929988370384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0.28510745922140129</v>
      </c>
      <c r="CA150" s="44">
        <f>$F150*'[1]INTERNAL PARAMETERS-2'!AL150*(1-VLOOKUP(AM$4,'[1]INTERNAL PARAMETERS-1'!$B$5:$J$44,4, FALSE))</f>
        <v>0.18142171789088371</v>
      </c>
      <c r="CB150" s="44">
        <f>$F150*'[1]INTERNAL PARAMETERS-2'!AM150*(1-VLOOKUP(AN$4,'[1]INTERNAL PARAMETERS-1'!$B$5:$J$44,4, FALSE))</f>
        <v>0.10368574133051756</v>
      </c>
      <c r="CC150" s="44">
        <f>$F150*'[1]INTERNAL PARAMETERS-2'!AN150*(1-VLOOKUP(AO$4,'[1]INTERNAL PARAMETERS-1'!$B$5:$J$44,4, FALSE))</f>
        <v>1.1404298368856052</v>
      </c>
      <c r="CD150" s="44">
        <f>$F150*'[1]INTERNAL PARAMETERS-2'!AO150*(1-VLOOKUP(AP$4,'[1]INTERNAL PARAMETERS-1'!$B$5:$J$44,4, FALSE))</f>
        <v>16.225288728599811</v>
      </c>
      <c r="CE150" s="44">
        <f>$F150*'[1]INTERNAL PARAMETERS-2'!AP150*(1-VLOOKUP(AQ$4,'[1]INTERNAL PARAMETERS-1'!$B$5:$J$44,4, FALSE))</f>
        <v>1.3996328584368902</v>
      </c>
      <c r="CF150" s="44">
        <f>$F150*'[1]INTERNAL PARAMETERS-2'!AQ150*(1-VLOOKUP(AR$4,'[1]INTERNAL PARAMETERS-1'!$B$5:$J$44,4, FALSE))</f>
        <v>0.18142171789088371</v>
      </c>
      <c r="CG150" s="44">
        <f>$F150*'[1]INTERNAL PARAMETERS-2'!AR150*(1-VLOOKUP(AS$4,'[1]INTERNAL PARAMETERS-1'!$B$5:$J$44,4, FALSE))</f>
        <v>2.5927101220133787E-2</v>
      </c>
      <c r="CH150" s="43">
        <f>$F150*'[1]INTERNAL PARAMETERS-2'!AS150*(1-VLOOKUP(AT$4,'[1]INTERNAL PARAMETERS-1'!$B$5:$J$44,4, FALSE))</f>
        <v>0</v>
      </c>
      <c r="CI150" s="42">
        <f t="shared" si="2"/>
        <v>226.63554550309468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AirBF!X151</f>
        <v>525.4221852244815</v>
      </c>
      <c r="G151" s="45">
        <f>$F151*'[1]INTERNAL PARAMETERS-2'!F151*VLOOKUP(G$4,'[1]INTERNAL PARAMETERS-1'!$B$5:$J$44,4, FALSE)</f>
        <v>0.32271430616487651</v>
      </c>
      <c r="H151" s="44">
        <f>$F151*'[1]INTERNAL PARAMETERS-2'!G151*VLOOKUP(H$4,'[1]INTERNAL PARAMETERS-1'!$B$5:$J$44,4, FALSE)</f>
        <v>0.52437134085403247</v>
      </c>
      <c r="I151" s="44">
        <f>$F151*'[1]INTERNAL PARAMETERS-2'!H151*VLOOKUP(I$4,'[1]INTERNAL PARAMETERS-1'!$B$5:$J$44,4, FALSE)</f>
        <v>4.9935126181582801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0.23193448811271675</v>
      </c>
      <c r="N151" s="44">
        <f>$F151*'[1]INTERNAL PARAMETERS-2'!M151*VLOOKUP(N$4,'[1]INTERNAL PARAMETERS-1'!$B$5:$J$44,4, FALSE)</f>
        <v>1.496481196847107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0.24200945851439618</v>
      </c>
      <c r="S151" s="44">
        <f>$F151*'[1]INTERNAL PARAMETERS-2'!R151*VLOOKUP(S$4,'[1]INTERNAL PARAMETERS-1'!$B$5:$J$44,4, FALSE)</f>
        <v>4.0741131157869255</v>
      </c>
      <c r="T151" s="44">
        <f>$F151*'[1]INTERNAL PARAMETERS-2'!S151*VLOOKUP(T$4,'[1]INTERNAL PARAMETERS-1'!$B$5:$J$44,4, FALSE)</f>
        <v>0.12100998347905034</v>
      </c>
      <c r="U151" s="44">
        <f>$F151*'[1]INTERNAL PARAMETERS-2'!T151*VLOOKUP(U$4,'[1]INTERNAL PARAMETERS-1'!$B$5:$J$44,4, FALSE)</f>
        <v>0.15327615987368576</v>
      </c>
      <c r="V151" s="44">
        <f>$F151*'[1]INTERNAL PARAMETERS-2'!U151*VLOOKUP(V$4,'[1]INTERNAL PARAMETERS-1'!$B$5:$J$44,4, FALSE)</f>
        <v>3.2551480641212303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4.035242382524018E-2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8.0652305431957907E-2</v>
      </c>
      <c r="AI151" s="44">
        <f>$F151*'[1]INTERNAL PARAMETERS-2'!AH151*VLOOKUP(AI$4,'[1]INTERNAL PARAMETERS-1'!$B$5:$J$44,4, FALSE)</f>
        <v>0.44371903542207464</v>
      </c>
      <c r="AJ151" s="44">
        <f>$F151*'[1]INTERNAL PARAMETERS-2'!AI151*VLOOKUP(AJ$4,'[1]INTERNAL PARAMETERS-1'!$B$5:$J$44,4, FALSE)</f>
        <v>4.035242382524018E-2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94.876739745007313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4.4067552741416174</v>
      </c>
      <c r="BB151" s="44">
        <f>$F151*'[1]INTERNAL PARAMETERS-2'!M151*(1-VLOOKUP(N$4,'[1]INTERNAL PARAMETERS-1'!$B$5:$J$44,4, FALSE))</f>
        <v>28.433142740095033</v>
      </c>
      <c r="BC151" s="44">
        <f>$F151*'[1]INTERNAL PARAMETERS-2'!N151*(1-VLOOKUP(O$4,'[1]INTERNAL PARAMETERS-1'!$B$5:$J$44,4, FALSE))</f>
        <v>5.4050705616227637</v>
      </c>
      <c r="BD151" s="44">
        <f>$F151*'[1]INTERNAL PARAMETERS-2'!O151*(1-VLOOKUP(P$4,'[1]INTERNAL PARAMETERS-1'!$B$5:$J$44,4, FALSE))</f>
        <v>24.443848527668898</v>
      </c>
      <c r="BE151" s="44">
        <f>$F151*'[1]INTERNAL PARAMETERS-2'!P151*(1-VLOOKUP(Q$4,'[1]INTERNAL PARAMETERS-1'!$B$5:$J$44,4, FALSE))</f>
        <v>4.1949707268322598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77.40814919995158</v>
      </c>
      <c r="BH151" s="44">
        <f>$F151*'[1]INTERNAL PARAMETERS-2'!S151*(1-VLOOKUP(T$4,'[1]INTERNAL PARAMETERS-1'!$B$5:$J$44,4, FALSE))</f>
        <v>1.0890898513114531</v>
      </c>
      <c r="BI151" s="44">
        <f>$F151*'[1]INTERNAL PARAMETERS-2'!T151*(1-VLOOKUP(U$4,'[1]INTERNAL PARAMETERS-1'!$B$5:$J$44,4, FALSE))</f>
        <v>0.61310463949474303</v>
      </c>
      <c r="BJ151" s="44">
        <f>$F151*'[1]INTERNAL PARAMETERS-2'!U151*(1-VLOOKUP(V$4,'[1]INTERNAL PARAMETERS-1'!$B$5:$J$44,4, FALSE))</f>
        <v>18.445839030020306</v>
      </c>
      <c r="BK151" s="44">
        <f>$F151*'[1]INTERNAL PARAMETERS-2'!V151*(1-VLOOKUP(W$4,'[1]INTERNAL PARAMETERS-1'!$B$5:$J$44,4, FALSE))</f>
        <v>11.253860158667601</v>
      </c>
      <c r="BL151" s="44">
        <f>$F151*'[1]INTERNAL PARAMETERS-2'!W151*(1-VLOOKUP(X$4,'[1]INTERNAL PARAMETERS-1'!$B$5:$J$44,4, FALSE))</f>
        <v>2.7428614335273607</v>
      </c>
      <c r="BM151" s="44">
        <f>$F151*'[1]INTERNAL PARAMETERS-2'!X151*(1-VLOOKUP(Y$4,'[1]INTERNAL PARAMETERS-1'!$B$5:$J$44,4, FALSE))</f>
        <v>0.48401891702879235</v>
      </c>
      <c r="BN151" s="44">
        <f>$F151*'[1]INTERNAL PARAMETERS-2'!Y151*(1-VLOOKUP(Z$4,'[1]INTERNAL PARAMETERS-1'!$B$5:$J$44,4, FALSE))</f>
        <v>35.859065839418939</v>
      </c>
      <c r="BO151" s="44">
        <f>$F151*'[1]INTERNAL PARAMETERS-2'!Z151*(1-VLOOKUP(AA$4,'[1]INTERNAL PARAMETERS-1'!$B$5:$J$44,4, FALSE))</f>
        <v>80.148478098546164</v>
      </c>
      <c r="BP151" s="44">
        <f>$F151*'[1]INTERNAL PARAMETERS-2'!AA151*(1-VLOOKUP(AB$4,'[1]INTERNAL PARAMETERS-1'!$B$5:$J$44,4, FALSE))</f>
        <v>10.971498276327965</v>
      </c>
      <c r="BQ151" s="44">
        <f>$F151*'[1]INTERNAL PARAMETERS-2'!AB151*(1-VLOOKUP(AC$4,'[1]INTERNAL PARAMETERS-1'!$B$5:$J$44,4, FALSE))</f>
        <v>59.254224227598286</v>
      </c>
      <c r="BR151" s="44">
        <f>$F151*'[1]INTERNAL PARAMETERS-2'!AC151*(1-VLOOKUP(AD$4,'[1]INTERNAL PARAMETERS-1'!$B$5:$J$44,4, FALSE))</f>
        <v>3.7513042336287081</v>
      </c>
      <c r="BS151" s="44">
        <f>$F151*'[1]INTERNAL PARAMETERS-2'!AD151*(1-VLOOKUP(AE$4,'[1]INTERNAL PARAMETERS-1'!$B$5:$J$44,4, FALSE))</f>
        <v>1.2100998347905034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0.64537607011123066</v>
      </c>
      <c r="CA151" s="44">
        <f>$F151*'[1]INTERNAL PARAMETERS-2'!AL151*(1-VLOOKUP(AM$4,'[1]INTERNAL PARAMETERS-1'!$B$5:$J$44,4, FALSE))</f>
        <v>0.56472376467927277</v>
      </c>
      <c r="CB151" s="44">
        <f>$F151*'[1]INTERNAL PARAMETERS-2'!AM151*(1-VLOOKUP(AN$4,'[1]INTERNAL PARAMETERS-1'!$B$5:$J$44,4, FALSE))</f>
        <v>1.7748235994697761</v>
      </c>
      <c r="CC151" s="44">
        <f>$F151*'[1]INTERNAL PARAMETERS-2'!AN151*(1-VLOOKUP(AO$4,'[1]INTERNAL PARAMETERS-1'!$B$5:$J$44,4, FALSE))</f>
        <v>2.9445710104350393</v>
      </c>
      <c r="CD151" s="44">
        <f>$F151*'[1]INTERNAL PARAMETERS-2'!AO151*(1-VLOOKUP(AP$4,'[1]INTERNAL PARAMETERS-1'!$B$5:$J$44,4, FALSE))</f>
        <v>35.133037463875752</v>
      </c>
      <c r="CE151" s="44">
        <f>$F151*'[1]INTERNAL PARAMETERS-2'!AP151*(1-VLOOKUP(AQ$4,'[1]INTERNAL PARAMETERS-1'!$B$5:$J$44,4, FALSE))</f>
        <v>2.9445710104350393</v>
      </c>
      <c r="CF151" s="44">
        <f>$F151*'[1]INTERNAL PARAMETERS-2'!AQ151*(1-VLOOKUP(AR$4,'[1]INTERNAL PARAMETERS-1'!$B$5:$J$44,4, FALSE))</f>
        <v>0.36301418777159428</v>
      </c>
      <c r="CG151" s="44">
        <f>$F151*'[1]INTERNAL PARAMETERS-2'!AR151*(1-VLOOKUP(AS$4,'[1]INTERNAL PARAMETERS-1'!$B$5:$J$44,4, FALSE))</f>
        <v>4.035242382524018E-2</v>
      </c>
      <c r="CH151" s="43">
        <f>$F151*'[1]INTERNAL PARAMETERS-2'!AS151*(1-VLOOKUP(AT$4,'[1]INTERNAL PARAMETERS-1'!$B$5:$J$44,4, FALSE))</f>
        <v>0</v>
      </c>
      <c r="CI151" s="42">
        <f t="shared" si="2"/>
        <v>525.42223776669994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AirBF!X152</f>
        <v>1547.5959552493705</v>
      </c>
      <c r="G152" s="45">
        <f>$F152*'[1]INTERNAL PARAMETERS-2'!F152*VLOOKUP(G$4,'[1]INTERNAL PARAMETERS-1'!$B$5:$J$44,4, FALSE)</f>
        <v>4.8162733723315663</v>
      </c>
      <c r="H152" s="44">
        <f>$F152*'[1]INTERNAL PARAMETERS-2'!G152*VLOOKUP(H$4,'[1]INTERNAL PARAMETERS-1'!$B$5:$J$44,4, FALSE)</f>
        <v>7.1226556244397035</v>
      </c>
      <c r="I152" s="44">
        <f>$F152*'[1]INTERNAL PARAMETERS-2'!H152*VLOOKUP(I$4,'[1]INTERNAL PARAMETERS-1'!$B$5:$J$44,4, FALSE)</f>
        <v>17.223884066170331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0.13572416527536979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0.90899596027527019</v>
      </c>
      <c r="N152" s="44">
        <f>$F152*'[1]INTERNAL PARAMETERS-2'!M152*VLOOKUP(N$4,'[1]INTERNAL PARAMETERS-1'!$B$5:$J$44,4, FALSE)</f>
        <v>6.2476371333619332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2.0350886811529221</v>
      </c>
      <c r="S152" s="44">
        <f>$F152*'[1]INTERNAL PARAMETERS-2'!R152*VLOOKUP(S$4,'[1]INTERNAL PARAMETERS-1'!$B$5:$J$44,4, FALSE)</f>
        <v>6.2607220571635658</v>
      </c>
      <c r="T152" s="44">
        <f>$F152*'[1]INTERNAL PARAMETERS-2'!S152*VLOOKUP(T$4,'[1]INTERNAL PARAMETERS-1'!$B$5:$J$44,4, FALSE)</f>
        <v>0.36631596260752608</v>
      </c>
      <c r="U152" s="44">
        <f>$F152*'[1]INTERNAL PARAMETERS-2'!T152*VLOOKUP(U$4,'[1]INTERNAL PARAMETERS-1'!$B$5:$J$44,4, FALSE)</f>
        <v>0.46127645042162735</v>
      </c>
      <c r="V152" s="44">
        <f>$F152*'[1]INTERNAL PARAMETERS-2'!U152*VLOOKUP(V$4,'[1]INTERNAL PARAMETERS-1'!$B$5:$J$44,4, FALSE)</f>
        <v>8.9339077646051326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0.27129357095521467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0.27129357095521467</v>
      </c>
      <c r="AI152" s="44">
        <f>$F152*'[1]INTERNAL PARAMETERS-2'!AH152*VLOOKUP(AI$4,'[1]INTERNAL PARAMETERS-1'!$B$5:$J$44,4, FALSE)</f>
        <v>1.6958556477622604</v>
      </c>
      <c r="AJ152" s="44">
        <f>$F152*'[1]INTERNAL PARAMETERS-2'!AI152*VLOOKUP(AJ$4,'[1]INTERNAL PARAMETERS-1'!$B$5:$J$44,4, FALSE)</f>
        <v>1.0853290434163836</v>
      </c>
      <c r="AK152" s="44">
        <f>$F152*'[1]INTERNAL PARAMETERS-2'!AJ152*VLOOKUP(AK$4,'[1]INTERNAL PARAMETERS-1'!$B$5:$J$44,4, FALSE)</f>
        <v>0.13572416527536979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327.25379725723627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17.270923245230133</v>
      </c>
      <c r="BB152" s="44">
        <f>$F152*'[1]INTERNAL PARAMETERS-2'!M152*(1-VLOOKUP(N$4,'[1]INTERNAL PARAMETERS-1'!$B$5:$J$44,4, FALSE))</f>
        <v>118.70510553387672</v>
      </c>
      <c r="BC152" s="44">
        <f>$F152*'[1]INTERNAL PARAMETERS-2'!N152*(1-VLOOKUP(O$4,'[1]INTERNAL PARAMETERS-1'!$B$5:$J$44,4, FALSE))</f>
        <v>43.414709332610592</v>
      </c>
      <c r="BD152" s="44">
        <f>$F152*'[1]INTERNAL PARAMETERS-2'!O152*(1-VLOOKUP(P$4,'[1]INTERNAL PARAMETERS-1'!$B$5:$J$44,4, FALSE))</f>
        <v>77.060992995687144</v>
      </c>
      <c r="BE152" s="44">
        <f>$F152*'[1]INTERNAL PARAMETERS-2'!P152*(1-VLOOKUP(Q$4,'[1]INTERNAL PARAMETERS-1'!$B$5:$J$44,4, FALSE))</f>
        <v>23.878012753138062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118.95371908610774</v>
      </c>
      <c r="BH152" s="44">
        <f>$F152*'[1]INTERNAL PARAMETERS-2'!S152*(1-VLOOKUP(T$4,'[1]INTERNAL PARAMETERS-1'!$B$5:$J$44,4, FALSE))</f>
        <v>3.2968436634677345</v>
      </c>
      <c r="BI152" s="44">
        <f>$F152*'[1]INTERNAL PARAMETERS-2'!T152*(1-VLOOKUP(U$4,'[1]INTERNAL PARAMETERS-1'!$B$5:$J$44,4, FALSE))</f>
        <v>1.8451058016865094</v>
      </c>
      <c r="BJ152" s="44">
        <f>$F152*'[1]INTERNAL PARAMETERS-2'!U152*(1-VLOOKUP(V$4,'[1]INTERNAL PARAMETERS-1'!$B$5:$J$44,4, FALSE))</f>
        <v>50.625477332762422</v>
      </c>
      <c r="BK152" s="44">
        <f>$F152*'[1]INTERNAL PARAMETERS-2'!V152*(1-VLOOKUP(W$4,'[1]INTERNAL PARAMETERS-1'!$B$5:$J$44,4, FALSE))</f>
        <v>49.316311748358544</v>
      </c>
      <c r="BL152" s="44">
        <f>$F152*'[1]INTERNAL PARAMETERS-2'!W152*(1-VLOOKUP(X$4,'[1]INTERNAL PARAMETERS-1'!$B$5:$J$44,4, FALSE))</f>
        <v>34.460319135537731</v>
      </c>
      <c r="BM152" s="44">
        <f>$F152*'[1]INTERNAL PARAMETERS-2'!X152*(1-VLOOKUP(Y$4,'[1]INTERNAL PARAMETERS-1'!$B$5:$J$44,4, FALSE))</f>
        <v>4.3414709332610597</v>
      </c>
      <c r="BN152" s="44">
        <f>$F152*'[1]INTERNAL PARAMETERS-2'!Y152*(1-VLOOKUP(Z$4,'[1]INTERNAL PARAMETERS-1'!$B$5:$J$44,4, FALSE))</f>
        <v>65.596866437986392</v>
      </c>
      <c r="BO152" s="44">
        <f>$F152*'[1]INTERNAL PARAMETERS-2'!Z152*(1-VLOOKUP(AA$4,'[1]INTERNAL PARAMETERS-1'!$B$5:$J$44,4, FALSE))</f>
        <v>98.361329925761865</v>
      </c>
      <c r="BP152" s="44">
        <f>$F152*'[1]INTERNAL PARAMETERS-2'!AA152*(1-VLOOKUP(AB$4,'[1]INTERNAL PARAMETERS-1'!$B$5:$J$44,4, FALSE))</f>
        <v>42.600673860149421</v>
      </c>
      <c r="BQ152" s="44">
        <f>$F152*'[1]INTERNAL PARAMETERS-2'!AB152*(1-VLOOKUP(AC$4,'[1]INTERNAL PARAMETERS-1'!$B$5:$J$44,4, FALSE))</f>
        <v>231.99685969992711</v>
      </c>
      <c r="BR152" s="44">
        <f>$F152*'[1]INTERNAL PARAMETERS-2'!AC152*(1-VLOOKUP(AD$4,'[1]INTERNAL PARAMETERS-1'!$B$5:$J$44,4, FALSE))</f>
        <v>26.794921609592077</v>
      </c>
      <c r="BS152" s="44">
        <f>$F152*'[1]INTERNAL PARAMETERS-2'!AD152*(1-VLOOKUP(AE$4,'[1]INTERNAL PARAMETERS-1'!$B$5:$J$44,4, FALSE))</f>
        <v>4.8162733723315663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7.5296733606702873</v>
      </c>
      <c r="CA152" s="44">
        <f>$F152*'[1]INTERNAL PARAMETERS-2'!AL152*(1-VLOOKUP(AM$4,'[1]INTERNAL PARAMETERS-1'!$B$5:$J$44,4, FALSE))</f>
        <v>8.8864507346374104</v>
      </c>
      <c r="CB152" s="44">
        <f>$F152*'[1]INTERNAL PARAMETERS-2'!AM152*(1-VLOOKUP(AN$4,'[1]INTERNAL PARAMETERS-1'!$B$5:$J$44,4, FALSE))</f>
        <v>10.039564480893716</v>
      </c>
      <c r="CC152" s="44">
        <f>$F152*'[1]INTERNAL PARAMETERS-2'!AN152*(1-VLOOKUP(AO$4,'[1]INTERNAL PARAMETERS-1'!$B$5:$J$44,4, FALSE))</f>
        <v>13.295706370738392</v>
      </c>
      <c r="CD152" s="44">
        <f>$F152*'[1]INTERNAL PARAMETERS-2'!AO152*(1-VLOOKUP(AP$4,'[1]INTERNAL PARAMETERS-1'!$B$5:$J$44,4, FALSE))</f>
        <v>101.1425146169405</v>
      </c>
      <c r="CE152" s="44">
        <f>$F152*'[1]INTERNAL PARAMETERS-2'!AP152*(1-VLOOKUP(AQ$4,'[1]INTERNAL PARAMETERS-1'!$B$5:$J$44,4, FALSE))</f>
        <v>6.3086201519785341</v>
      </c>
      <c r="CF152" s="44">
        <f>$F152*'[1]INTERNAL PARAMETERS-2'!AQ152*(1-VLOOKUP(AR$4,'[1]INTERNAL PARAMETERS-1'!$B$5:$J$44,4, FALSE))</f>
        <v>1.6958556477622604</v>
      </c>
      <c r="CG152" s="44">
        <f>$F152*'[1]INTERNAL PARAMETERS-2'!AR152*(1-VLOOKUP(AS$4,'[1]INTERNAL PARAMETERS-1'!$B$5:$J$44,4, FALSE))</f>
        <v>0.13572416527536979</v>
      </c>
      <c r="CH152" s="43">
        <f>$F152*'[1]INTERNAL PARAMETERS-2'!AS152*(1-VLOOKUP(AT$4,'[1]INTERNAL PARAMETERS-1'!$B$5:$J$44,4, FALSE))</f>
        <v>0</v>
      </c>
      <c r="CI152" s="42">
        <f t="shared" si="2"/>
        <v>1547.5958004897755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AirBF!X153</f>
        <v>2161.9281472438679</v>
      </c>
      <c r="G153" s="45">
        <f>$F153*'[1]INTERNAL PARAMETERS-2'!F153*VLOOKUP(G$4,'[1]INTERNAL PARAMETERS-1'!$B$5:$J$44,4, FALSE)</f>
        <v>13.428168108161113</v>
      </c>
      <c r="H153" s="44">
        <f>$F153*'[1]INTERNAL PARAMETERS-2'!G153*VLOOKUP(H$4,'[1]INTERNAL PARAMETERS-1'!$B$5:$J$44,4, FALSE)</f>
        <v>16.425465291500011</v>
      </c>
      <c r="I153" s="44">
        <f>$F153*'[1]INTERNAL PARAMETERS-2'!H153*VLOOKUP(I$4,'[1]INTERNAL PARAMETERS-1'!$B$5:$J$44,4, FALSE)</f>
        <v>24.998472453347471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0.23975783152934493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1.5406332362889252</v>
      </c>
      <c r="N153" s="44">
        <f>$F153*'[1]INTERNAL PARAMETERS-2'!M153*VLOOKUP(N$4,'[1]INTERNAL PARAMETERS-1'!$B$5:$J$44,4, FALSE)</f>
        <v>7.2356059810401945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1.6785210135201392</v>
      </c>
      <c r="S153" s="44">
        <f>$F153*'[1]INTERNAL PARAMETERS-2'!R153*VLOOKUP(S$4,'[1]INTERNAL PARAMETERS-1'!$B$5:$J$44,4, FALSE)</f>
        <v>8.2661214613461933</v>
      </c>
      <c r="T153" s="44">
        <f>$F153*'[1]INTERNAL PARAMETERS-2'!S153*VLOOKUP(T$4,'[1]INTERNAL PARAMETERS-1'!$B$5:$J$44,4, FALSE)</f>
        <v>0.46758181968590373</v>
      </c>
      <c r="U153" s="44">
        <f>$F153*'[1]INTERNAL PARAMETERS-2'!T153*VLOOKUP(U$4,'[1]INTERNAL PARAMETERS-1'!$B$5:$J$44,4, FALSE)</f>
        <v>0.91120947550034548</v>
      </c>
      <c r="V153" s="44">
        <f>$F153*'[1]INTERNAL PARAMETERS-2'!U153*VLOOKUP(V$4,'[1]INTERNAL PARAMETERS-1'!$B$5:$J$44,4, FALSE)</f>
        <v>9.8732772267258113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0.11998701217203467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0.11998701217203467</v>
      </c>
      <c r="AI153" s="44">
        <f>$F153*'[1]INTERNAL PARAMETERS-2'!AH153*VLOOKUP(AI$4,'[1]INTERNAL PARAMETERS-1'!$B$5:$J$44,4, FALSE)</f>
        <v>1.0790183382894145</v>
      </c>
      <c r="AJ153" s="44">
        <f>$F153*'[1]INTERNAL PARAMETERS-2'!AI153*VLOOKUP(AJ$4,'[1]INTERNAL PARAMETERS-1'!$B$5:$J$44,4, FALSE)</f>
        <v>2.2780236887508636</v>
      </c>
      <c r="AK153" s="44">
        <f>$F153*'[1]INTERNAL PARAMETERS-2'!AJ153*VLOOKUP(AK$4,'[1]INTERNAL PARAMETERS-1'!$B$5:$J$44,4, FALSE)</f>
        <v>0.11998701217203467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474.97097661360186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29.272031489489578</v>
      </c>
      <c r="BB153" s="44">
        <f>$F153*'[1]INTERNAL PARAMETERS-2'!M153*(1-VLOOKUP(N$4,'[1]INTERNAL PARAMETERS-1'!$B$5:$J$44,4, FALSE))</f>
        <v>137.47651363976368</v>
      </c>
      <c r="BC153" s="44">
        <f>$F153*'[1]INTERNAL PARAMETERS-2'!N153*(1-VLOOKUP(O$4,'[1]INTERNAL PARAMETERS-1'!$B$5:$J$44,4, FALSE))</f>
        <v>87.522634341761858</v>
      </c>
      <c r="BD153" s="44">
        <f>$F153*'[1]INTERNAL PARAMETERS-2'!O153*(1-VLOOKUP(P$4,'[1]INTERNAL PARAMETERS-1'!$B$5:$J$44,4, FALSE))</f>
        <v>84.765094989952303</v>
      </c>
      <c r="BE153" s="44">
        <f>$F153*'[1]INTERNAL PARAMETERS-2'!P153*(1-VLOOKUP(Q$4,'[1]INTERNAL PARAMETERS-1'!$B$5:$J$44,4, FALSE))</f>
        <v>47.597874860979893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157.05630776557766</v>
      </c>
      <c r="BH153" s="44">
        <f>$F153*'[1]INTERNAL PARAMETERS-2'!S153*(1-VLOOKUP(T$4,'[1]INTERNAL PARAMETERS-1'!$B$5:$J$44,4, FALSE))</f>
        <v>4.2082363771731339</v>
      </c>
      <c r="BI153" s="44">
        <f>$F153*'[1]INTERNAL PARAMETERS-2'!T153*(1-VLOOKUP(U$4,'[1]INTERNAL PARAMETERS-1'!$B$5:$J$44,4, FALSE))</f>
        <v>3.6448379020013819</v>
      </c>
      <c r="BJ153" s="44">
        <f>$F153*'[1]INTERNAL PARAMETERS-2'!U153*(1-VLOOKUP(V$4,'[1]INTERNAL PARAMETERS-1'!$B$5:$J$44,4, FALSE))</f>
        <v>55.948570951446264</v>
      </c>
      <c r="BK153" s="44">
        <f>$F153*'[1]INTERNAL PARAMETERS-2'!V153*(1-VLOOKUP(W$4,'[1]INTERNAL PARAMETERS-1'!$B$5:$J$44,4, FALSE))</f>
        <v>63.184079645719834</v>
      </c>
      <c r="BL153" s="44">
        <f>$F153*'[1]INTERNAL PARAMETERS-2'!W153*(1-VLOOKUP(X$4,'[1]INTERNAL PARAMETERS-1'!$B$5:$J$44,4, FALSE))</f>
        <v>81.887568625970701</v>
      </c>
      <c r="BM153" s="44">
        <f>$F153*'[1]INTERNAL PARAMETERS-2'!X153*(1-VLOOKUP(Y$4,'[1]INTERNAL PARAMETERS-1'!$B$5:$J$44,4, FALSE))</f>
        <v>13.428168108161113</v>
      </c>
      <c r="BN153" s="44">
        <f>$F153*'[1]INTERNAL PARAMETERS-2'!Y153*(1-VLOOKUP(Z$4,'[1]INTERNAL PARAMETERS-1'!$B$5:$J$44,4, FALSE))</f>
        <v>96.514742084593266</v>
      </c>
      <c r="BO153" s="44">
        <f>$F153*'[1]INTERNAL PARAMETERS-2'!Z153*(1-VLOOKUP(AA$4,'[1]INTERNAL PARAMETERS-1'!$B$5:$J$44,4, FALSE))</f>
        <v>111.02171233822907</v>
      </c>
      <c r="BP153" s="44">
        <f>$F153*'[1]INTERNAL PARAMETERS-2'!AA153*(1-VLOOKUP(AB$4,'[1]INTERNAL PARAMETERS-1'!$B$5:$J$44,4, FALSE))</f>
        <v>45.799583028102447</v>
      </c>
      <c r="BQ153" s="44">
        <f>$F153*'[1]INTERNAL PARAMETERS-2'!AB153*(1-VLOOKUP(AC$4,'[1]INTERNAL PARAMETERS-1'!$B$5:$J$44,4, FALSE))</f>
        <v>297.21712544116303</v>
      </c>
      <c r="BR153" s="44">
        <f>$F153*'[1]INTERNAL PARAMETERS-2'!AC153*(1-VLOOKUP(AD$4,'[1]INTERNAL PARAMETERS-1'!$B$5:$J$44,4, FALSE))</f>
        <v>37.047233116800371</v>
      </c>
      <c r="BS153" s="44">
        <f>$F153*'[1]INTERNAL PARAMETERS-2'!AD153*(1-VLOOKUP(AE$4,'[1]INTERNAL PARAMETERS-1'!$B$5:$J$44,4, FALSE))</f>
        <v>9.3516363937180742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13.308181095989077</v>
      </c>
      <c r="CA153" s="44">
        <f>$F153*'[1]INTERNAL PARAMETERS-2'!AL153*(1-VLOOKUP(AM$4,'[1]INTERNAL PARAMETERS-1'!$B$5:$J$44,4, FALSE))</f>
        <v>27.096094047851572</v>
      </c>
      <c r="CB153" s="44">
        <f>$F153*'[1]INTERNAL PARAMETERS-2'!AM153*(1-VLOOKUP(AN$4,'[1]INTERNAL PARAMETERS-1'!$B$5:$J$44,4, FALSE))</f>
        <v>13.667925939690457</v>
      </c>
      <c r="CC153" s="44">
        <f>$F153*'[1]INTERNAL PARAMETERS-2'!AN153*(1-VLOOKUP(AO$4,'[1]INTERNAL PARAMETERS-1'!$B$5:$J$44,4, FALSE))</f>
        <v>27.096094047851572</v>
      </c>
      <c r="CD153" s="44">
        <f>$F153*'[1]INTERNAL PARAMETERS-2'!AO153*(1-VLOOKUP(AP$4,'[1]INTERNAL PARAMETERS-1'!$B$5:$J$44,4, FALSE))</f>
        <v>138.8372960734834</v>
      </c>
      <c r="CE153" s="44">
        <f>$F153*'[1]INTERNAL PARAMETERS-2'!AP153*(1-VLOOKUP(AQ$4,'[1]INTERNAL PARAMETERS-1'!$B$5:$J$44,4, FALSE))</f>
        <v>13.068423264459733</v>
      </c>
      <c r="CF153" s="44">
        <f>$F153*'[1]INTERNAL PARAMETERS-2'!AQ153*(1-VLOOKUP(AR$4,'[1]INTERNAL PARAMETERS-1'!$B$5:$J$44,4, FALSE))</f>
        <v>1.7985080256921737</v>
      </c>
      <c r="CG153" s="44">
        <f>$F153*'[1]INTERNAL PARAMETERS-2'!AR153*(1-VLOOKUP(AS$4,'[1]INTERNAL PARAMETERS-1'!$B$5:$J$44,4, FALSE))</f>
        <v>0.35974484370137966</v>
      </c>
      <c r="CH153" s="43">
        <f>$F153*'[1]INTERNAL PARAMETERS-2'!AS153*(1-VLOOKUP(AT$4,'[1]INTERNAL PARAMETERS-1'!$B$5:$J$44,4, FALSE))</f>
        <v>0</v>
      </c>
      <c r="CI153" s="42">
        <f t="shared" si="2"/>
        <v>2161.9290120151263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AirBF!X154</f>
        <v>1717.6429311256943</v>
      </c>
      <c r="G154" s="45">
        <f>$F154*'[1]INTERNAL PARAMETERS-2'!F154*VLOOKUP(G$4,'[1]INTERNAL PARAMETERS-1'!$B$5:$J$44,4, FALSE)</f>
        <v>9.4089044481203281</v>
      </c>
      <c r="H154" s="44">
        <f>$F154*'[1]INTERNAL PARAMETERS-2'!G154*VLOOKUP(H$4,'[1]INTERNAL PARAMETERS-1'!$B$5:$J$44,4, FALSE)</f>
        <v>15.643776523813486</v>
      </c>
      <c r="I154" s="44">
        <f>$F154*'[1]INTERNAL PARAMETERS-2'!H154*VLOOKUP(I$4,'[1]INTERNAL PARAMETERS-1'!$B$5:$J$44,4, FALSE)</f>
        <v>18.561167277686511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0.22672886690859168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1.5190318789996304</v>
      </c>
      <c r="N154" s="44">
        <f>$F154*'[1]INTERNAL PARAMETERS-2'!M154*VLOOKUP(N$4,'[1]INTERNAL PARAMETERS-1'!$B$5:$J$44,4, FALSE)</f>
        <v>4.5287631168499729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1.927195368723029</v>
      </c>
      <c r="S154" s="44">
        <f>$F154*'[1]INTERNAL PARAMETERS-2'!R154*VLOOKUP(S$4,'[1]INTERNAL PARAMETERS-1'!$B$5:$J$44,4, FALSE)</f>
        <v>5.9247602326930693</v>
      </c>
      <c r="T154" s="44">
        <f>$F154*'[1]INTERNAL PARAMETERS-2'!S154*VLOOKUP(T$4,'[1]INTERNAL PARAMETERS-1'!$B$5:$J$44,4, FALSE)</f>
        <v>0.57814143418759745</v>
      </c>
      <c r="U154" s="44">
        <f>$F154*'[1]INTERNAL PARAMETERS-2'!T154*VLOOKUP(U$4,'[1]INTERNAL PARAMETERS-1'!$B$5:$J$44,4, FALSE)</f>
        <v>0.95222688815746237</v>
      </c>
      <c r="V154" s="44">
        <f>$F154*'[1]INTERNAL PARAMETERS-2'!U154*VLOOKUP(V$4,'[1]INTERNAL PARAMETERS-1'!$B$5:$J$44,4, FALSE)</f>
        <v>7.5158300562241109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1.1336443345429583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1.5871020683601416</v>
      </c>
      <c r="AJ154" s="44">
        <f>$F154*'[1]INTERNAL PARAMETERS-2'!AI154*VLOOKUP(AJ$4,'[1]INTERNAL PARAMETERS-1'!$B$5:$J$44,4, FALSE)</f>
        <v>1.4737376349058458</v>
      </c>
      <c r="AK154" s="44">
        <f>$F154*'[1]INTERNAL PARAMETERS-2'!AJ154*VLOOKUP(AK$4,'[1]INTERNAL PARAMETERS-1'!$B$5:$J$44,4, FALSE)</f>
        <v>0.22672886690859168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352.66217827604368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28.861605700992975</v>
      </c>
      <c r="BB154" s="44">
        <f>$F154*'[1]INTERNAL PARAMETERS-2'!M154*(1-VLOOKUP(N$4,'[1]INTERNAL PARAMETERS-1'!$B$5:$J$44,4, FALSE))</f>
        <v>86.046499220149485</v>
      </c>
      <c r="BC154" s="44">
        <f>$F154*'[1]INTERNAL PARAMETERS-2'!N154*(1-VLOOKUP(O$4,'[1]INTERNAL PARAMETERS-1'!$B$5:$J$44,4, FALSE))</f>
        <v>80.826264588516239</v>
      </c>
      <c r="BD154" s="44">
        <f>$F154*'[1]INTERNAL PARAMETERS-2'!O154*(1-VLOOKUP(P$4,'[1]INTERNAL PARAMETERS-1'!$B$5:$J$44,4, FALSE))</f>
        <v>62.348377228345349</v>
      </c>
      <c r="BE154" s="44">
        <f>$F154*'[1]INTERNAL PARAMETERS-2'!P154*(1-VLOOKUP(Q$4,'[1]INTERNAL PARAMETERS-1'!$B$5:$J$44,4, FALSE))</f>
        <v>38.315976157500195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112.5704444211683</v>
      </c>
      <c r="BH154" s="44">
        <f>$F154*'[1]INTERNAL PARAMETERS-2'!S154*(1-VLOOKUP(T$4,'[1]INTERNAL PARAMETERS-1'!$B$5:$J$44,4, FALSE))</f>
        <v>5.203272907688377</v>
      </c>
      <c r="BI154" s="44">
        <f>$F154*'[1]INTERNAL PARAMETERS-2'!T154*(1-VLOOKUP(U$4,'[1]INTERNAL PARAMETERS-1'!$B$5:$J$44,4, FALSE))</f>
        <v>3.8089075526298495</v>
      </c>
      <c r="BJ154" s="44">
        <f>$F154*'[1]INTERNAL PARAMETERS-2'!U154*(1-VLOOKUP(V$4,'[1]INTERNAL PARAMETERS-1'!$B$5:$J$44,4, FALSE))</f>
        <v>42.589703651936631</v>
      </c>
      <c r="BK154" s="44">
        <f>$F154*'[1]INTERNAL PARAMETERS-2'!V154*(1-VLOOKUP(W$4,'[1]INTERNAL PARAMETERS-1'!$B$5:$J$44,4, FALSE))</f>
        <v>55.320125882765232</v>
      </c>
      <c r="BL154" s="44">
        <f>$F154*'[1]INTERNAL PARAMETERS-2'!W154*(1-VLOOKUP(X$4,'[1]INTERNAL PARAMETERS-1'!$B$5:$J$44,4, FALSE))</f>
        <v>75.838401280820335</v>
      </c>
      <c r="BM154" s="44">
        <f>$F154*'[1]INTERNAL PARAMETERS-2'!X154*(1-VLOOKUP(Y$4,'[1]INTERNAL PARAMETERS-1'!$B$5:$J$44,4, FALSE))</f>
        <v>13.036566318657794</v>
      </c>
      <c r="BN154" s="44">
        <f>$F154*'[1]INTERNAL PARAMETERS-2'!Y154*(1-VLOOKUP(Z$4,'[1]INTERNAL PARAMETERS-1'!$B$5:$J$44,4, FALSE))</f>
        <v>83.320110360217626</v>
      </c>
      <c r="BO154" s="44">
        <f>$F154*'[1]INTERNAL PARAMETERS-2'!Z154*(1-VLOOKUP(AA$4,'[1]INTERNAL PARAMETERS-1'!$B$5:$J$44,4, FALSE))</f>
        <v>94.769574610515278</v>
      </c>
      <c r="BP154" s="44">
        <f>$F154*'[1]INTERNAL PARAMETERS-2'!AA154*(1-VLOOKUP(AB$4,'[1]INTERNAL PARAMETERS-1'!$B$5:$J$44,4, FALSE))</f>
        <v>43.303839465196106</v>
      </c>
      <c r="BQ154" s="44">
        <f>$F154*'[1]INTERNAL PARAMETERS-2'!AB154*(1-VLOOKUP(AC$4,'[1]INTERNAL PARAMETERS-1'!$B$5:$J$44,4, FALSE))</f>
        <v>255.74191718682198</v>
      </c>
      <c r="BR154" s="44">
        <f>$F154*'[1]INTERNAL PARAMETERS-2'!AC154*(1-VLOOKUP(AD$4,'[1]INTERNAL PARAMETERS-1'!$B$5:$J$44,4, FALSE))</f>
        <v>31.85437521489845</v>
      </c>
      <c r="BS154" s="44">
        <f>$F154*'[1]INTERNAL PARAMETERS-2'!AD154*(1-VLOOKUP(AE$4,'[1]INTERNAL PARAMETERS-1'!$B$5:$J$44,4, FALSE))</f>
        <v>6.4616009426017493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9.4089044481203281</v>
      </c>
      <c r="CA154" s="44">
        <f>$F154*'[1]INTERNAL PARAMETERS-2'!AL154*(1-VLOOKUP(AM$4,'[1]INTERNAL PARAMETERS-1'!$B$5:$J$44,4, FALSE))</f>
        <v>25.506138705750999</v>
      </c>
      <c r="CB154" s="44">
        <f>$F154*'[1]INTERNAL PARAMETERS-2'!AM154*(1-VLOOKUP(AN$4,'[1]INTERNAL PARAMETERS-1'!$B$5:$J$44,4, FALSE))</f>
        <v>12.923201885203499</v>
      </c>
      <c r="CC154" s="44">
        <f>$F154*'[1]INTERNAL PARAMETERS-2'!AN154*(1-VLOOKUP(AO$4,'[1]INTERNAL PARAMETERS-1'!$B$5:$J$44,4, FALSE))</f>
        <v>20.404910964600798</v>
      </c>
      <c r="CD154" s="44">
        <f>$F154*'[1]INTERNAL PARAMETERS-2'!AO154*(1-VLOOKUP(AP$4,'[1]INTERNAL PARAMETERS-1'!$B$5:$J$44,4, FALSE))</f>
        <v>93.182644306448253</v>
      </c>
      <c r="CE154" s="44">
        <f>$F154*'[1]INTERNAL PARAMETERS-2'!AP154*(1-VLOOKUP(AQ$4,'[1]INTERNAL PARAMETERS-1'!$B$5:$J$44,4, FALSE))</f>
        <v>11.562828683751949</v>
      </c>
      <c r="CF154" s="44">
        <f>$F154*'[1]INTERNAL PARAMETERS-2'!AQ154*(1-VLOOKUP(AR$4,'[1]INTERNAL PARAMETERS-1'!$B$5:$J$44,4, FALSE))</f>
        <v>0.56682216727147916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1717.6429311256943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AirBF!X155</f>
        <v>1392.9000533989843</v>
      </c>
      <c r="G155" s="45">
        <f>$F155*'[1]INTERNAL PARAMETERS-2'!F155*VLOOKUP(G$4,'[1]INTERNAL PARAMETERS-1'!$B$5:$J$44,4, FALSE)</f>
        <v>7.8682138216401825</v>
      </c>
      <c r="H155" s="44">
        <f>$F155*'[1]INTERNAL PARAMETERS-2'!G155*VLOOKUP(H$4,'[1]INTERNAL PARAMETERS-1'!$B$5:$J$44,4, FALSE)</f>
        <v>11.857758154585552</v>
      </c>
      <c r="I155" s="44">
        <f>$F155*'[1]INTERNAL PARAMETERS-2'!H155*VLOOKUP(I$4,'[1]INTERNAL PARAMETERS-1'!$B$5:$J$44,4, FALSE)</f>
        <v>13.307808897175498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0.33248524274633756</v>
      </c>
      <c r="L155" s="44">
        <f>$F155*'[1]INTERNAL PARAMETERS-2'!K155*VLOOKUP(L$4,'[1]INTERNAL PARAMETERS-1'!$B$5:$J$44,4, FALSE)</f>
        <v>0.11087484425055914</v>
      </c>
      <c r="M155" s="44">
        <f>$F155*'[1]INTERNAL PARAMETERS-2'!L155*VLOOKUP(M$4,'[1]INTERNAL PARAMETERS-1'!$B$5:$J$44,4, FALSE)</f>
        <v>1.5514817244784589</v>
      </c>
      <c r="N155" s="44">
        <f>$F155*'[1]INTERNAL PARAMETERS-2'!M155*VLOOKUP(N$4,'[1]INTERNAL PARAMETERS-1'!$B$5:$J$44,4, FALSE)</f>
        <v>3.4188035360651372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1.8838973222221262</v>
      </c>
      <c r="S155" s="44">
        <f>$F155*'[1]INTERNAL PARAMETERS-2'!R155*VLOOKUP(S$4,'[1]INTERNAL PARAMETERS-1'!$B$5:$J$44,4, FALSE)</f>
        <v>4.2849087892686262</v>
      </c>
      <c r="T155" s="44">
        <f>$F155*'[1]INTERNAL PARAMETERS-2'!S155*VLOOKUP(T$4,'[1]INTERNAL PARAMETERS-1'!$B$5:$J$44,4, FALSE)</f>
        <v>0.35461842459484738</v>
      </c>
      <c r="U155" s="44">
        <f>$F155*'[1]INTERNAL PARAMETERS-2'!T155*VLOOKUP(U$4,'[1]INTERNAL PARAMETERS-1'!$B$5:$J$44,4, FALSE)</f>
        <v>0.70923684918969476</v>
      </c>
      <c r="V155" s="44">
        <f>$F155*'[1]INTERNAL PARAMETERS-2'!U155*VLOOKUP(V$4,'[1]INTERNAL PARAMETERS-1'!$B$5:$J$44,4, FALSE)</f>
        <v>5.5520926483480846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0.44322079699155675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0.11087484425055914</v>
      </c>
      <c r="AI155" s="44">
        <f>$F155*'[1]INTERNAL PARAMETERS-2'!AH155*VLOOKUP(AI$4,'[1]INTERNAL PARAMETERS-1'!$B$5:$J$44,4, FALSE)</f>
        <v>1.2190661267347911</v>
      </c>
      <c r="AJ155" s="44">
        <f>$F155*'[1]INTERNAL PARAMETERS-2'!AI155*VLOOKUP(AJ$4,'[1]INTERNAL PARAMETERS-1'!$B$5:$J$44,4, FALSE)</f>
        <v>1.8838973222221262</v>
      </c>
      <c r="AK155" s="44">
        <f>$F155*'[1]INTERNAL PARAMETERS-2'!AJ155*VLOOKUP(AK$4,'[1]INTERNAL PARAMETERS-1'!$B$5:$J$44,4, FALSE)</f>
        <v>0.11087484425055914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252.84836904633443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29.478152765090716</v>
      </c>
      <c r="BB155" s="44">
        <f>$F155*'[1]INTERNAL PARAMETERS-2'!M155*(1-VLOOKUP(N$4,'[1]INTERNAL PARAMETERS-1'!$B$5:$J$44,4, FALSE))</f>
        <v>64.957267185237598</v>
      </c>
      <c r="BC155" s="44">
        <f>$F155*'[1]INTERNAL PARAMETERS-2'!N155*(1-VLOOKUP(O$4,'[1]INTERNAL PARAMETERS-1'!$B$5:$J$44,4, FALSE))</f>
        <v>81.45289500262308</v>
      </c>
      <c r="BD155" s="44">
        <f>$F155*'[1]INTERNAL PARAMETERS-2'!O155*(1-VLOOKUP(P$4,'[1]INTERNAL PARAMETERS-1'!$B$5:$J$44,4, FALSE))</f>
        <v>48.87170914357278</v>
      </c>
      <c r="BE155" s="44">
        <f>$F155*'[1]INTERNAL PARAMETERS-2'!P155*(1-VLOOKUP(Q$4,'[1]INTERNAL PARAMETERS-1'!$B$5:$J$44,4, FALSE))</f>
        <v>30.697149246822836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81.413266996103886</v>
      </c>
      <c r="BH155" s="44">
        <f>$F155*'[1]INTERNAL PARAMETERS-2'!S155*(1-VLOOKUP(T$4,'[1]INTERNAL PARAMETERS-1'!$B$5:$J$44,4, FALSE))</f>
        <v>3.1915658213536267</v>
      </c>
      <c r="BI155" s="44">
        <f>$F155*'[1]INTERNAL PARAMETERS-2'!T155*(1-VLOOKUP(U$4,'[1]INTERNAL PARAMETERS-1'!$B$5:$J$44,4, FALSE))</f>
        <v>2.836947396758779</v>
      </c>
      <c r="BJ155" s="44">
        <f>$F155*'[1]INTERNAL PARAMETERS-2'!U155*(1-VLOOKUP(V$4,'[1]INTERNAL PARAMETERS-1'!$B$5:$J$44,4, FALSE))</f>
        <v>31.461858340639147</v>
      </c>
      <c r="BK155" s="44">
        <f>$F155*'[1]INTERNAL PARAMETERS-2'!V155*(1-VLOOKUP(W$4,'[1]INTERNAL PARAMETERS-1'!$B$5:$J$44,4, FALSE))</f>
        <v>38.565502358468358</v>
      </c>
      <c r="BL155" s="44">
        <f>$F155*'[1]INTERNAL PARAMETERS-2'!W155*(1-VLOOKUP(X$4,'[1]INTERNAL PARAMETERS-1'!$B$5:$J$44,4, FALSE))</f>
        <v>55.742606526979294</v>
      </c>
      <c r="BM155" s="44">
        <f>$F155*'[1]INTERNAL PARAMETERS-2'!X155*(1-VLOOKUP(Y$4,'[1]INTERNAL PARAMETERS-1'!$B$5:$J$44,4, FALSE))</f>
        <v>17.50958941125727</v>
      </c>
      <c r="BN155" s="44">
        <f>$F155*'[1]INTERNAL PARAMETERS-2'!Y155*(1-VLOOKUP(Z$4,'[1]INTERNAL PARAMETERS-1'!$B$5:$J$44,4, FALSE))</f>
        <v>83.115181926349422</v>
      </c>
      <c r="BO155" s="44">
        <f>$F155*'[1]INTERNAL PARAMETERS-2'!Z155*(1-VLOOKUP(AA$4,'[1]INTERNAL PARAMETERS-1'!$B$5:$J$44,4, FALSE))</f>
        <v>84.33424805308421</v>
      </c>
      <c r="BP155" s="44">
        <f>$F155*'[1]INTERNAL PARAMETERS-2'!AA155*(1-VLOOKUP(AB$4,'[1]INTERNAL PARAMETERS-1'!$B$5:$J$44,4, FALSE))</f>
        <v>33.910987540030312</v>
      </c>
      <c r="BQ155" s="44">
        <f>$F155*'[1]INTERNAL PARAMETERS-2'!AB155*(1-VLOOKUP(AC$4,'[1]INTERNAL PARAMETERS-1'!$B$5:$J$44,4, FALSE))</f>
        <v>226.18412511111927</v>
      </c>
      <c r="BR155" s="44">
        <f>$F155*'[1]INTERNAL PARAMETERS-2'!AC155*(1-VLOOKUP(AD$4,'[1]INTERNAL PARAMETERS-1'!$B$5:$J$44,4, FALSE))</f>
        <v>23.937126707666881</v>
      </c>
      <c r="BS155" s="44">
        <f>$F155*'[1]INTERNAL PARAMETERS-2'!AD155*(1-VLOOKUP(AE$4,'[1]INTERNAL PARAMETERS-1'!$B$5:$J$44,4, FALSE))</f>
        <v>5.9843164994180569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5.0977356154296025</v>
      </c>
      <c r="CA155" s="44">
        <f>$F155*'[1]INTERNAL PARAMETERS-2'!AL155*(1-VLOOKUP(AM$4,'[1]INTERNAL PARAMETERS-1'!$B$5:$J$44,4, FALSE))</f>
        <v>24.602097193159562</v>
      </c>
      <c r="CB155" s="44">
        <f>$F155*'[1]INTERNAL PARAMETERS-2'!AM155*(1-VLOOKUP(AN$4,'[1]INTERNAL PARAMETERS-1'!$B$5:$J$44,4, FALSE))</f>
        <v>9.7522504338676477</v>
      </c>
      <c r="CC155" s="44">
        <f>$F155*'[1]INTERNAL PARAMETERS-2'!AN155*(1-VLOOKUP(AO$4,'[1]INTERNAL PARAMETERS-1'!$B$5:$J$44,4, FALSE))</f>
        <v>17.842074654003607</v>
      </c>
      <c r="CD155" s="44">
        <f>$F155*'[1]INTERNAL PARAMETERS-2'!AO155*(1-VLOOKUP(AP$4,'[1]INTERNAL PARAMETERS-1'!$B$5:$J$44,4, FALSE))</f>
        <v>73.584681180982898</v>
      </c>
      <c r="CE155" s="44">
        <f>$F155*'[1]INTERNAL PARAMETERS-2'!AP155*(1-VLOOKUP(AQ$4,'[1]INTERNAL PARAMETERS-1'!$B$5:$J$44,4, FALSE))</f>
        <v>8.5331843071328581</v>
      </c>
      <c r="CF155" s="44">
        <f>$F155*'[1]INTERNAL PARAMETERS-2'!AQ155*(1-VLOOKUP(AR$4,'[1]INTERNAL PARAMETERS-1'!$B$5:$J$44,4, FALSE))</f>
        <v>1.7731617679769069</v>
      </c>
      <c r="CG155" s="44">
        <f>$F155*'[1]INTERNAL PARAMETERS-2'!AR155*(1-VLOOKUP(AS$4,'[1]INTERNAL PARAMETERS-1'!$B$5:$J$44,4, FALSE))</f>
        <v>0.22161039849577838</v>
      </c>
      <c r="CH155" s="43">
        <f>$F155*'[1]INTERNAL PARAMETERS-2'!AS155*(1-VLOOKUP(AT$4,'[1]INTERNAL PARAMETERS-1'!$B$5:$J$44,4, FALSE))</f>
        <v>0</v>
      </c>
      <c r="CI155" s="42">
        <f t="shared" si="2"/>
        <v>1392.899774818974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AirBF!X156</f>
        <v>1226.2711396125896</v>
      </c>
      <c r="G156" s="45">
        <f>$F156*'[1]INTERNAL PARAMETERS-2'!F156*VLOOKUP(G$4,'[1]INTERNAL PARAMETERS-1'!$B$5:$J$44,4, FALSE)</f>
        <v>9.6365291235315738</v>
      </c>
      <c r="H156" s="44">
        <f>$F156*'[1]INTERNAL PARAMETERS-2'!G156*VLOOKUP(H$4,'[1]INTERNAL PARAMETERS-1'!$B$5:$J$44,4, FALSE)</f>
        <v>10.100918004102864</v>
      </c>
      <c r="I156" s="44">
        <f>$F156*'[1]INTERNAL PARAMETERS-2'!H156*VLOOKUP(I$4,'[1]INTERNAL PARAMETERS-1'!$B$5:$J$44,4, FALSE)</f>
        <v>11.267524921417603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0.11612787692131224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1.5499638009804271</v>
      </c>
      <c r="N156" s="44">
        <f>$F156*'[1]INTERNAL PARAMETERS-2'!M156*VLOOKUP(N$4,'[1]INTERNAL PARAMETERS-1'!$B$5:$J$44,4, FALSE)</f>
        <v>2.5252233696700177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1.6254223955564877</v>
      </c>
      <c r="S156" s="44">
        <f>$F156*'[1]INTERNAL PARAMETERS-2'!R156*VLOOKUP(S$4,'[1]INTERNAL PARAMETERS-1'!$B$5:$J$44,4, FALSE)</f>
        <v>3.4484215971273557</v>
      </c>
      <c r="T156" s="44">
        <f>$F156*'[1]INTERNAL PARAMETERS-2'!S156*VLOOKUP(T$4,'[1]INTERNAL PARAMETERS-1'!$B$5:$J$44,4, FALSE)</f>
        <v>0.35992284218769122</v>
      </c>
      <c r="U156" s="44">
        <f>$F156*'[1]INTERNAL PARAMETERS-2'!T156*VLOOKUP(U$4,'[1]INTERNAL PARAMETERS-1'!$B$5:$J$44,4, FALSE)</f>
        <v>0.67339453360685742</v>
      </c>
      <c r="V156" s="44">
        <f>$F156*'[1]INTERNAL PARAMETERS-2'!U156*VLOOKUP(V$4,'[1]INTERNAL PARAMETERS-1'!$B$5:$J$44,4, FALSE)</f>
        <v>5.0504406079843358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0.69664463441391211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0.34826100364997548</v>
      </c>
      <c r="AI156" s="44">
        <f>$F156*'[1]INTERNAL PARAMETERS-2'!AH156*VLOOKUP(AI$4,'[1]INTERNAL PARAMETERS-1'!$B$5:$J$44,4, FALSE)</f>
        <v>1.2771613919065123</v>
      </c>
      <c r="AJ156" s="44">
        <f>$F156*'[1]INTERNAL PARAMETERS-2'!AI156*VLOOKUP(AJ$4,'[1]INTERNAL PARAMETERS-1'!$B$5:$J$44,4, FALSE)</f>
        <v>1.8576781493991121</v>
      </c>
      <c r="AK156" s="44">
        <f>$F156*'[1]INTERNAL PARAMETERS-2'!AJ156*VLOOKUP(AK$4,'[1]INTERNAL PARAMETERS-1'!$B$5:$J$44,4, FALSE)</f>
        <v>0.34826100364997548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214.08297350693442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29.449312218628112</v>
      </c>
      <c r="BB156" s="44">
        <f>$F156*'[1]INTERNAL PARAMETERS-2'!M156*(1-VLOOKUP(N$4,'[1]INTERNAL PARAMETERS-1'!$B$5:$J$44,4, FALSE))</f>
        <v>47.979244023730324</v>
      </c>
      <c r="BC156" s="44">
        <f>$F156*'[1]INTERNAL PARAMETERS-2'!N156*(1-VLOOKUP(O$4,'[1]INTERNAL PARAMETERS-1'!$B$5:$J$44,4, FALSE))</f>
        <v>86.728271603328324</v>
      </c>
      <c r="BD156" s="44">
        <f>$F156*'[1]INTERNAL PARAMETERS-2'!O156*(1-VLOOKUP(P$4,'[1]INTERNAL PARAMETERS-1'!$B$5:$J$44,4, FALSE))</f>
        <v>37.500965601834487</v>
      </c>
      <c r="BE156" s="44">
        <f>$F156*'[1]INTERNAL PARAMETERS-2'!P156*(1-VLOOKUP(Q$4,'[1]INTERNAL PARAMETERS-1'!$B$5:$J$44,4, FALSE))</f>
        <v>30.883148142687226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65.520010345419749</v>
      </c>
      <c r="BH156" s="44">
        <f>$F156*'[1]INTERNAL PARAMETERS-2'!S156*(1-VLOOKUP(T$4,'[1]INTERNAL PARAMETERS-1'!$B$5:$J$44,4, FALSE))</f>
        <v>3.2393055796892205</v>
      </c>
      <c r="BI156" s="44">
        <f>$F156*'[1]INTERNAL PARAMETERS-2'!T156*(1-VLOOKUP(U$4,'[1]INTERNAL PARAMETERS-1'!$B$5:$J$44,4, FALSE))</f>
        <v>2.6935781344274297</v>
      </c>
      <c r="BJ156" s="44">
        <f>$F156*'[1]INTERNAL PARAMETERS-2'!U156*(1-VLOOKUP(V$4,'[1]INTERNAL PARAMETERS-1'!$B$5:$J$44,4, FALSE))</f>
        <v>28.61916344524457</v>
      </c>
      <c r="BK156" s="44">
        <f>$F156*'[1]INTERNAL PARAMETERS-2'!V156*(1-VLOOKUP(W$4,'[1]INTERNAL PARAMETERS-1'!$B$5:$J$44,4, FALSE))</f>
        <v>34.482376564564142</v>
      </c>
      <c r="BL156" s="44">
        <f>$F156*'[1]INTERNAL PARAMETERS-2'!W156*(1-VLOOKUP(X$4,'[1]INTERNAL PARAMETERS-1'!$B$5:$J$44,4, FALSE))</f>
        <v>48.995172874765174</v>
      </c>
      <c r="BM156" s="44">
        <f>$F156*'[1]INTERNAL PARAMETERS-2'!X156*(1-VLOOKUP(Y$4,'[1]INTERNAL PARAMETERS-1'!$B$5:$J$44,4, FALSE))</f>
        <v>18.808546739377899</v>
      </c>
      <c r="BN156" s="44">
        <f>$F156*'[1]INTERNAL PARAMETERS-2'!Y156*(1-VLOOKUP(Z$4,'[1]INTERNAL PARAMETERS-1'!$B$5:$J$44,4, FALSE))</f>
        <v>71.983342166398629</v>
      </c>
      <c r="BO156" s="44">
        <f>$F156*'[1]INTERNAL PARAMETERS-2'!Z156*(1-VLOOKUP(AA$4,'[1]INTERNAL PARAMETERS-1'!$B$5:$J$44,4, FALSE))</f>
        <v>74.189281319447716</v>
      </c>
      <c r="BP156" s="44">
        <f>$F156*'[1]INTERNAL PARAMETERS-2'!AA156*(1-VLOOKUP(AB$4,'[1]INTERNAL PARAMETERS-1'!$B$5:$J$44,4, FALSE))</f>
        <v>30.302631385194623</v>
      </c>
      <c r="BQ156" s="44">
        <f>$F156*'[1]INTERNAL PARAMETERS-2'!AB156*(1-VLOOKUP(AC$4,'[1]INTERNAL PARAMETERS-1'!$B$5:$J$44,4, FALSE))</f>
        <v>201.55335806591614</v>
      </c>
      <c r="BR156" s="44">
        <f>$F156*'[1]INTERNAL PARAMETERS-2'!AC156*(1-VLOOKUP(AD$4,'[1]INTERNAL PARAMETERS-1'!$B$5:$J$44,4, FALSE))</f>
        <v>19.853452377441787</v>
      </c>
      <c r="BS156" s="44">
        <f>$F156*'[1]INTERNAL PARAMETERS-2'!AD156*(1-VLOOKUP(AE$4,'[1]INTERNAL PARAMETERS-1'!$B$5:$J$44,4, FALSE))</f>
        <v>4.2957504291768629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4.9923950635907746</v>
      </c>
      <c r="CA156" s="44">
        <f>$F156*'[1]INTERNAL PARAMETERS-2'!AL156*(1-VLOOKUP(AM$4,'[1]INTERNAL PARAMETERS-1'!$B$5:$J$44,4, FALSE))</f>
        <v>25.542492075446475</v>
      </c>
      <c r="CB156" s="44">
        <f>$F156*'[1]INTERNAL PARAMETERS-2'!AM156*(1-VLOOKUP(AN$4,'[1]INTERNAL PARAMETERS-1'!$B$5:$J$44,4, FALSE))</f>
        <v>7.778850974132463</v>
      </c>
      <c r="CC156" s="44">
        <f>$F156*'[1]INTERNAL PARAMETERS-2'!AN156*(1-VLOOKUP(AO$4,'[1]INTERNAL PARAMETERS-1'!$B$5:$J$44,4, FALSE))</f>
        <v>16.37035183248619</v>
      </c>
      <c r="CD156" s="44">
        <f>$F156*'[1]INTERNAL PARAMETERS-2'!AO156*(1-VLOOKUP(AP$4,'[1]INTERNAL PARAMETERS-1'!$B$5:$J$44,4, FALSE))</f>
        <v>62.579068796709677</v>
      </c>
      <c r="CE156" s="44">
        <f>$F156*'[1]INTERNAL PARAMETERS-2'!AP156*(1-VLOOKUP(AQ$4,'[1]INTERNAL PARAMETERS-1'!$B$5:$J$44,4, FALSE))</f>
        <v>6.3855617053046378</v>
      </c>
      <c r="CF156" s="44">
        <f>$F156*'[1]INTERNAL PARAMETERS-2'!AQ156*(1-VLOOKUP(AR$4,'[1]INTERNAL PARAMETERS-1'!$B$5:$J$44,4, FALSE))</f>
        <v>0.58051675749260001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1226.2710169854756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AirBF!X157</f>
        <v>1047.4350612505471</v>
      </c>
      <c r="G157" s="45">
        <f>$F157*'[1]INTERNAL PARAMETERS-2'!F157*VLOOKUP(G$4,'[1]INTERNAL PARAMETERS-1'!$B$5:$J$44,4, FALSE)</f>
        <v>7.8788065307266146</v>
      </c>
      <c r="H157" s="44">
        <f>$F157*'[1]INTERNAL PARAMETERS-2'!G157*VLOOKUP(H$4,'[1]INTERNAL PARAMETERS-1'!$B$5:$J$44,4, FALSE)</f>
        <v>7.5459316682611908</v>
      </c>
      <c r="I157" s="44">
        <f>$F157*'[1]INTERNAL PARAMETERS-2'!H157*VLOOKUP(I$4,'[1]INTERNAL PARAMETERS-1'!$B$5:$J$44,4, FALSE)</f>
        <v>9.8891643553107098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0.22195148947899093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1.4925321161783547</v>
      </c>
      <c r="N157" s="44">
        <f>$F157*'[1]INTERNAL PARAMETERS-2'!M157*VLOOKUP(N$4,'[1]INTERNAL PARAMETERS-1'!$B$5:$J$44,4, FALSE)</f>
        <v>2.0418280109993665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1.3316041933678204</v>
      </c>
      <c r="S157" s="44">
        <f>$F157*'[1]INTERNAL PARAMETERS-2'!R157*VLOOKUP(S$4,'[1]INTERNAL PARAMETERS-1'!$B$5:$J$44,4, FALSE)</f>
        <v>2.678061015904174</v>
      </c>
      <c r="T157" s="44">
        <f>$F157*'[1]INTERNAL PARAMETERS-2'!S157*VLOOKUP(T$4,'[1]INTERNAL PARAMETERS-1'!$B$5:$J$44,4, FALSE)</f>
        <v>0.19974586618047935</v>
      </c>
      <c r="U157" s="44">
        <f>$F157*'[1]INTERNAL PARAMETERS-2'!T157*VLOOKUP(U$4,'[1]INTERNAL PARAMETERS-1'!$B$5:$J$44,4, FALSE)</f>
        <v>0.22193054077776592</v>
      </c>
      <c r="V157" s="44">
        <f>$F157*'[1]INTERNAL PARAMETERS-2'!U157*VLOOKUP(V$4,'[1]INTERNAL PARAMETERS-1'!$B$5:$J$44,4, FALSE)</f>
        <v>4.8604391005974446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0.44390297895798186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0.22195148947899093</v>
      </c>
      <c r="AI157" s="44">
        <f>$F157*'[1]INTERNAL PARAMETERS-2'!AH157*VLOOKUP(AI$4,'[1]INTERNAL PARAMETERS-1'!$B$5:$J$44,4, FALSE)</f>
        <v>0.88770121440983862</v>
      </c>
      <c r="AJ157" s="44">
        <f>$F157*'[1]INTERNAL PARAMETERS-2'!AI157*VLOOKUP(AJ$4,'[1]INTERNAL PARAMETERS-1'!$B$5:$J$44,4, FALSE)</f>
        <v>0.66585446843697271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187.89412275090345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28.358110207388734</v>
      </c>
      <c r="BB157" s="44">
        <f>$F157*'[1]INTERNAL PARAMETERS-2'!M157*(1-VLOOKUP(N$4,'[1]INTERNAL PARAMETERS-1'!$B$5:$J$44,4, FALSE))</f>
        <v>38.794732208987959</v>
      </c>
      <c r="BC157" s="44">
        <f>$F157*'[1]INTERNAL PARAMETERS-2'!N157*(1-VLOOKUP(O$4,'[1]INTERNAL PARAMETERS-1'!$B$5:$J$44,4, FALSE))</f>
        <v>88.331246150319885</v>
      </c>
      <c r="BD157" s="44">
        <f>$F157*'[1]INTERNAL PARAMETERS-2'!O157*(1-VLOOKUP(P$4,'[1]INTERNAL PARAMETERS-1'!$B$5:$J$44,4, FALSE))</f>
        <v>30.183517186032514</v>
      </c>
      <c r="BE157" s="44">
        <f>$F157*'[1]INTERNAL PARAMETERS-2'!P157*(1-VLOOKUP(Q$4,'[1]INTERNAL PARAMETERS-1'!$B$5:$J$44,4, FALSE))</f>
        <v>26.965482447352461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50.883159302179301</v>
      </c>
      <c r="BH157" s="44">
        <f>$F157*'[1]INTERNAL PARAMETERS-2'!S157*(1-VLOOKUP(T$4,'[1]INTERNAL PARAMETERS-1'!$B$5:$J$44,4, FALSE))</f>
        <v>1.797712795624314</v>
      </c>
      <c r="BI157" s="44">
        <f>$F157*'[1]INTERNAL PARAMETERS-2'!T157*(1-VLOOKUP(U$4,'[1]INTERNAL PARAMETERS-1'!$B$5:$J$44,4, FALSE))</f>
        <v>0.88772216311106367</v>
      </c>
      <c r="BJ157" s="44">
        <f>$F157*'[1]INTERNAL PARAMETERS-2'!U157*(1-VLOOKUP(V$4,'[1]INTERNAL PARAMETERS-1'!$B$5:$J$44,4, FALSE))</f>
        <v>27.542488236718853</v>
      </c>
      <c r="BK157" s="44">
        <f>$F157*'[1]INTERNAL PARAMETERS-2'!V157*(1-VLOOKUP(W$4,'[1]INTERNAL PARAMETERS-1'!$B$5:$J$44,4, FALSE))</f>
        <v>32.735802199781723</v>
      </c>
      <c r="BL157" s="44">
        <f>$F157*'[1]INTERNAL PARAMETERS-2'!W157*(1-VLOOKUP(X$4,'[1]INTERNAL PARAMETERS-1'!$B$5:$J$44,4, FALSE))</f>
        <v>44.942400916583345</v>
      </c>
      <c r="BM157" s="44">
        <f>$F157*'[1]INTERNAL PARAMETERS-2'!X157*(1-VLOOKUP(Y$4,'[1]INTERNAL PARAMETERS-1'!$B$5:$J$44,4, FALSE))</f>
        <v>19.197599289612274</v>
      </c>
      <c r="BN157" s="44">
        <f>$F157*'[1]INTERNAL PARAMETERS-2'!Y157*(1-VLOOKUP(Z$4,'[1]INTERNAL PARAMETERS-1'!$B$5:$J$44,4, FALSE))</f>
        <v>60.367034372065028</v>
      </c>
      <c r="BO157" s="44">
        <f>$F157*'[1]INTERNAL PARAMETERS-2'!Z157*(1-VLOOKUP(AA$4,'[1]INTERNAL PARAMETERS-1'!$B$5:$J$44,4, FALSE))</f>
        <v>57.037971516892412</v>
      </c>
      <c r="BP157" s="44">
        <f>$F157*'[1]INTERNAL PARAMETERS-2'!AA157*(1-VLOOKUP(AB$4,'[1]INTERNAL PARAMETERS-1'!$B$5:$J$44,4, FALSE))</f>
        <v>20.862183088951642</v>
      </c>
      <c r="BQ157" s="44">
        <f>$F157*'[1]INTERNAL PARAMETERS-2'!AB157*(1-VLOOKUP(AC$4,'[1]INTERNAL PARAMETERS-1'!$B$5:$J$44,4, FALSE))</f>
        <v>176.99536716310521</v>
      </c>
      <c r="BR157" s="44">
        <f>$F157*'[1]INTERNAL PARAMETERS-2'!AC157*(1-VLOOKUP(AD$4,'[1]INTERNAL PARAMETERS-1'!$B$5:$J$44,4, FALSE))</f>
        <v>15.313710082495248</v>
      </c>
      <c r="BS157" s="44">
        <f>$F157*'[1]INTERNAL PARAMETERS-2'!AD157*(1-VLOOKUP(AE$4,'[1]INTERNAL PARAMETERS-1'!$B$5:$J$44,4, FALSE))</f>
        <v>2.7742365032281988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3.8838892071170283</v>
      </c>
      <c r="CA157" s="44">
        <f>$F157*'[1]INTERNAL PARAMETERS-2'!AL157*(1-VLOOKUP(AM$4,'[1]INTERNAL PARAMETERS-1'!$B$5:$J$44,4, FALSE))</f>
        <v>18.642772937667861</v>
      </c>
      <c r="CB157" s="44">
        <f>$F157*'[1]INTERNAL PARAMETERS-2'!AM157*(1-VLOOKUP(AN$4,'[1]INTERNAL PARAMETERS-1'!$B$5:$J$44,4, FALSE))</f>
        <v>4.8826185380194254</v>
      </c>
      <c r="CC157" s="44">
        <f>$F157*'[1]INTERNAL PARAMETERS-2'!AN157*(1-VLOOKUP(AO$4,'[1]INTERNAL PARAMETERS-1'!$B$5:$J$44,4, FALSE))</f>
        <v>11.984647227322634</v>
      </c>
      <c r="CD157" s="44">
        <f>$F157*'[1]INTERNAL PARAMETERS-2'!AO157*(1-VLOOKUP(AP$4,'[1]INTERNAL PARAMETERS-1'!$B$5:$J$44,4, FALSE))</f>
        <v>48.604338634221385</v>
      </c>
      <c r="CE157" s="44">
        <f>$F157*'[1]INTERNAL PARAMETERS-2'!AP157*(1-VLOOKUP(AQ$4,'[1]INTERNAL PARAMETERS-1'!$B$5:$J$44,4, FALSE))</f>
        <v>6.3252508478798042</v>
      </c>
      <c r="CF157" s="44">
        <f>$F157*'[1]INTERNAL PARAMETERS-2'!AQ157*(1-VLOOKUP(AR$4,'[1]INTERNAL PARAMETERS-1'!$B$5:$J$44,4, FALSE))</f>
        <v>0.66585446843697271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1047.4353754810652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AirBF!X158</f>
        <v>764.10791662901784</v>
      </c>
      <c r="G158" s="45">
        <f>$F158*'[1]INTERNAL PARAMETERS-2'!F158*VLOOKUP(G$4,'[1]INTERNAL PARAMETERS-1'!$B$5:$J$44,4, FALSE)</f>
        <v>6.9021104001182554</v>
      </c>
      <c r="H158" s="44">
        <f>$F158*'[1]INTERNAL PARAMETERS-2'!G158*VLOOKUP(H$4,'[1]INTERNAL PARAMETERS-1'!$B$5:$J$44,4, FALSE)</f>
        <v>4.6934564671020791</v>
      </c>
      <c r="I158" s="44">
        <f>$F158*'[1]INTERNAL PARAMETERS-2'!H158*VLOOKUP(I$4,'[1]INTERNAL PARAMETERS-1'!$B$5:$J$44,4, FALSE)</f>
        <v>7.0510006482130025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9.199859316213374E-2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1.5092583158464699</v>
      </c>
      <c r="N158" s="44">
        <f>$F158*'[1]INTERNAL PARAMETERS-2'!M158*VLOOKUP(N$4,'[1]INTERNAL PARAMETERS-1'!$B$5:$J$44,4, FALSE)</f>
        <v>1.242378343805453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0.92029157478798906</v>
      </c>
      <c r="S158" s="44">
        <f>$F158*'[1]INTERNAL PARAMETERS-2'!R158*VLOOKUP(S$4,'[1]INTERNAL PARAMETERS-1'!$B$5:$J$44,4, FALSE)</f>
        <v>1.9079163391893272</v>
      </c>
      <c r="T158" s="44">
        <f>$F158*'[1]INTERNAL PARAMETERS-2'!S158*VLOOKUP(T$4,'[1]INTERNAL PARAMETERS-1'!$B$5:$J$44,4, FALSE)</f>
        <v>0.25768011272480368</v>
      </c>
      <c r="U158" s="44">
        <f>$F158*'[1]INTERNAL PARAMETERS-2'!T158*VLOOKUP(U$4,'[1]INTERNAL PARAMETERS-1'!$B$5:$J$44,4, FALSE)</f>
        <v>0.33130191049200958</v>
      </c>
      <c r="V158" s="44">
        <f>$F158*'[1]INTERNAL PARAMETERS-2'!U158*VLOOKUP(V$4,'[1]INTERNAL PARAMETERS-1'!$B$5:$J$44,4, FALSE)</f>
        <v>3.023116561351046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0.18407359711593041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0.18407359711593041</v>
      </c>
      <c r="AI158" s="44">
        <f>$F158*'[1]INTERNAL PARAMETERS-2'!AH158*VLOOKUP(AI$4,'[1]INTERNAL PARAMETERS-1'!$B$5:$J$44,4, FALSE)</f>
        <v>0.36814719423186082</v>
      </c>
      <c r="AJ158" s="44">
        <f>$F158*'[1]INTERNAL PARAMETERS-2'!AI158*VLOOKUP(AJ$4,'[1]INTERNAL PARAMETERS-1'!$B$5:$J$44,4, FALSE)</f>
        <v>0.73621797767205865</v>
      </c>
      <c r="AK158" s="44">
        <f>$F158*'[1]INTERNAL PARAMETERS-2'!AJ158*VLOOKUP(AK$4,'[1]INTERNAL PARAMETERS-1'!$B$5:$J$44,4, FALSE)</f>
        <v>9.199859316213374E-2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133.96901231604704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28.675908001082924</v>
      </c>
      <c r="BB158" s="44">
        <f>$F158*'[1]INTERNAL PARAMETERS-2'!M158*(1-VLOOKUP(N$4,'[1]INTERNAL PARAMETERS-1'!$B$5:$J$44,4, FALSE))</f>
        <v>23.6051885323036</v>
      </c>
      <c r="BC158" s="44">
        <f>$F158*'[1]INTERNAL PARAMETERS-2'!N158*(1-VLOOKUP(O$4,'[1]INTERNAL PARAMETERS-1'!$B$5:$J$44,4, FALSE))</f>
        <v>74.174477023303638</v>
      </c>
      <c r="BD158" s="44">
        <f>$F158*'[1]INTERNAL PARAMETERS-2'!O158*(1-VLOOKUP(P$4,'[1]INTERNAL PARAMETERS-1'!$B$5:$J$44,4, FALSE))</f>
        <v>20.522257603238835</v>
      </c>
      <c r="BE158" s="44">
        <f>$F158*'[1]INTERNAL PARAMETERS-2'!P158*(1-VLOOKUP(Q$4,'[1]INTERNAL PARAMETERS-1'!$B$5:$J$44,4, FALSE))</f>
        <v>19.417892431334916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36.250410444597215</v>
      </c>
      <c r="BH158" s="44">
        <f>$F158*'[1]INTERNAL PARAMETERS-2'!S158*(1-VLOOKUP(T$4,'[1]INTERNAL PARAMETERS-1'!$B$5:$J$44,4, FALSE))</f>
        <v>2.3191210145232333</v>
      </c>
      <c r="BI158" s="44">
        <f>$F158*'[1]INTERNAL PARAMETERS-2'!T158*(1-VLOOKUP(U$4,'[1]INTERNAL PARAMETERS-1'!$B$5:$J$44,4, FALSE))</f>
        <v>1.3252076419680383</v>
      </c>
      <c r="BJ158" s="44">
        <f>$F158*'[1]INTERNAL PARAMETERS-2'!U158*(1-VLOOKUP(V$4,'[1]INTERNAL PARAMETERS-1'!$B$5:$J$44,4, FALSE))</f>
        <v>17.13099384765593</v>
      </c>
      <c r="BK158" s="44">
        <f>$F158*'[1]INTERNAL PARAMETERS-2'!V158*(1-VLOOKUP(W$4,'[1]INTERNAL PARAMETERS-1'!$B$5:$J$44,4, FALSE))</f>
        <v>26.13592923433724</v>
      </c>
      <c r="BL158" s="44">
        <f>$F158*'[1]INTERNAL PARAMETERS-2'!W158*(1-VLOOKUP(X$4,'[1]INTERNAL PARAMETERS-1'!$B$5:$J$44,4, FALSE))</f>
        <v>29.633021936373268</v>
      </c>
      <c r="BM158" s="44">
        <f>$F158*'[1]INTERNAL PARAMETERS-2'!X158*(1-VLOOKUP(Y$4,'[1]INTERNAL PARAMETERS-1'!$B$5:$J$44,4, FALSE))</f>
        <v>16.933166308040676</v>
      </c>
      <c r="BN158" s="44">
        <f>$F158*'[1]INTERNAL PARAMETERS-2'!Y158*(1-VLOOKUP(Z$4,'[1]INTERNAL PARAMETERS-1'!$B$5:$J$44,4, FALSE))</f>
        <v>45.737895262788086</v>
      </c>
      <c r="BO158" s="44">
        <f>$F158*'[1]INTERNAL PARAMETERS-2'!Z158*(1-VLOOKUP(AA$4,'[1]INTERNAL PARAMETERS-1'!$B$5:$J$44,4, FALSE))</f>
        <v>42.516874751030123</v>
      </c>
      <c r="BP158" s="44">
        <f>$F158*'[1]INTERNAL PARAMETERS-2'!AA158*(1-VLOOKUP(AB$4,'[1]INTERNAL PARAMETERS-1'!$B$5:$J$44,4, FALSE))</f>
        <v>15.828801136136756</v>
      </c>
      <c r="BQ158" s="44">
        <f>$F158*'[1]INTERNAL PARAMETERS-2'!AB158*(1-VLOOKUP(AC$4,'[1]INTERNAL PARAMETERS-1'!$B$5:$J$44,4, FALSE))</f>
        <v>123.96160936868388</v>
      </c>
      <c r="BR158" s="44">
        <f>$F158*'[1]INTERNAL PARAMETERS-2'!AC158*(1-VLOOKUP(AD$4,'[1]INTERNAL PARAMETERS-1'!$B$5:$J$44,4, FALSE))</f>
        <v>8.2825477623002381</v>
      </c>
      <c r="BS158" s="44">
        <f>$F158*'[1]INTERNAL PARAMETERS-2'!AD158*(1-VLOOKUP(AE$4,'[1]INTERNAL PARAMETERS-1'!$B$5:$J$44,4, FALSE))</f>
        <v>2.9448719106882346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3.0369469146420314</v>
      </c>
      <c r="CA158" s="44">
        <f>$F158*'[1]INTERNAL PARAMETERS-2'!AL158*(1-VLOOKUP(AM$4,'[1]INTERNAL PARAMETERS-1'!$B$5:$J$44,4, FALSE))</f>
        <v>9.8469823108064904</v>
      </c>
      <c r="CB158" s="44">
        <f>$F158*'[1]INTERNAL PARAMETERS-2'!AM158*(1-VLOOKUP(AN$4,'[1]INTERNAL PARAMETERS-1'!$B$5:$J$44,4, FALSE))</f>
        <v>2.5768011272480367</v>
      </c>
      <c r="CC158" s="44">
        <f>$F158*'[1]INTERNAL PARAMETERS-2'!AN158*(1-VLOOKUP(AO$4,'[1]INTERNAL PARAMETERS-1'!$B$5:$J$44,4, FALSE))</f>
        <v>11.043346075872543</v>
      </c>
      <c r="CD158" s="44">
        <f>$F158*'[1]INTERNAL PARAMETERS-2'!AO158*(1-VLOOKUP(AP$4,'[1]INTERNAL PARAMETERS-1'!$B$5:$J$44,4, FALSE))</f>
        <v>33.314111824733558</v>
      </c>
      <c r="CE158" s="44">
        <f>$F158*'[1]INTERNAL PARAMETERS-2'!AP158*(1-VLOOKUP(AQ$4,'[1]INTERNAL PARAMETERS-1'!$B$5:$J$44,4, FALSE))</f>
        <v>4.9695286573801436</v>
      </c>
      <c r="CF158" s="44">
        <f>$F158*'[1]INTERNAL PARAMETERS-2'!AQ158*(1-VLOOKUP(AR$4,'[1]INTERNAL PARAMETERS-1'!$B$5:$J$44,4, FALSE))</f>
        <v>0.46014578739399453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764.10806945060131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AirBF!X159</f>
        <v>505.23648034270718</v>
      </c>
      <c r="G159" s="45">
        <f>$F159*'[1]INTERNAL PARAMETERS-2'!F159*VLOOKUP(G$4,'[1]INTERNAL PARAMETERS-1'!$B$5:$J$44,4, FALSE)</f>
        <v>4.043559123126788</v>
      </c>
      <c r="H159" s="44">
        <f>$F159*'[1]INTERNAL PARAMETERS-2'!G159*VLOOKUP(H$4,'[1]INTERNAL PARAMETERS-1'!$B$5:$J$44,4, FALSE)</f>
        <v>2.2309222026012581</v>
      </c>
      <c r="I159" s="44">
        <f>$F159*'[1]INTERNAL PARAMETERS-2'!H159*VLOOKUP(I$4,'[1]INTERNAL PARAMETERS-1'!$B$5:$J$44,4, FALSE)</f>
        <v>4.7421672877734613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1.1259245488085263</v>
      </c>
      <c r="N159" s="44">
        <f>$F159*'[1]INTERNAL PARAMETERS-2'!M159*VLOOKUP(N$4,'[1]INTERNAL PARAMETERS-1'!$B$5:$J$44,4, FALSE)</f>
        <v>0.75293876956032624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0.48800791636302088</v>
      </c>
      <c r="S159" s="44">
        <f>$F159*'[1]INTERNAL PARAMETERS-2'!R159*VLOOKUP(S$4,'[1]INTERNAL PARAMETERS-1'!$B$5:$J$44,4, FALSE)</f>
        <v>1.3754684249969946</v>
      </c>
      <c r="T159" s="44">
        <f>$F159*'[1]INTERNAL PARAMETERS-2'!S159*VLOOKUP(T$4,'[1]INTERNAL PARAMETERS-1'!$B$5:$J$44,4, FALSE)</f>
        <v>9.0629319843874817E-2</v>
      </c>
      <c r="U159" s="44">
        <f>$F159*'[1]INTERNAL PARAMETERS-2'!T159*VLOOKUP(U$4,'[1]INTERNAL PARAMETERS-1'!$B$5:$J$44,4, FALSE)</f>
        <v>0.26492580083250195</v>
      </c>
      <c r="V159" s="44">
        <f>$F159*'[1]INTERNAL PARAMETERS-2'!U159*VLOOKUP(V$4,'[1]INTERNAL PARAMETERS-1'!$B$5:$J$44,4, FALSE)</f>
        <v>2.0496711414607134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0.27889053714917433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0.48800791636302088</v>
      </c>
      <c r="AJ159" s="44">
        <f>$F159*'[1]INTERNAL PARAMETERS-2'!AI159*VLOOKUP(AJ$4,'[1]INTERNAL PARAMETERS-1'!$B$5:$J$44,4, FALSE)</f>
        <v>0.48800791636302088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90.10117846769576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21.392566427361999</v>
      </c>
      <c r="BB159" s="44">
        <f>$F159*'[1]INTERNAL PARAMETERS-2'!M159*(1-VLOOKUP(N$4,'[1]INTERNAL PARAMETERS-1'!$B$5:$J$44,4, FALSE))</f>
        <v>14.305836621646197</v>
      </c>
      <c r="BC159" s="44">
        <f>$F159*'[1]INTERNAL PARAMETERS-2'!N159*(1-VLOOKUP(O$4,'[1]INTERNAL PARAMETERS-1'!$B$5:$J$44,4, FALSE))</f>
        <v>49.498826357543571</v>
      </c>
      <c r="BD159" s="44">
        <f>$F159*'[1]INTERNAL PARAMETERS-2'!O159*(1-VLOOKUP(P$4,'[1]INTERNAL PARAMETERS-1'!$B$5:$J$44,4, FALSE))</f>
        <v>12.40956790652954</v>
      </c>
      <c r="BE159" s="44">
        <f>$F159*'[1]INTERNAL PARAMETERS-2'!P159*(1-VLOOKUP(Q$4,'[1]INTERNAL PARAMETERS-1'!$B$5:$J$44,4, FALSE))</f>
        <v>14.013036924193189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26.133900074942893</v>
      </c>
      <c r="BH159" s="44">
        <f>$F159*'[1]INTERNAL PARAMETERS-2'!S159*(1-VLOOKUP(T$4,'[1]INTERNAL PARAMETERS-1'!$B$5:$J$44,4, FALSE))</f>
        <v>0.81566387859487333</v>
      </c>
      <c r="BI159" s="44">
        <f>$F159*'[1]INTERNAL PARAMETERS-2'!T159*(1-VLOOKUP(U$4,'[1]INTERNAL PARAMETERS-1'!$B$5:$J$44,4, FALSE))</f>
        <v>1.0597032033300078</v>
      </c>
      <c r="BJ159" s="44">
        <f>$F159*'[1]INTERNAL PARAMETERS-2'!U159*(1-VLOOKUP(V$4,'[1]INTERNAL PARAMETERS-1'!$B$5:$J$44,4, FALSE))</f>
        <v>11.614803134944042</v>
      </c>
      <c r="BK159" s="44">
        <f>$F159*'[1]INTERNAL PARAMETERS-2'!V159*(1-VLOOKUP(W$4,'[1]INTERNAL PARAMETERS-1'!$B$5:$J$44,4, FALSE))</f>
        <v>13.664474276404755</v>
      </c>
      <c r="BL159" s="44">
        <f>$F159*'[1]INTERNAL PARAMETERS-2'!W159*(1-VLOOKUP(X$4,'[1]INTERNAL PARAMETERS-1'!$B$5:$J$44,4, FALSE))</f>
        <v>21.891037791232918</v>
      </c>
      <c r="BM159" s="44">
        <f>$F159*'[1]INTERNAL PARAMETERS-2'!X159*(1-VLOOKUP(Y$4,'[1]INTERNAL PARAMETERS-1'!$B$5:$J$44,4, FALSE))</f>
        <v>14.849658011992679</v>
      </c>
      <c r="BN159" s="44">
        <f>$F159*'[1]INTERNAL PARAMETERS-2'!Y159*(1-VLOOKUP(Z$4,'[1]INTERNAL PARAMETERS-1'!$B$5:$J$44,4, FALSE))</f>
        <v>29.768988134624614</v>
      </c>
      <c r="BO159" s="44">
        <f>$F159*'[1]INTERNAL PARAMETERS-2'!Z159*(1-VLOOKUP(AA$4,'[1]INTERNAL PARAMETERS-1'!$B$5:$J$44,4, FALSE))</f>
        <v>25.167698460847514</v>
      </c>
      <c r="BP159" s="44">
        <f>$F159*'[1]INTERNAL PARAMETERS-2'!AA159*(1-VLOOKUP(AB$4,'[1]INTERNAL PARAMETERS-1'!$B$5:$J$44,4, FALSE))</f>
        <v>9.8997551667791068</v>
      </c>
      <c r="BQ159" s="44">
        <f>$F159*'[1]INTERNAL PARAMETERS-2'!AB159*(1-VLOOKUP(AC$4,'[1]INTERNAL PARAMETERS-1'!$B$5:$J$44,4, FALSE))</f>
        <v>80.941006144119129</v>
      </c>
      <c r="BR159" s="44">
        <f>$F159*'[1]INTERNAL PARAMETERS-2'!AC159*(1-VLOOKUP(AD$4,'[1]INTERNAL PARAMETERS-1'!$B$5:$J$44,4, FALSE))</f>
        <v>5.0195749558528302</v>
      </c>
      <c r="BS159" s="44">
        <f>$F159*'[1]INTERNAL PARAMETERS-2'!AD159*(1-VLOOKUP(AE$4,'[1]INTERNAL PARAMETERS-1'!$B$5:$J$44,4, FALSE))</f>
        <v>2.0914769340266708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0.76689845351219521</v>
      </c>
      <c r="CA159" s="44">
        <f>$F159*'[1]INTERNAL PARAMETERS-2'!AL159*(1-VLOOKUP(AM$4,'[1]INTERNAL PARAMETERS-1'!$B$5:$J$44,4, FALSE))</f>
        <v>7.2505476821021224</v>
      </c>
      <c r="CB159" s="44">
        <f>$F159*'[1]INTERNAL PARAMETERS-2'!AM159*(1-VLOOKUP(AN$4,'[1]INTERNAL PARAMETERS-1'!$B$5:$J$44,4, FALSE))</f>
        <v>3.1372659246880401</v>
      </c>
      <c r="CC159" s="44">
        <f>$F159*'[1]INTERNAL PARAMETERS-2'!AN159*(1-VLOOKUP(AO$4,'[1]INTERNAL PARAMETERS-1'!$B$5:$J$44,4, FALSE))</f>
        <v>6.3442039600153395</v>
      </c>
      <c r="CD159" s="44">
        <f>$F159*'[1]INTERNAL PARAMETERS-2'!AO159*(1-VLOOKUP(AP$4,'[1]INTERNAL PARAMETERS-1'!$B$5:$J$44,4, FALSE))</f>
        <v>21.054416703433429</v>
      </c>
      <c r="CE159" s="44">
        <f>$F159*'[1]INTERNAL PARAMETERS-2'!AP159*(1-VLOOKUP(AQ$4,'[1]INTERNAL PARAMETERS-1'!$B$5:$J$44,4, FALSE))</f>
        <v>2.9280980218261594</v>
      </c>
      <c r="CF159" s="44">
        <f>$F159*'[1]INTERNAL PARAMETERS-2'!AQ159*(1-VLOOKUP(AR$4,'[1]INTERNAL PARAMETERS-1'!$B$5:$J$44,4, FALSE))</f>
        <v>0.69717581922490168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505.23648034270724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AirBF!X160</f>
        <v>366.96477624979281</v>
      </c>
      <c r="G160" s="45">
        <f>$F160*'[1]INTERNAL PARAMETERS-2'!F160*VLOOKUP(G$4,'[1]INTERNAL PARAMETERS-1'!$B$5:$J$44,4, FALSE)</f>
        <v>3.6443271929366925</v>
      </c>
      <c r="H160" s="44">
        <f>$F160*'[1]INTERNAL PARAMETERS-2'!G160*VLOOKUP(H$4,'[1]INTERNAL PARAMETERS-1'!$B$5:$J$44,4, FALSE)</f>
        <v>2.0383425461570992</v>
      </c>
      <c r="I160" s="44">
        <f>$F160*'[1]INTERNAL PARAMETERS-2'!H160*VLOOKUP(I$4,'[1]INTERNAL PARAMETERS-1'!$B$5:$J$44,4, FALSE)</f>
        <v>3.5281810064297519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1.1118280442577411</v>
      </c>
      <c r="N160" s="44">
        <f>$F160*'[1]INTERNAL PARAMETERS-2'!M160*VLOOKUP(N$4,'[1]INTERNAL PARAMETERS-1'!$B$5:$J$44,4, FALSE)</f>
        <v>0.48487973297825748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0.49415476769797101</v>
      </c>
      <c r="S160" s="44">
        <f>$F160*'[1]INTERNAL PARAMETERS-2'!R160*VLOOKUP(S$4,'[1]INTERNAL PARAMETERS-1'!$B$5:$J$44,4, FALSE)</f>
        <v>1.0364883408697774</v>
      </c>
      <c r="T160" s="44">
        <f>$F160*'[1]INTERNAL PARAMETERS-2'!S160*VLOOKUP(T$4,'[1]INTERNAL PARAMETERS-1'!$B$5:$J$44,4, FALSE)</f>
        <v>0.12971470910877678</v>
      </c>
      <c r="U160" s="44">
        <f>$F160*'[1]INTERNAL PARAMETERS-2'!T160*VLOOKUP(U$4,'[1]INTERNAL PARAMETERS-1'!$B$5:$J$44,4, FALSE)</f>
        <v>7.4119545506933157E-2</v>
      </c>
      <c r="V160" s="44">
        <f>$F160*'[1]INTERNAL PARAMETERS-2'!U160*VLOOKUP(V$4,'[1]INTERNAL PARAMETERS-1'!$B$5:$J$44,4, FALSE)</f>
        <v>1.3434598806743727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0.30883755569182564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6.1760171842840127E-2</v>
      </c>
      <c r="AI160" s="44">
        <f>$F160*'[1]INTERNAL PARAMETERS-2'!AH160*VLOOKUP(AI$4,'[1]INTERNAL PARAMETERS-1'!$B$5:$J$44,4, FALSE)</f>
        <v>0.37059772753466574</v>
      </c>
      <c r="AJ160" s="44">
        <f>$F160*'[1]INTERNAL PARAMETERS-2'!AI160*VLOOKUP(AJ$4,'[1]INTERNAL PARAMETERS-1'!$B$5:$J$44,4, FALSE)</f>
        <v>0.49415476769797101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67.035439122165272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21.124732840897078</v>
      </c>
      <c r="BB160" s="44">
        <f>$F160*'[1]INTERNAL PARAMETERS-2'!M160*(1-VLOOKUP(N$4,'[1]INTERNAL PARAMETERS-1'!$B$5:$J$44,4, FALSE))</f>
        <v>9.2127149265868926</v>
      </c>
      <c r="BC160" s="44">
        <f>$F160*'[1]INTERNAL PARAMETERS-2'!N160*(1-VLOOKUP(O$4,'[1]INTERNAL PARAMETERS-1'!$B$5:$J$44,4, FALSE))</f>
        <v>39.77872487013417</v>
      </c>
      <c r="BD160" s="44">
        <f>$F160*'[1]INTERNAL PARAMETERS-2'!O160*(1-VLOOKUP(P$4,'[1]INTERNAL PARAMETERS-1'!$B$5:$J$44,4, FALSE))</f>
        <v>7.1650973457100795</v>
      </c>
      <c r="BE160" s="44">
        <f>$F160*'[1]INTERNAL PARAMETERS-2'!P160*(1-VLOOKUP(Q$4,'[1]INTERNAL PARAMETERS-1'!$B$5:$J$44,4, FALSE))</f>
        <v>8.7710819924896732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19.693278476525769</v>
      </c>
      <c r="BH160" s="44">
        <f>$F160*'[1]INTERNAL PARAMETERS-2'!S160*(1-VLOOKUP(T$4,'[1]INTERNAL PARAMETERS-1'!$B$5:$J$44,4, FALSE))</f>
        <v>1.1674323819789909</v>
      </c>
      <c r="BI160" s="44">
        <f>$F160*'[1]INTERNAL PARAMETERS-2'!T160*(1-VLOOKUP(U$4,'[1]INTERNAL PARAMETERS-1'!$B$5:$J$44,4, FALSE))</f>
        <v>0.29647818202773263</v>
      </c>
      <c r="BJ160" s="44">
        <f>$F160*'[1]INTERNAL PARAMETERS-2'!U160*(1-VLOOKUP(V$4,'[1]INTERNAL PARAMETERS-1'!$B$5:$J$44,4, FALSE))</f>
        <v>7.612939323821446</v>
      </c>
      <c r="BK160" s="44">
        <f>$F160*'[1]INTERNAL PARAMETERS-2'!V160*(1-VLOOKUP(W$4,'[1]INTERNAL PARAMETERS-1'!$B$5:$J$44,4, FALSE))</f>
        <v>10.006432215256975</v>
      </c>
      <c r="BL160" s="44">
        <f>$F160*'[1]INTERNAL PARAMETERS-2'!W160*(1-VLOOKUP(X$4,'[1]INTERNAL PARAMETERS-1'!$B$5:$J$44,4, FALSE))</f>
        <v>15.565581610665086</v>
      </c>
      <c r="BM160" s="44">
        <f>$F160*'[1]INTERNAL PARAMETERS-2'!X160*(1-VLOOKUP(Y$4,'[1]INTERNAL PARAMETERS-1'!$B$5:$J$44,4, FALSE))</f>
        <v>10.438826811112106</v>
      </c>
      <c r="BN160" s="44">
        <f>$F160*'[1]INTERNAL PARAMETERS-2'!Y160*(1-VLOOKUP(Z$4,'[1]INTERNAL PARAMETERS-1'!$B$5:$J$44,4, FALSE))</f>
        <v>18.90107124790995</v>
      </c>
      <c r="BO160" s="44">
        <f>$F160*'[1]INTERNAL PARAMETERS-2'!Z160*(1-VLOOKUP(AA$4,'[1]INTERNAL PARAMETERS-1'!$B$5:$J$44,4, FALSE))</f>
        <v>15.133187014809955</v>
      </c>
      <c r="BP160" s="44">
        <f>$F160*'[1]INTERNAL PARAMETERS-2'!AA160*(1-VLOOKUP(AB$4,'[1]INTERNAL PARAMETERS-1'!$B$5:$J$44,4, FALSE))</f>
        <v>6.794499618175414</v>
      </c>
      <c r="BQ160" s="44">
        <f>$F160*'[1]INTERNAL PARAMETERS-2'!AB160*(1-VLOOKUP(AC$4,'[1]INTERNAL PARAMETERS-1'!$B$5:$J$44,4, FALSE))</f>
        <v>57.135571643107362</v>
      </c>
      <c r="BR160" s="44">
        <f>$F160*'[1]INTERNAL PARAMETERS-2'!AC160*(1-VLOOKUP(AD$4,'[1]INTERNAL PARAMETERS-1'!$B$5:$J$44,4, FALSE))</f>
        <v>4.4473195163264894</v>
      </c>
      <c r="BS160" s="44">
        <f>$F160*'[1]INTERNAL PARAMETERS-2'!AD160*(1-VLOOKUP(AE$4,'[1]INTERNAL PARAMETERS-1'!$B$5:$J$44,4, FALSE))</f>
        <v>1.482427606616288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1.0500697072387821</v>
      </c>
      <c r="CA160" s="44">
        <f>$F160*'[1]INTERNAL PARAMETERS-2'!AL160*(1-VLOOKUP(AM$4,'[1]INTERNAL PARAMETERS-1'!$B$5:$J$44,4, FALSE))</f>
        <v>6.4239018906407477</v>
      </c>
      <c r="CB160" s="44">
        <f>$F160*'[1]INTERNAL PARAMETERS-2'!AM160*(1-VLOOKUP(AN$4,'[1]INTERNAL PARAMETERS-1'!$B$5:$J$44,4, FALSE))</f>
        <v>1.914822202471419</v>
      </c>
      <c r="CC160" s="44">
        <f>$F160*'[1]INTERNAL PARAMETERS-2'!AN160*(1-VLOOKUP(AO$4,'[1]INTERNAL PARAMETERS-1'!$B$5:$J$44,4, FALSE))</f>
        <v>3.891404576785678</v>
      </c>
      <c r="CD160" s="44">
        <f>$F160*'[1]INTERNAL PARAMETERS-2'!AO160*(1-VLOOKUP(AP$4,'[1]INTERNAL PARAMETERS-1'!$B$5:$J$44,4, FALSE))</f>
        <v>14.021393832205959</v>
      </c>
      <c r="CE160" s="44">
        <f>$F160*'[1]INTERNAL PARAMETERS-2'!AP160*(1-VLOOKUP(AQ$4,'[1]INTERNAL PARAMETERS-1'!$B$5:$J$44,4, FALSE))</f>
        <v>2.5324973138550702</v>
      </c>
      <c r="CF160" s="44">
        <f>$F160*'[1]INTERNAL PARAMETERS-2'!AQ160*(1-VLOOKUP(AR$4,'[1]INTERNAL PARAMETERS-1'!$B$5:$J$44,4, FALSE))</f>
        <v>0.18531721200614537</v>
      </c>
      <c r="CG160" s="44">
        <f>$F160*'[1]INTERNAL PARAMETERS-2'!AR160*(1-VLOOKUP(AS$4,'[1]INTERNAL PARAMETERS-1'!$B$5:$J$44,4, FALSE))</f>
        <v>6.1760171842840127E-2</v>
      </c>
      <c r="CH160" s="43">
        <f>$F160*'[1]INTERNAL PARAMETERS-2'!AS160*(1-VLOOKUP(AT$4,'[1]INTERNAL PARAMETERS-1'!$B$5:$J$44,4, FALSE))</f>
        <v>0</v>
      </c>
      <c r="CI160" s="42">
        <f t="shared" si="2"/>
        <v>366.96484964274811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AirBF!X161</f>
        <v>221.28491104382482</v>
      </c>
      <c r="G161" s="45">
        <f>$F161*'[1]INTERNAL PARAMETERS-2'!F161*VLOOKUP(G$4,'[1]INTERNAL PARAMETERS-1'!$B$5:$J$44,4, FALSE)</f>
        <v>2.0640350077612761</v>
      </c>
      <c r="H161" s="44">
        <f>$F161*'[1]INTERNAL PARAMETERS-2'!G161*VLOOKUP(H$4,'[1]INTERNAL PARAMETERS-1'!$B$5:$J$44,4, FALSE)</f>
        <v>1.3920369899033886</v>
      </c>
      <c r="I161" s="44">
        <f>$F161*'[1]INTERNAL PARAMETERS-2'!H161*VLOOKUP(I$4,'[1]INTERNAL PARAMETERS-1'!$B$5:$J$44,4, FALSE)</f>
        <v>2.2955930708003107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4.79966972054056E-2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0.84481821410944868</v>
      </c>
      <c r="N161" s="44">
        <f>$F161*'[1]INTERNAL PARAMETERS-2'!M161*VLOOKUP(N$4,'[1]INTERNAL PARAMETERS-1'!$B$5:$J$44,4, FALSE)</f>
        <v>0.23760577965786212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9.59933944108112E-2</v>
      </c>
      <c r="S161" s="44">
        <f>$F161*'[1]INTERNAL PARAMETERS-2'!R161*VLOOKUP(S$4,'[1]INTERNAL PARAMETERS-1'!$B$5:$J$44,4, FALSE)</f>
        <v>0.65887250335932279</v>
      </c>
      <c r="T161" s="44">
        <f>$F161*'[1]INTERNAL PARAMETERS-2'!S161*VLOOKUP(T$4,'[1]INTERNAL PARAMETERS-1'!$B$5:$J$44,4, FALSE)</f>
        <v>6.7202014634899152E-2</v>
      </c>
      <c r="U161" s="44">
        <f>$F161*'[1]INTERNAL PARAMETERS-2'!T161*VLOOKUP(U$4,'[1]INTERNAL PARAMETERS-1'!$B$5:$J$44,4, FALSE)</f>
        <v>0.11520092468941519</v>
      </c>
      <c r="V161" s="44">
        <f>$F161*'[1]INTERNAL PARAMETERS-2'!U161*VLOOKUP(V$4,'[1]INTERNAL PARAMETERS-1'!$B$5:$J$44,4, FALSE)</f>
        <v>1.1664259588486572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9.59933944108112E-2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0.43201453183085919</v>
      </c>
      <c r="AJ161" s="44">
        <f>$F161*'[1]INTERNAL PARAMETERS-2'!AI161*VLOOKUP(AJ$4,'[1]INTERNAL PARAMETERS-1'!$B$5:$J$44,4, FALSE)</f>
        <v>0.2400056145181324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43.616268345205896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16.051546068079524</v>
      </c>
      <c r="BB161" s="44">
        <f>$F161*'[1]INTERNAL PARAMETERS-2'!M161*(1-VLOOKUP(N$4,'[1]INTERNAL PARAMETERS-1'!$B$5:$J$44,4, FALSE))</f>
        <v>4.5145098134993802</v>
      </c>
      <c r="BC161" s="44">
        <f>$F161*'[1]INTERNAL PARAMETERS-2'!N161*(1-VLOOKUP(O$4,'[1]INTERNAL PARAMETERS-1'!$B$5:$J$44,4, FALSE))</f>
        <v>24.672537341180025</v>
      </c>
      <c r="BD161" s="44">
        <f>$F161*'[1]INTERNAL PARAMETERS-2'!O161*(1-VLOOKUP(P$4,'[1]INTERNAL PARAMETERS-1'!$B$5:$J$44,4, FALSE))</f>
        <v>4.1760888412190615</v>
      </c>
      <c r="BE161" s="44">
        <f>$F161*'[1]INTERNAL PARAMETERS-2'!P161*(1-VLOOKUP(Q$4,'[1]INTERNAL PARAMETERS-1'!$B$5:$J$44,4, FALSE))</f>
        <v>6.2881426746768483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12.518577563827131</v>
      </c>
      <c r="BH161" s="44">
        <f>$F161*'[1]INTERNAL PARAMETERS-2'!S161*(1-VLOOKUP(T$4,'[1]INTERNAL PARAMETERS-1'!$B$5:$J$44,4, FALSE))</f>
        <v>0.60481813171409238</v>
      </c>
      <c r="BI161" s="44">
        <f>$F161*'[1]INTERNAL PARAMETERS-2'!T161*(1-VLOOKUP(U$4,'[1]INTERNAL PARAMETERS-1'!$B$5:$J$44,4, FALSE))</f>
        <v>0.46080369875766075</v>
      </c>
      <c r="BJ161" s="44">
        <f>$F161*'[1]INTERNAL PARAMETERS-2'!U161*(1-VLOOKUP(V$4,'[1]INTERNAL PARAMETERS-1'!$B$5:$J$44,4, FALSE))</f>
        <v>6.60974710014239</v>
      </c>
      <c r="BK161" s="44">
        <f>$F161*'[1]INTERNAL PARAMETERS-2'!V161*(1-VLOOKUP(W$4,'[1]INTERNAL PARAMETERS-1'!$B$5:$J$44,4, FALSE))</f>
        <v>5.9041248400513942</v>
      </c>
      <c r="BL161" s="44">
        <f>$F161*'[1]INTERNAL PARAMETERS-2'!W161*(1-VLOOKUP(X$4,'[1]INTERNAL PARAMETERS-1'!$B$5:$J$44,4, FALSE))</f>
        <v>7.6801796645802369</v>
      </c>
      <c r="BM161" s="44">
        <f>$F161*'[1]INTERNAL PARAMETERS-2'!X161*(1-VLOOKUP(Y$4,'[1]INTERNAL PARAMETERS-1'!$B$5:$J$44,4, FALSE))</f>
        <v>6.9121439953293295</v>
      </c>
      <c r="BN161" s="44">
        <f>$F161*'[1]INTERNAL PARAMETERS-2'!Y161*(1-VLOOKUP(Z$4,'[1]INTERNAL PARAMETERS-1'!$B$5:$J$44,4, FALSE))</f>
        <v>9.1202133516890314</v>
      </c>
      <c r="BO161" s="44">
        <f>$F161*'[1]INTERNAL PARAMETERS-2'!Z161*(1-VLOOKUP(AA$4,'[1]INTERNAL PARAMETERS-1'!$B$5:$J$44,4, FALSE))</f>
        <v>6.4321327662930647</v>
      </c>
      <c r="BP161" s="44">
        <f>$F161*'[1]INTERNAL PARAMETERS-2'!AA161*(1-VLOOKUP(AB$4,'[1]INTERNAL PARAMETERS-1'!$B$5:$J$44,4, FALSE))</f>
        <v>4.0800954468082509</v>
      </c>
      <c r="BQ161" s="44">
        <f>$F161*'[1]INTERNAL PARAMETERS-2'!AB161*(1-VLOOKUP(AC$4,'[1]INTERNAL PARAMETERS-1'!$B$5:$J$44,4, FALSE))</f>
        <v>32.544725923072988</v>
      </c>
      <c r="BR161" s="44">
        <f>$F161*'[1]INTERNAL PARAMETERS-2'!AC161*(1-VLOOKUP(AD$4,'[1]INTERNAL PARAMETERS-1'!$B$5:$J$44,4, FALSE))</f>
        <v>1.7280359988323324</v>
      </c>
      <c r="BS161" s="44">
        <f>$F161*'[1]INTERNAL PARAMETERS-2'!AD161*(1-VLOOKUP(AE$4,'[1]INTERNAL PARAMETERS-1'!$B$5:$J$44,4, FALSE))</f>
        <v>1.1040346781798509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0.72001684355439721</v>
      </c>
      <c r="CA161" s="44">
        <f>$F161*'[1]INTERNAL PARAMETERS-2'!AL161*(1-VLOOKUP(AM$4,'[1]INTERNAL PARAMETERS-1'!$B$5:$J$44,4, FALSE))</f>
        <v>2.9760607686284</v>
      </c>
      <c r="CB161" s="44">
        <f>$F161*'[1]INTERNAL PARAMETERS-2'!AM161*(1-VLOOKUP(AN$4,'[1]INTERNAL PARAMETERS-1'!$B$5:$J$44,4, FALSE))</f>
        <v>0.81601023796520844</v>
      </c>
      <c r="CC161" s="44">
        <f>$F161*'[1]INTERNAL PARAMETERS-2'!AN161*(1-VLOOKUP(AO$4,'[1]INTERNAL PARAMETERS-1'!$B$5:$J$44,4, FALSE))</f>
        <v>2.3040406222794085</v>
      </c>
      <c r="CD161" s="44">
        <f>$F161*'[1]INTERNAL PARAMETERS-2'!AO161*(1-VLOOKUP(AP$4,'[1]INTERNAL PARAMETERS-1'!$B$5:$J$44,4, FALSE))</f>
        <v>8.5921832969562555</v>
      </c>
      <c r="CE161" s="44">
        <f>$F161*'[1]INTERNAL PARAMETERS-2'!AP161*(1-VLOOKUP(AQ$4,'[1]INTERNAL PARAMETERS-1'!$B$5:$J$44,4, FALSE))</f>
        <v>1.1040346781798509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221.28486678684263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AirBF!X162</f>
        <v>99.672844256488645</v>
      </c>
      <c r="G162" s="45">
        <f>$F162*'[1]INTERNAL PARAMETERS-2'!F162*VLOOKUP(G$4,'[1]INTERNAL PARAMETERS-1'!$B$5:$J$44,4, FALSE)</f>
        <v>1.3007505521160281</v>
      </c>
      <c r="H162" s="44">
        <f>$F162*'[1]INTERNAL PARAMETERS-2'!G162*VLOOKUP(H$4,'[1]INTERNAL PARAMETERS-1'!$B$5:$J$44,4, FALSE)</f>
        <v>0.61211087114794804</v>
      </c>
      <c r="I162" s="44">
        <f>$F162*'[1]INTERNAL PARAMETERS-2'!H162*VLOOKUP(I$4,'[1]INTERNAL PARAMETERS-1'!$B$5:$J$44,4, FALSE)</f>
        <v>1.0370844821116749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2.5506280845235443E-2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0.43103172643763621</v>
      </c>
      <c r="N162" s="44">
        <f>$F162*'[1]INTERNAL PARAMETERS-2'!M162*VLOOKUP(N$4,'[1]INTERNAL PARAMETERS-1'!$B$5:$J$44,4, FALSE)</f>
        <v>0.14282719890577797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2.5506280845235443E-2</v>
      </c>
      <c r="S162" s="44">
        <f>$F162*'[1]INTERNAL PARAMETERS-2'!R162*VLOOKUP(S$4,'[1]INTERNAL PARAMETERS-1'!$B$5:$J$44,4, FALSE)</f>
        <v>0.25983614096379765</v>
      </c>
      <c r="T162" s="44">
        <f>$F162*'[1]INTERNAL PARAMETERS-2'!S162*VLOOKUP(T$4,'[1]INTERNAL PARAMETERS-1'!$B$5:$J$44,4, FALSE)</f>
        <v>3.0605543557397405E-2</v>
      </c>
      <c r="U162" s="44">
        <f>$F162*'[1]INTERNAL PARAMETERS-2'!T162*VLOOKUP(U$4,'[1]INTERNAL PARAMETERS-1'!$B$5:$J$44,4, FALSE)</f>
        <v>2.5504287388350318E-2</v>
      </c>
      <c r="V162" s="44">
        <f>$F162*'[1]INTERNAL PARAMETERS-2'!U162*VLOOKUP(V$4,'[1]INTERNAL PARAMETERS-1'!$B$5:$J$44,4, FALSE)</f>
        <v>0.41700377033697794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5.1012561690470887E-2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0.10201515609651614</v>
      </c>
      <c r="AJ162" s="44">
        <f>$F162*'[1]INTERNAL PARAMETERS-2'!AI162*VLOOKUP(AJ$4,'[1]INTERNAL PARAMETERS-1'!$B$5:$J$44,4, FALSE)</f>
        <v>7.651884253570633E-2</v>
      </c>
      <c r="AK162" s="44">
        <f>$F162*'[1]INTERNAL PARAMETERS-2'!AJ162*VLOOKUP(AK$4,'[1]INTERNAL PARAMETERS-1'!$B$5:$J$44,4, FALSE)</f>
        <v>5.1012561690470887E-2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19.704605160121819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8.189602802315088</v>
      </c>
      <c r="BB162" s="44">
        <f>$F162*'[1]INTERNAL PARAMETERS-2'!M162*(1-VLOOKUP(N$4,'[1]INTERNAL PARAMETERS-1'!$B$5:$J$44,4, FALSE))</f>
        <v>2.7137167792097814</v>
      </c>
      <c r="BC162" s="44">
        <f>$F162*'[1]INTERNAL PARAMETERS-2'!N162*(1-VLOOKUP(O$4,'[1]INTERNAL PARAMETERS-1'!$B$5:$J$44,4, FALSE))</f>
        <v>12.11478569157704</v>
      </c>
      <c r="BD162" s="44">
        <f>$F162*'[1]INTERNAL PARAMETERS-2'!O162*(1-VLOOKUP(P$4,'[1]INTERNAL PARAMETERS-1'!$B$5:$J$44,4, FALSE))</f>
        <v>2.2699294205284213</v>
      </c>
      <c r="BE162" s="44">
        <f>$F162*'[1]INTERNAL PARAMETERS-2'!P162*(1-VLOOKUP(Q$4,'[1]INTERNAL PARAMETERS-1'!$B$5:$J$44,4, FALSE))</f>
        <v>2.7290125738893822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4.9368866783121552</v>
      </c>
      <c r="BH162" s="44">
        <f>$F162*'[1]INTERNAL PARAMETERS-2'!S162*(1-VLOOKUP(T$4,'[1]INTERNAL PARAMETERS-1'!$B$5:$J$44,4, FALSE))</f>
        <v>0.2754498920165766</v>
      </c>
      <c r="BI162" s="44">
        <f>$F162*'[1]INTERNAL PARAMETERS-2'!T162*(1-VLOOKUP(U$4,'[1]INTERNAL PARAMETERS-1'!$B$5:$J$44,4, FALSE))</f>
        <v>0.10201714955340127</v>
      </c>
      <c r="BJ162" s="44">
        <f>$F162*'[1]INTERNAL PARAMETERS-2'!U162*(1-VLOOKUP(V$4,'[1]INTERNAL PARAMETERS-1'!$B$5:$J$44,4, FALSE))</f>
        <v>2.3630213652428749</v>
      </c>
      <c r="BK162" s="44">
        <f>$F162*'[1]INTERNAL PARAMETERS-2'!V162*(1-VLOOKUP(W$4,'[1]INTERNAL PARAMETERS-1'!$B$5:$J$44,4, FALSE))</f>
        <v>2.1679142644319049</v>
      </c>
      <c r="BL162" s="44">
        <f>$F162*'[1]INTERNAL PARAMETERS-2'!W162*(1-VLOOKUP(X$4,'[1]INTERNAL PARAMETERS-1'!$B$5:$J$44,4, FALSE))</f>
        <v>4.2082971246376326</v>
      </c>
      <c r="BM162" s="44">
        <f>$F162*'[1]INTERNAL PARAMETERS-2'!X162*(1-VLOOKUP(Y$4,'[1]INTERNAL PARAMETERS-1'!$B$5:$J$44,4, FALSE))</f>
        <v>2.8565439781155595</v>
      </c>
      <c r="BN162" s="44">
        <f>$F162*'[1]INTERNAL PARAMETERS-2'!Y162*(1-VLOOKUP(Z$4,'[1]INTERNAL PARAMETERS-1'!$B$5:$J$44,4, FALSE))</f>
        <v>4.1827908437923975</v>
      </c>
      <c r="BO162" s="44">
        <f>$F162*'[1]INTERNAL PARAMETERS-2'!Z162*(1-VLOOKUP(AA$4,'[1]INTERNAL PARAMETERS-1'!$B$5:$J$44,4, FALSE))</f>
        <v>2.9075465725216048</v>
      </c>
      <c r="BP162" s="44">
        <f>$F162*'[1]INTERNAL PARAMETERS-2'!AA162*(1-VLOOKUP(AB$4,'[1]INTERNAL PARAMETERS-1'!$B$5:$J$44,4, FALSE))</f>
        <v>1.0456977109480994</v>
      </c>
      <c r="BQ162" s="44">
        <f>$F162*'[1]INTERNAL PARAMETERS-2'!AB162*(1-VLOOKUP(AC$4,'[1]INTERNAL PARAMETERS-1'!$B$5:$J$44,4, FALSE))</f>
        <v>14.053153395686252</v>
      </c>
      <c r="BR162" s="44">
        <f>$F162*'[1]INTERNAL PARAMETERS-2'!AC162*(1-VLOOKUP(AD$4,'[1]INTERNAL PARAMETERS-1'!$B$5:$J$44,4, FALSE))</f>
        <v>0.816151150625406</v>
      </c>
      <c r="BS162" s="44">
        <f>$F162*'[1]INTERNAL PARAMETERS-2'!AD162*(1-VLOOKUP(AE$4,'[1]INTERNAL PARAMETERS-1'!$B$5:$J$44,4, FALSE))</f>
        <v>0.35706799726444494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0.17853399863222247</v>
      </c>
      <c r="CA162" s="44">
        <f>$F162*'[1]INTERNAL PARAMETERS-2'!AL162*(1-VLOOKUP(AM$4,'[1]INTERNAL PARAMETERS-1'!$B$5:$J$44,4, FALSE))</f>
        <v>1.1222165534838056</v>
      </c>
      <c r="CB162" s="44">
        <f>$F162*'[1]INTERNAL PARAMETERS-2'!AM162*(1-VLOOKUP(AN$4,'[1]INTERNAL PARAMETERS-1'!$B$5:$J$44,4, FALSE))</f>
        <v>0.17853399863222247</v>
      </c>
      <c r="CC162" s="44">
        <f>$F162*'[1]INTERNAL PARAMETERS-2'!AN162*(1-VLOOKUP(AO$4,'[1]INTERNAL PARAMETERS-1'!$B$5:$J$44,4, FALSE))</f>
        <v>1.1222165534838056</v>
      </c>
      <c r="CD162" s="44">
        <f>$F162*'[1]INTERNAL PARAMETERS-2'!AO162*(1-VLOOKUP(AP$4,'[1]INTERNAL PARAMETERS-1'!$B$5:$J$44,4, FALSE))</f>
        <v>3.8002165656827169</v>
      </c>
      <c r="CE162" s="44">
        <f>$F162*'[1]INTERNAL PARAMETERS-2'!AP162*(1-VLOOKUP(AQ$4,'[1]INTERNAL PARAMETERS-1'!$B$5:$J$44,4, FALSE))</f>
        <v>0.63761715199318358</v>
      </c>
      <c r="CF162" s="44">
        <f>$F162*'[1]INTERNAL PARAMETERS-2'!AQ162*(1-VLOOKUP(AR$4,'[1]INTERNAL PARAMETERS-1'!$B$5:$J$44,4, FALSE))</f>
        <v>2.5506280845235443E-2</v>
      </c>
      <c r="CG162" s="44">
        <f>$F162*'[1]INTERNAL PARAMETERS-2'!AR162*(1-VLOOKUP(AS$4,'[1]INTERNAL PARAMETERS-1'!$B$5:$J$44,4, FALSE))</f>
        <v>2.5506280845235443E-2</v>
      </c>
      <c r="CH162" s="43">
        <f>$F162*'[1]INTERNAL PARAMETERS-2'!AS162*(1-VLOOKUP(AT$4,'[1]INTERNAL PARAMETERS-1'!$B$5:$J$44,4, FALSE))</f>
        <v>0</v>
      </c>
      <c r="CI162" s="42">
        <f t="shared" si="2"/>
        <v>99.672864191057513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AirBF!X163</f>
        <v>54.142271979915002</v>
      </c>
      <c r="G163" s="45">
        <f>$F163*'[1]INTERNAL PARAMETERS-2'!F163*VLOOKUP(G$4,'[1]INTERNAL PARAMETERS-1'!$B$5:$J$44,4, FALSE)</f>
        <v>0.296835006129884</v>
      </c>
      <c r="H163" s="44">
        <f>$F163*'[1]INTERNAL PARAMETERS-2'!G163*VLOOKUP(H$4,'[1]INTERNAL PARAMETERS-1'!$B$5:$J$44,4, FALSE)</f>
        <v>0.19294140042762511</v>
      </c>
      <c r="I163" s="44">
        <f>$F163*'[1]INTERNAL PARAMETERS-2'!H163*VLOOKUP(I$4,'[1]INTERNAL PARAMETERS-1'!$B$5:$J$44,4, FALSE)</f>
        <v>0.57255127765128233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0.32206340989300508</v>
      </c>
      <c r="N163" s="44">
        <f>$F163*'[1]INTERNAL PARAMETERS-2'!M163*VLOOKUP(N$4,'[1]INTERNAL PARAMETERS-1'!$B$5:$J$44,4, FALSE)</f>
        <v>6.3819120250885208E-2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0.13094227264934474</v>
      </c>
      <c r="T163" s="44">
        <f>$F163*'[1]INTERNAL PARAMETERS-2'!S163*VLOOKUP(T$4,'[1]INTERNAL PARAMETERS-1'!$B$5:$J$44,4, FALSE)</f>
        <v>1.7810100367793038E-2</v>
      </c>
      <c r="U163" s="44">
        <f>$F163*'[1]INTERNAL PARAMETERS-2'!T163*VLOOKUP(U$4,'[1]INTERNAL PARAMETERS-1'!$B$5:$J$44,4, FALSE)</f>
        <v>5.9361586998778809E-3</v>
      </c>
      <c r="V163" s="44">
        <f>$F163*'[1]INTERNAL PARAMETERS-2'!U163*VLOOKUP(V$4,'[1]INTERNAL PARAMETERS-1'!$B$5:$J$44,4, FALSE)</f>
        <v>0.25379189990585155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2.9680793499389402E-2</v>
      </c>
      <c r="AJ163" s="44">
        <f>$F163*'[1]INTERNAL PARAMETERS-2'!AI163*VLOOKUP(AJ$4,'[1]INTERNAL PARAMETERS-1'!$B$5:$J$44,4, FALSE)</f>
        <v>5.9367001225976802E-2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10.878474275374364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6.1192047879670959</v>
      </c>
      <c r="BB163" s="44">
        <f>$F163*'[1]INTERNAL PARAMETERS-2'!M163*(1-VLOOKUP(N$4,'[1]INTERNAL PARAMETERS-1'!$B$5:$J$44,4, FALSE))</f>
        <v>1.2125632847668188</v>
      </c>
      <c r="BC163" s="44">
        <f>$F163*'[1]INTERNAL PARAMETERS-2'!N163*(1-VLOOKUP(O$4,'[1]INTERNAL PARAMETERS-1'!$B$5:$J$44,4, FALSE))</f>
        <v>6.6787362027640089</v>
      </c>
      <c r="BD163" s="44">
        <f>$F163*'[1]INTERNAL PARAMETERS-2'!O163*(1-VLOOKUP(P$4,'[1]INTERNAL PARAMETERS-1'!$B$5:$J$44,4, FALSE))</f>
        <v>1.1131217980894685</v>
      </c>
      <c r="BE163" s="44">
        <f>$F163*'[1]INTERNAL PARAMETERS-2'!P163*(1-VLOOKUP(Q$4,'[1]INTERNAL PARAMETERS-1'!$B$5:$J$44,4, FALSE))</f>
        <v>1.8700470030502743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2.4879031803375495</v>
      </c>
      <c r="BH163" s="44">
        <f>$F163*'[1]INTERNAL PARAMETERS-2'!S163*(1-VLOOKUP(T$4,'[1]INTERNAL PARAMETERS-1'!$B$5:$J$44,4, FALSE))</f>
        <v>0.16029090331013734</v>
      </c>
      <c r="BI163" s="44">
        <f>$F163*'[1]INTERNAL PARAMETERS-2'!T163*(1-VLOOKUP(U$4,'[1]INTERNAL PARAMETERS-1'!$B$5:$J$44,4, FALSE))</f>
        <v>2.3744634799511524E-2</v>
      </c>
      <c r="BJ163" s="44">
        <f>$F163*'[1]INTERNAL PARAMETERS-2'!U163*(1-VLOOKUP(V$4,'[1]INTERNAL PARAMETERS-1'!$B$5:$J$44,4, FALSE))</f>
        <v>1.4381540994664921</v>
      </c>
      <c r="BK163" s="44">
        <f>$F163*'[1]INTERNAL PARAMETERS-2'!V163*(1-VLOOKUP(W$4,'[1]INTERNAL PARAMETERS-1'!$B$5:$J$44,4, FALSE))</f>
        <v>1.0982814013397739</v>
      </c>
      <c r="BL163" s="44">
        <f>$F163*'[1]INTERNAL PARAMETERS-2'!W163*(1-VLOOKUP(X$4,'[1]INTERNAL PARAMETERS-1'!$B$5:$J$44,4, FALSE))</f>
        <v>2.1075095937269834</v>
      </c>
      <c r="BM163" s="44">
        <f>$F163*'[1]INTERNAL PARAMETERS-2'!X163*(1-VLOOKUP(Y$4,'[1]INTERNAL PARAMETERS-1'!$B$5:$J$44,4, FALSE))</f>
        <v>1.8106800018242974</v>
      </c>
      <c r="BN163" s="44">
        <f>$F163*'[1]INTERNAL PARAMETERS-2'!Y163*(1-VLOOKUP(Z$4,'[1]INTERNAL PARAMETERS-1'!$B$5:$J$44,4, FALSE))</f>
        <v>1.8106800018242974</v>
      </c>
      <c r="BO163" s="44">
        <f>$F163*'[1]INTERNAL PARAMETERS-2'!Z163*(1-VLOOKUP(AA$4,'[1]INTERNAL PARAMETERS-1'!$B$5:$J$44,4, FALSE))</f>
        <v>1.4693238054453293</v>
      </c>
      <c r="BP163" s="44">
        <f>$F163*'[1]INTERNAL PARAMETERS-2'!AA163*(1-VLOOKUP(AB$4,'[1]INTERNAL PARAMETERS-1'!$B$5:$J$44,4, FALSE))</f>
        <v>0.445249802081227</v>
      </c>
      <c r="BQ163" s="44">
        <f>$F163*'[1]INTERNAL PARAMETERS-2'!AB163*(1-VLOOKUP(AC$4,'[1]INTERNAL PARAMETERS-1'!$B$5:$J$44,4, FALSE))</f>
        <v>7.6879643951512184</v>
      </c>
      <c r="BR163" s="44">
        <f>$F163*'[1]INTERNAL PARAMETERS-2'!AC163*(1-VLOOKUP(AD$4,'[1]INTERNAL PARAMETERS-1'!$B$5:$J$44,4, FALSE))</f>
        <v>0.20778179717731979</v>
      </c>
      <c r="BS163" s="44">
        <f>$F163*'[1]INTERNAL PARAMETERS-2'!AD163*(1-VLOOKUP(AE$4,'[1]INTERNAL PARAMETERS-1'!$B$5:$J$44,4, FALSE))</f>
        <v>0.13357439920164829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8.9047794725366211E-2</v>
      </c>
      <c r="CA163" s="44">
        <f>$F163*'[1]INTERNAL PARAMETERS-2'!AL163*(1-VLOOKUP(AM$4,'[1]INTERNAL PARAMETERS-1'!$B$5:$J$44,4, FALSE))</f>
        <v>0.60850499478226472</v>
      </c>
      <c r="CB163" s="44">
        <f>$F163*'[1]INTERNAL PARAMETERS-2'!AM163*(1-VLOOKUP(AN$4,'[1]INTERNAL PARAMETERS-1'!$B$5:$J$44,4, FALSE))</f>
        <v>0.20778179717731979</v>
      </c>
      <c r="CC163" s="44">
        <f>$F163*'[1]INTERNAL PARAMETERS-2'!AN163*(1-VLOOKUP(AO$4,'[1]INTERNAL PARAMETERS-1'!$B$5:$J$44,4, FALSE))</f>
        <v>0.26714879840329658</v>
      </c>
      <c r="CD163" s="44">
        <f>$F163*'[1]INTERNAL PARAMETERS-2'!AO163*(1-VLOOKUP(AP$4,'[1]INTERNAL PARAMETERS-1'!$B$5:$J$44,4, FALSE))</f>
        <v>1.9739351945253349</v>
      </c>
      <c r="CE163" s="44">
        <f>$F163*'[1]INTERNAL PARAMETERS-2'!AP163*(1-VLOOKUP(AQ$4,'[1]INTERNAL PARAMETERS-1'!$B$5:$J$44,4, FALSE))</f>
        <v>0.22262219392701449</v>
      </c>
      <c r="CF163" s="44">
        <f>$F163*'[1]INTERNAL PARAMETERS-2'!AQ163*(1-VLOOKUP(AR$4,'[1]INTERNAL PARAMETERS-1'!$B$5:$J$44,4, FALSE))</f>
        <v>2.9680793499389402E-2</v>
      </c>
      <c r="CG163" s="44">
        <f>$F163*'[1]INTERNAL PARAMETERS-2'!AR163*(1-VLOOKUP(AS$4,'[1]INTERNAL PARAMETERS-1'!$B$5:$J$44,4, FALSE))</f>
        <v>4.4526604476282101E-2</v>
      </c>
      <c r="CH163" s="43">
        <f>$F163*'[1]INTERNAL PARAMETERS-2'!AS163*(1-VLOOKUP(AT$4,'[1]INTERNAL PARAMETERS-1'!$B$5:$J$44,4, FALSE))</f>
        <v>0</v>
      </c>
      <c r="CI163" s="42">
        <f t="shared" si="2"/>
        <v>54.142271979914995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AirBF!X164</f>
        <v>36.073219579423863</v>
      </c>
      <c r="G164" s="45">
        <f>$F164*'[1]INTERNAL PARAMETERS-2'!F164*VLOOKUP(G$4,'[1]INTERNAL PARAMETERS-1'!$B$5:$J$44,4, FALSE)</f>
        <v>0.12236396813536368</v>
      </c>
      <c r="H164" s="44">
        <f>$F164*'[1]INTERNAL PARAMETERS-2'!G164*VLOOKUP(H$4,'[1]INTERNAL PARAMETERS-1'!$B$5:$J$44,4, FALSE)</f>
        <v>0.13460000421670426</v>
      </c>
      <c r="I164" s="44">
        <f>$F164*'[1]INTERNAL PARAMETERS-2'!H164*VLOOKUP(I$4,'[1]INTERNAL PARAMETERS-1'!$B$5:$J$44,4, FALSE)</f>
        <v>0.37563674829396709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0.29857082381497541</v>
      </c>
      <c r="N164" s="44">
        <f>$F164*'[1]INTERNAL PARAMETERS-2'!M164*VLOOKUP(N$4,'[1]INTERNAL PARAMETERS-1'!$B$5:$J$44,4, FALSE)</f>
        <v>4.5886938966006124E-2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8.9350479040666564E-2</v>
      </c>
      <c r="T164" s="44">
        <f>$F164*'[1]INTERNAL PARAMETERS-2'!S164*VLOOKUP(T$4,'[1]INTERNAL PARAMETERS-1'!$B$5:$J$44,4, FALSE)</f>
        <v>9.7891895972682542E-3</v>
      </c>
      <c r="U164" s="44">
        <f>$F164*'[1]INTERNAL PARAMETERS-2'!T164*VLOOKUP(U$4,'[1]INTERNAL PARAMETERS-1'!$B$5:$J$44,4, FALSE)</f>
        <v>7.3416216488043449E-3</v>
      </c>
      <c r="V164" s="44">
        <f>$F164*'[1]INTERNAL PARAMETERS-2'!U164*VLOOKUP(V$4,'[1]INTERNAL PARAMETERS-1'!$B$5:$J$44,4, FALSE)</f>
        <v>0.19272514365722573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3.6708108244021723E-2</v>
      </c>
      <c r="AJ164" s="44">
        <f>$F164*'[1]INTERNAL PARAMETERS-2'!AI164*VLOOKUP(AJ$4,'[1]INTERNAL PARAMETERS-1'!$B$5:$J$44,4, FALSE)</f>
        <v>1.2236036081340575E-2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7.1370982175853745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5.6728456524845319</v>
      </c>
      <c r="BB164" s="44">
        <f>$F164*'[1]INTERNAL PARAMETERS-2'!M164*(1-VLOOKUP(N$4,'[1]INTERNAL PARAMETERS-1'!$B$5:$J$44,4, FALSE))</f>
        <v>0.87185184035411634</v>
      </c>
      <c r="BC164" s="44">
        <f>$F164*'[1]INTERNAL PARAMETERS-2'!N164*(1-VLOOKUP(O$4,'[1]INTERNAL PARAMETERS-1'!$B$5:$J$44,4, FALSE))</f>
        <v>4.0502830577679214</v>
      </c>
      <c r="BD164" s="44">
        <f>$F164*'[1]INTERNAL PARAMETERS-2'!O164*(1-VLOOKUP(P$4,'[1]INTERNAL PARAMETERS-1'!$B$5:$J$44,4, FALSE))</f>
        <v>0.5628793036734141</v>
      </c>
      <c r="BE164" s="44">
        <f>$F164*'[1]INTERNAL PARAMETERS-2'!P164*(1-VLOOKUP(Q$4,'[1]INTERNAL PARAMETERS-1'!$B$5:$J$44,4, FALSE))</f>
        <v>1.3215423992921933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1.6976591017726645</v>
      </c>
      <c r="BH164" s="44">
        <f>$F164*'[1]INTERNAL PARAMETERS-2'!S164*(1-VLOOKUP(T$4,'[1]INTERNAL PARAMETERS-1'!$B$5:$J$44,4, FALSE))</f>
        <v>8.8102706375414286E-2</v>
      </c>
      <c r="BI164" s="44">
        <f>$F164*'[1]INTERNAL PARAMETERS-2'!T164*(1-VLOOKUP(U$4,'[1]INTERNAL PARAMETERS-1'!$B$5:$J$44,4, FALSE))</f>
        <v>2.936648659521738E-2</v>
      </c>
      <c r="BJ164" s="44">
        <f>$F164*'[1]INTERNAL PARAMETERS-2'!U164*(1-VLOOKUP(V$4,'[1]INTERNAL PARAMETERS-1'!$B$5:$J$44,4, FALSE))</f>
        <v>1.0921091473909459</v>
      </c>
      <c r="BK164" s="44">
        <f>$F164*'[1]INTERNAL PARAMETERS-2'!V164*(1-VLOOKUP(W$4,'[1]INTERNAL PARAMETERS-1'!$B$5:$J$44,4, FALSE))</f>
        <v>0.73419102345609799</v>
      </c>
      <c r="BL164" s="44">
        <f>$F164*'[1]INTERNAL PARAMETERS-2'!W164*(1-VLOOKUP(X$4,'[1]INTERNAL PARAMETERS-1'!$B$5:$J$44,4, FALSE))</f>
        <v>1.076810855699508</v>
      </c>
      <c r="BM164" s="44">
        <f>$F164*'[1]INTERNAL PARAMETERS-2'!X164*(1-VLOOKUP(Y$4,'[1]INTERNAL PARAMETERS-1'!$B$5:$J$44,4, FALSE))</f>
        <v>1.2481225754821919</v>
      </c>
      <c r="BN164" s="44">
        <f>$F164*'[1]INTERNAL PARAMETERS-2'!Y164*(1-VLOOKUP(Z$4,'[1]INTERNAL PARAMETERS-1'!$B$5:$J$44,4, FALSE))</f>
        <v>1.2603586115635326</v>
      </c>
      <c r="BO164" s="44">
        <f>$F164*'[1]INTERNAL PARAMETERS-2'!Z164*(1-VLOOKUP(AA$4,'[1]INTERNAL PARAMETERS-1'!$B$5:$J$44,4, FALSE))</f>
        <v>0.88102706375414275</v>
      </c>
      <c r="BP164" s="44">
        <f>$F164*'[1]INTERNAL PARAMETERS-2'!AA164*(1-VLOOKUP(AB$4,'[1]INTERNAL PARAMETERS-1'!$B$5:$J$44,4, FALSE))</f>
        <v>0.34262343956536784</v>
      </c>
      <c r="BQ164" s="44">
        <f>$F164*'[1]INTERNAL PARAMETERS-2'!AB164*(1-VLOOKUP(AC$4,'[1]INTERNAL PARAMETERS-1'!$B$5:$J$44,4, FALSE))</f>
        <v>4.3806704612519489</v>
      </c>
      <c r="BR164" s="44">
        <f>$F164*'[1]INTERNAL PARAMETERS-2'!AC164*(1-VLOOKUP(AD$4,'[1]INTERNAL PARAMETERS-1'!$B$5:$J$44,4, FALSE))</f>
        <v>0.24473154359268531</v>
      </c>
      <c r="BS164" s="44">
        <f>$F164*'[1]INTERNAL PARAMETERS-2'!AD164*(1-VLOOKUP(AE$4,'[1]INTERNAL PARAMETERS-1'!$B$5:$J$44,4, FALSE))</f>
        <v>7.3419823810001381E-2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7.3419823810001381E-2</v>
      </c>
      <c r="CA164" s="44">
        <f>$F164*'[1]INTERNAL PARAMETERS-2'!AL164*(1-VLOOKUP(AM$4,'[1]INTERNAL PARAMETERS-1'!$B$5:$J$44,4, FALSE))</f>
        <v>0.30591172399938815</v>
      </c>
      <c r="CB164" s="44">
        <f>$F164*'[1]INTERNAL PARAMETERS-2'!AM164*(1-VLOOKUP(AN$4,'[1]INTERNAL PARAMETERS-1'!$B$5:$J$44,4, FALSE))</f>
        <v>9.7891895972682538E-2</v>
      </c>
      <c r="CC164" s="44">
        <f>$F164*'[1]INTERNAL PARAMETERS-2'!AN164*(1-VLOOKUP(AO$4,'[1]INTERNAL PARAMETERS-1'!$B$5:$J$44,4, FALSE))</f>
        <v>0.24473154359268531</v>
      </c>
      <c r="CD164" s="44">
        <f>$F164*'[1]INTERNAL PARAMETERS-2'!AO164*(1-VLOOKUP(AP$4,'[1]INTERNAL PARAMETERS-1'!$B$5:$J$44,4, FALSE))</f>
        <v>1.101286535184147</v>
      </c>
      <c r="CE164" s="44">
        <f>$F164*'[1]INTERNAL PARAMETERS-2'!AP164*(1-VLOOKUP(AQ$4,'[1]INTERNAL PARAMETERS-1'!$B$5:$J$44,4, FALSE))</f>
        <v>0.14683964762000276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1.2236036081340575E-2</v>
      </c>
      <c r="CH164" s="43">
        <f>$F164*'[1]INTERNAL PARAMETERS-2'!AS164*(1-VLOOKUP(AT$4,'[1]INTERNAL PARAMETERS-1'!$B$5:$J$44,4, FALSE))</f>
        <v>0</v>
      </c>
      <c r="CI164" s="42">
        <f t="shared" si="2"/>
        <v>36.073219579423856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AirBF!X165</f>
        <v>17.205283721462784</v>
      </c>
      <c r="G165" s="45">
        <f>$F165*'[1]INTERNAL PARAMETERS-2'!F165*VLOOKUP(G$4,'[1]INTERNAL PARAMETERS-1'!$B$5:$J$44,4, FALSE)</f>
        <v>5.0877744492737596E-2</v>
      </c>
      <c r="H165" s="44">
        <f>$F165*'[1]INTERNAL PARAMETERS-2'!G165*VLOOKUP(H$4,'[1]INTERNAL PARAMETERS-1'!$B$5:$J$44,4, FALSE)</f>
        <v>1.6959248164245867E-2</v>
      </c>
      <c r="I165" s="44">
        <f>$F165*'[1]INTERNAL PARAMETERS-2'!H165*VLOOKUP(I$4,'[1]INTERNAL PARAMETERS-1'!$B$5:$J$44,4, FALSE)</f>
        <v>0.19221966642306601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0.19460879212062834</v>
      </c>
      <c r="N165" s="44">
        <f>$F165*'[1]INTERNAL PARAMETERS-2'!M165*VLOOKUP(N$4,'[1]INTERNAL PARAMETERS-1'!$B$5:$J$44,4, FALSE)</f>
        <v>1.4415446966027597E-2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8.4804843463090057E-3</v>
      </c>
      <c r="S165" s="44">
        <f>$F165*'[1]INTERNAL PARAMETERS-2'!R165*VLOOKUP(S$4,'[1]INTERNAL PARAMETERS-1'!$B$5:$J$44,4, FALSE)</f>
        <v>3.4611869262466684E-2</v>
      </c>
      <c r="T165" s="44">
        <f>$F165*'[1]INTERNAL PARAMETERS-2'!S165*VLOOKUP(T$4,'[1]INTERNAL PARAMETERS-1'!$B$5:$J$44,4, FALSE)</f>
        <v>4.2398980674800742E-3</v>
      </c>
      <c r="U165" s="44">
        <f>$F165*'[1]INTERNAL PARAMETERS-2'!T165*VLOOKUP(U$4,'[1]INTERNAL PARAMETERS-1'!$B$5:$J$44,4, FALSE)</f>
        <v>1.6960968692618012E-3</v>
      </c>
      <c r="V165" s="44">
        <f>$F165*'[1]INTERNAL PARAMETERS-2'!U165*VLOOKUP(V$4,'[1]INTERNAL PARAMETERS-1'!$B$5:$J$44,4, FALSE)</f>
        <v>5.469396244857664E-2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8.4804843463090057E-3</v>
      </c>
      <c r="AJ165" s="44">
        <f>$F165*'[1]INTERNAL PARAMETERS-2'!AI165*VLOOKUP(AJ$4,'[1]INTERNAL PARAMETERS-1'!$B$5:$J$44,4, FALSE)</f>
        <v>8.4804843463090057E-3</v>
      </c>
      <c r="AK165" s="44">
        <f>$F165*'[1]INTERNAL PARAMETERS-2'!AJ165*VLOOKUP(AK$4,'[1]INTERNAL PARAMETERS-1'!$B$5:$J$44,4, FALSE)</f>
        <v>8.4804843463090057E-3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3.6521736620382539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3.6975670502919384</v>
      </c>
      <c r="BB165" s="44">
        <f>$F165*'[1]INTERNAL PARAMETERS-2'!M165*(1-VLOOKUP(N$4,'[1]INTERNAL PARAMETERS-1'!$B$5:$J$44,4, FALSE))</f>
        <v>0.27389349235452431</v>
      </c>
      <c r="BC165" s="44">
        <f>$F165*'[1]INTERNAL PARAMETERS-2'!N165*(1-VLOOKUP(O$4,'[1]INTERNAL PARAMETERS-1'!$B$5:$J$44,4, FALSE))</f>
        <v>1.5517823904629158</v>
      </c>
      <c r="BD165" s="44">
        <f>$F165*'[1]INTERNAL PARAMETERS-2'!O165*(1-VLOOKUP(P$4,'[1]INTERNAL PARAMETERS-1'!$B$5:$J$44,4, FALSE))</f>
        <v>0.29678942366686084</v>
      </c>
      <c r="BE165" s="44">
        <f>$F165*'[1]INTERNAL PARAMETERS-2'!P165*(1-VLOOKUP(Q$4,'[1]INTERNAL PARAMETERS-1'!$B$5:$J$44,4, FALSE))</f>
        <v>0.69533433631919694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0.65762551598686692</v>
      </c>
      <c r="BH165" s="44">
        <f>$F165*'[1]INTERNAL PARAMETERS-2'!S165*(1-VLOOKUP(T$4,'[1]INTERNAL PARAMETERS-1'!$B$5:$J$44,4, FALSE))</f>
        <v>3.8159082607320663E-2</v>
      </c>
      <c r="BI165" s="44">
        <f>$F165*'[1]INTERNAL PARAMETERS-2'!T165*(1-VLOOKUP(U$4,'[1]INTERNAL PARAMETERS-1'!$B$5:$J$44,4, FALSE))</f>
        <v>6.7843874770472049E-3</v>
      </c>
      <c r="BJ165" s="44">
        <f>$F165*'[1]INTERNAL PARAMETERS-2'!U165*(1-VLOOKUP(V$4,'[1]INTERNAL PARAMETERS-1'!$B$5:$J$44,4, FALSE))</f>
        <v>0.30993245387526763</v>
      </c>
      <c r="BK165" s="44">
        <f>$F165*'[1]INTERNAL PARAMETERS-2'!V165*(1-VLOOKUP(W$4,'[1]INTERNAL PARAMETERS-1'!$B$5:$J$44,4, FALSE))</f>
        <v>0.39006614883439922</v>
      </c>
      <c r="BL165" s="44">
        <f>$F165*'[1]INTERNAL PARAMETERS-2'!W165*(1-VLOOKUP(X$4,'[1]INTERNAL PARAMETERS-1'!$B$5:$J$44,4, FALSE))</f>
        <v>0.45790314149138273</v>
      </c>
      <c r="BM165" s="44">
        <f>$F165*'[1]INTERNAL PARAMETERS-2'!X165*(1-VLOOKUP(Y$4,'[1]INTERNAL PARAMETERS-1'!$B$5:$J$44,4, FALSE))</f>
        <v>0.57661787864110381</v>
      </c>
      <c r="BN165" s="44">
        <f>$F165*'[1]INTERNAL PARAMETERS-2'!Y165*(1-VLOOKUP(Z$4,'[1]INTERNAL PARAMETERS-1'!$B$5:$J$44,4, FALSE))</f>
        <v>0.64445659182645942</v>
      </c>
      <c r="BO165" s="44">
        <f>$F165*'[1]INTERNAL PARAMETERS-2'!Z165*(1-VLOOKUP(AA$4,'[1]INTERNAL PARAMETERS-1'!$B$5:$J$44,4, FALSE))</f>
        <v>0.35614765250590752</v>
      </c>
      <c r="BP165" s="44">
        <f>$F165*'[1]INTERNAL PARAMETERS-2'!AA165*(1-VLOOKUP(AB$4,'[1]INTERNAL PARAMETERS-1'!$B$5:$J$44,4, FALSE))</f>
        <v>8.4796240821229329E-2</v>
      </c>
      <c r="BQ165" s="44">
        <f>$F165*'[1]INTERNAL PARAMETERS-2'!AB165*(1-VLOOKUP(AC$4,'[1]INTERNAL PARAMETERS-1'!$B$5:$J$44,4, FALSE))</f>
        <v>1.8824903104582682</v>
      </c>
      <c r="BR165" s="44">
        <f>$F165*'[1]INTERNAL PARAMETERS-2'!AC165*(1-VLOOKUP(AD$4,'[1]INTERNAL PARAMETERS-1'!$B$5:$J$44,4, FALSE))</f>
        <v>7.6317477003292472E-2</v>
      </c>
      <c r="BS165" s="44">
        <f>$F165*'[1]INTERNAL PARAMETERS-2'!AD165*(1-VLOOKUP(AE$4,'[1]INTERNAL PARAMETERS-1'!$B$5:$J$44,4, FALSE))</f>
        <v>5.0877744492737596E-2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1.6959248164245867E-2</v>
      </c>
      <c r="CA165" s="44">
        <f>$F165*'[1]INTERNAL PARAMETERS-2'!AL165*(1-VLOOKUP(AM$4,'[1]INTERNAL PARAMETERS-1'!$B$5:$J$44,4, FALSE))</f>
        <v>5.9358228839046602E-2</v>
      </c>
      <c r="CB165" s="44">
        <f>$F165*'[1]INTERNAL PARAMETERS-2'!AM165*(1-VLOOKUP(AN$4,'[1]INTERNAL PARAMETERS-1'!$B$5:$J$44,4, FALSE))</f>
        <v>5.9358228839046602E-2</v>
      </c>
      <c r="CC165" s="44">
        <f>$F165*'[1]INTERNAL PARAMETERS-2'!AN165*(1-VLOOKUP(AO$4,'[1]INTERNAL PARAMETERS-1'!$B$5:$J$44,4, FALSE))</f>
        <v>0.13567570584233909</v>
      </c>
      <c r="CD165" s="44">
        <f>$F165*'[1]INTERNAL PARAMETERS-2'!AO165*(1-VLOOKUP(AP$4,'[1]INTERNAL PARAMETERS-1'!$B$5:$J$44,4, FALSE))</f>
        <v>0.5850983629874128</v>
      </c>
      <c r="CE165" s="44">
        <f>$F165*'[1]INTERNAL PARAMETERS-2'!AP165*(1-VLOOKUP(AQ$4,'[1]INTERNAL PARAMETERS-1'!$B$5:$J$44,4, FALSE))</f>
        <v>4.2398980674800739E-2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8.4804843463090057E-3</v>
      </c>
      <c r="CH165" s="43">
        <f>$F165*'[1]INTERNAL PARAMETERS-2'!AS165*(1-VLOOKUP(AT$4,'[1]INTERNAL PARAMETERS-1'!$B$5:$J$44,4, FALSE))</f>
        <v>0</v>
      </c>
      <c r="CI165" s="42">
        <f t="shared" si="2"/>
        <v>17.205288883047896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AirBF!X166</f>
        <v>7.2341025883878931</v>
      </c>
      <c r="G166" s="45">
        <f>$F166*'[1]INTERNAL PARAMETERS-2'!F166*VLOOKUP(G$4,'[1]INTERNAL PARAMETERS-1'!$B$5:$J$44,4, FALSE)</f>
        <v>1.8596707523968758E-2</v>
      </c>
      <c r="H166" s="44">
        <f>$F166*'[1]INTERNAL PARAMETERS-2'!G166*VLOOKUP(H$4,'[1]INTERNAL PARAMETERS-1'!$B$5:$J$44,4, FALSE)</f>
        <v>1.8596707523968758E-2</v>
      </c>
      <c r="I166" s="44">
        <f>$F166*'[1]INTERNAL PARAMETERS-2'!H166*VLOOKUP(I$4,'[1]INTERNAL PARAMETERS-1'!$B$5:$J$44,4, FALSE)</f>
        <v>7.1729056975414249E-2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7.8725880998903028E-2</v>
      </c>
      <c r="N166" s="44">
        <f>$F166*'[1]INTERNAL PARAMETERS-2'!M166*VLOOKUP(N$4,'[1]INTERNAL PARAMETERS-1'!$B$5:$J$44,4, FALSE)</f>
        <v>6.5088476333890659E-3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2.0634373370552919E-2</v>
      </c>
      <c r="T166" s="44">
        <f>$F166*'[1]INTERNAL PARAMETERS-2'!S166*VLOOKUP(T$4,'[1]INTERNAL PARAMETERS-1'!$B$5:$J$44,4, FALSE)</f>
        <v>6.1989025079895854E-4</v>
      </c>
      <c r="U166" s="44">
        <f>$F166*'[1]INTERNAL PARAMETERS-2'!T166*VLOOKUP(U$4,'[1]INTERNAL PARAMETERS-1'!$B$5:$J$44,4, FALSE)</f>
        <v>1.2397805015979171E-3</v>
      </c>
      <c r="V166" s="44">
        <f>$F166*'[1]INTERNAL PARAMETERS-2'!U166*VLOOKUP(V$4,'[1]INTERNAL PARAMETERS-1'!$B$5:$J$44,4, FALSE)</f>
        <v>3.0684458903009623E-2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6.1989025079895854E-3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1.3628520825328707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1.4957917389791573</v>
      </c>
      <c r="BB166" s="44">
        <f>$F166*'[1]INTERNAL PARAMETERS-2'!M166*(1-VLOOKUP(N$4,'[1]INTERNAL PARAMETERS-1'!$B$5:$J$44,4, FALSE))</f>
        <v>0.12366810503439224</v>
      </c>
      <c r="BC166" s="44">
        <f>$F166*'[1]INTERNAL PARAMETERS-2'!N166*(1-VLOOKUP(O$4,'[1]INTERNAL PARAMETERS-1'!$B$5:$J$44,4, FALSE))</f>
        <v>0.63228660899442002</v>
      </c>
      <c r="BD166" s="44">
        <f>$F166*'[1]INTERNAL PARAMETERS-2'!O166*(1-VLOOKUP(P$4,'[1]INTERNAL PARAMETERS-1'!$B$5:$J$44,4, FALSE))</f>
        <v>0.10538134263582295</v>
      </c>
      <c r="BE166" s="44">
        <f>$F166*'[1]INTERNAL PARAMETERS-2'!P166*(1-VLOOKUP(Q$4,'[1]INTERNAL PARAMETERS-1'!$B$5:$J$44,4, FALSE))</f>
        <v>0.32234220700519961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0.39205309404050537</v>
      </c>
      <c r="BH166" s="44">
        <f>$F166*'[1]INTERNAL PARAMETERS-2'!S166*(1-VLOOKUP(T$4,'[1]INTERNAL PARAMETERS-1'!$B$5:$J$44,4, FALSE))</f>
        <v>5.5790122571906268E-3</v>
      </c>
      <c r="BI166" s="44">
        <f>$F166*'[1]INTERNAL PARAMETERS-2'!T166*(1-VLOOKUP(U$4,'[1]INTERNAL PARAMETERS-1'!$B$5:$J$44,4, FALSE))</f>
        <v>4.9591220063916683E-3</v>
      </c>
      <c r="BJ166" s="44">
        <f>$F166*'[1]INTERNAL PARAMETERS-2'!U166*(1-VLOOKUP(V$4,'[1]INTERNAL PARAMETERS-1'!$B$5:$J$44,4, FALSE))</f>
        <v>0.17387860045038786</v>
      </c>
      <c r="BK166" s="44">
        <f>$F166*'[1]INTERNAL PARAMETERS-2'!V166*(1-VLOOKUP(W$4,'[1]INTERNAL PARAMETERS-1'!$B$5:$J$44,4, FALSE))</f>
        <v>0.16117074179747037</v>
      </c>
      <c r="BL166" s="44">
        <f>$F166*'[1]INTERNAL PARAMETERS-2'!W166*(1-VLOOKUP(X$4,'[1]INTERNAL PARAMETERS-1'!$B$5:$J$44,4, FALSE))</f>
        <v>0.16117074179747037</v>
      </c>
      <c r="BM166" s="44">
        <f>$F166*'[1]INTERNAL PARAMETERS-2'!X166*(1-VLOOKUP(Y$4,'[1]INTERNAL PARAMETERS-1'!$B$5:$J$44,4, FALSE))</f>
        <v>0.2045630593533975</v>
      </c>
      <c r="BN166" s="44">
        <f>$F166*'[1]INTERNAL PARAMETERS-2'!Y166*(1-VLOOKUP(Z$4,'[1]INTERNAL PARAMETERS-1'!$B$5:$J$44,4, FALSE))</f>
        <v>0.27275098694128291</v>
      </c>
      <c r="BO166" s="44">
        <f>$F166*'[1]INTERNAL PARAMETERS-2'!Z166*(1-VLOOKUP(AA$4,'[1]INTERNAL PARAMETERS-1'!$B$5:$J$44,4, FALSE))</f>
        <v>0.14257475768376046</v>
      </c>
      <c r="BP166" s="44">
        <f>$F166*'[1]INTERNAL PARAMETERS-2'!AA166*(1-VLOOKUP(AB$4,'[1]INTERNAL PARAMETERS-1'!$B$5:$J$44,4, FALSE))</f>
        <v>3.7193415047937516E-2</v>
      </c>
      <c r="BQ166" s="44">
        <f>$F166*'[1]INTERNAL PARAMETERS-2'!AB166*(1-VLOOKUP(AC$4,'[1]INTERNAL PARAMETERS-1'!$B$5:$J$44,4, FALSE))</f>
        <v>0.85544637587178629</v>
      </c>
      <c r="BR166" s="44">
        <f>$F166*'[1]INTERNAL PARAMETERS-2'!AC166*(1-VLOOKUP(AD$4,'[1]INTERNAL PARAMETERS-1'!$B$5:$J$44,4, FALSE))</f>
        <v>3.7193415047937516E-2</v>
      </c>
      <c r="BS166" s="44">
        <f>$F166*'[1]INTERNAL PARAMETERS-2'!AD166*(1-VLOOKUP(AE$4,'[1]INTERNAL PARAMETERS-1'!$B$5:$J$44,4, FALSE))</f>
        <v>6.1989025079895854E-3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1.2397805015979171E-2</v>
      </c>
      <c r="CA166" s="44">
        <f>$F166*'[1]INTERNAL PARAMETERS-2'!AL166*(1-VLOOKUP(AM$4,'[1]INTERNAL PARAMETERS-1'!$B$5:$J$44,4, FALSE))</f>
        <v>2.4795610031958341E-2</v>
      </c>
      <c r="CB166" s="44">
        <f>$F166*'[1]INTERNAL PARAMETERS-2'!AM166*(1-VLOOKUP(AN$4,'[1]INTERNAL PARAMETERS-1'!$B$5:$J$44,4, FALSE))</f>
        <v>3.0994512539947928E-2</v>
      </c>
      <c r="CC166" s="44">
        <f>$F166*'[1]INTERNAL PARAMETERS-2'!AN166*(1-VLOOKUP(AO$4,'[1]INTERNAL PARAMETERS-1'!$B$5:$J$44,4, FALSE))</f>
        <v>4.9591220063916683E-2</v>
      </c>
      <c r="CD166" s="44">
        <f>$F166*'[1]INTERNAL PARAMETERS-2'!AO166*(1-VLOOKUP(AP$4,'[1]INTERNAL PARAMETERS-1'!$B$5:$J$44,4, FALSE))</f>
        <v>0.33474001202117881</v>
      </c>
      <c r="CE166" s="44">
        <f>$F166*'[1]INTERNAL PARAMETERS-2'!AP166*(1-VLOOKUP(AQ$4,'[1]INTERNAL PARAMETERS-1'!$B$5:$J$44,4, FALSE))</f>
        <v>2.4795610031958341E-2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6.1989025079895854E-3</v>
      </c>
      <c r="CH166" s="43">
        <f>$F166*'[1]INTERNAL PARAMETERS-2'!AS166*(1-VLOOKUP(AT$4,'[1]INTERNAL PARAMETERS-1'!$B$5:$J$44,4, FALSE))</f>
        <v>0</v>
      </c>
      <c r="CI166" s="42">
        <f t="shared" si="2"/>
        <v>7.2341025883878931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AirBF!X167</f>
        <v>54.515719814112046</v>
      </c>
      <c r="G167" s="45">
        <f>$F167*'[1]INTERNAL PARAMETERS-2'!F167*VLOOKUP(G$4,'[1]INTERNAL PARAMETERS-1'!$B$5:$J$44,4, FALSE)</f>
        <v>6.8689806965781183E-2</v>
      </c>
      <c r="H167" s="44">
        <f>$F167*'[1]INTERNAL PARAMETERS-2'!G167*VLOOKUP(H$4,'[1]INTERNAL PARAMETERS-1'!$B$5:$J$44,4, FALSE)</f>
        <v>4.579320464385412E-2</v>
      </c>
      <c r="I167" s="44">
        <f>$F167*'[1]INTERNAL PARAMETERS-2'!H167*VLOOKUP(I$4,'[1]INTERNAL PARAMETERS-1'!$B$5:$J$44,4, FALSE)</f>
        <v>0.6338150229604147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2.7475377629114329E-2</v>
      </c>
      <c r="N167" s="44">
        <f>$F167*'[1]INTERNAL PARAMETERS-2'!M167*VLOOKUP(N$4,'[1]INTERNAL PARAMETERS-1'!$B$5:$J$44,4, FALSE)</f>
        <v>0.23125104961527915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0.2289605716472892</v>
      </c>
      <c r="S167" s="44">
        <f>$F167*'[1]INTERNAL PARAMETERS-2'!R167*VLOOKUP(S$4,'[1]INTERNAL PARAMETERS-1'!$B$5:$J$44,4, FALSE)</f>
        <v>0.61516982904819117</v>
      </c>
      <c r="T167" s="44">
        <f>$F167*'[1]INTERNAL PARAMETERS-2'!S167*VLOOKUP(T$4,'[1]INTERNAL PARAMETERS-1'!$B$5:$J$44,4, FALSE)</f>
        <v>2.2896057164728922E-2</v>
      </c>
      <c r="U167" s="44">
        <f>$F167*'[1]INTERNAL PARAMETERS-2'!T167*VLOOKUP(U$4,'[1]INTERNAL PARAMETERS-1'!$B$5:$J$44,4, FALSE)</f>
        <v>1.831728185754165E-2</v>
      </c>
      <c r="V167" s="44">
        <f>$F167*'[1]INTERNAL PARAMETERS-2'!U167*VLOOKUP(V$4,'[1]INTERNAL PARAMETERS-1'!$B$5:$J$44,4, FALSE)</f>
        <v>0.45334373088038643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2.289660232192706E-2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12.042485436247876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0.52203217495317222</v>
      </c>
      <c r="BB167" s="44">
        <f>$F167*'[1]INTERNAL PARAMETERS-2'!M167*(1-VLOOKUP(N$4,'[1]INTERNAL PARAMETERS-1'!$B$5:$J$44,4, FALSE))</f>
        <v>4.3937699426903034</v>
      </c>
      <c r="BC167" s="44">
        <f>$F167*'[1]INTERNAL PARAMETERS-2'!N167*(1-VLOOKUP(O$4,'[1]INTERNAL PARAMETERS-1'!$B$5:$J$44,4, FALSE))</f>
        <v>0.82426132887342984</v>
      </c>
      <c r="BD167" s="44">
        <f>$F167*'[1]INTERNAL PARAMETERS-2'!O167*(1-VLOOKUP(P$4,'[1]INTERNAL PARAMETERS-1'!$B$5:$J$44,4, FALSE))</f>
        <v>1.3279756768118622</v>
      </c>
      <c r="BE167" s="44">
        <f>$F167*'[1]INTERNAL PARAMETERS-2'!P167*(1-VLOOKUP(Q$4,'[1]INTERNAL PARAMETERS-1'!$B$5:$J$44,4, FALSE))</f>
        <v>0.45792114329457839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11.68822675191563</v>
      </c>
      <c r="BH167" s="44">
        <f>$F167*'[1]INTERNAL PARAMETERS-2'!S167*(1-VLOOKUP(T$4,'[1]INTERNAL PARAMETERS-1'!$B$5:$J$44,4, FALSE))</f>
        <v>0.20606451448256027</v>
      </c>
      <c r="BI167" s="44">
        <f>$F167*'[1]INTERNAL PARAMETERS-2'!T167*(1-VLOOKUP(U$4,'[1]INTERNAL PARAMETERS-1'!$B$5:$J$44,4, FALSE))</f>
        <v>7.32691274301666E-2</v>
      </c>
      <c r="BJ167" s="44">
        <f>$F167*'[1]INTERNAL PARAMETERS-2'!U167*(1-VLOOKUP(V$4,'[1]INTERNAL PARAMETERS-1'!$B$5:$J$44,4, FALSE))</f>
        <v>2.5689478083221897</v>
      </c>
      <c r="BK167" s="44">
        <f>$F167*'[1]INTERNAL PARAMETERS-2'!V167*(1-VLOOKUP(W$4,'[1]INTERNAL PARAMETERS-1'!$B$5:$J$44,4, FALSE))</f>
        <v>0.73267491958572173</v>
      </c>
      <c r="BL167" s="44">
        <f>$F167*'[1]INTERNAL PARAMETERS-2'!W167*(1-VLOOKUP(X$4,'[1]INTERNAL PARAMETERS-1'!$B$5:$J$44,4, FALSE))</f>
        <v>0.1144830116096353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3.915242675041787</v>
      </c>
      <c r="BO167" s="44">
        <f>$F167*'[1]INTERNAL PARAMETERS-2'!Z167*(1-VLOOKUP(AA$4,'[1]INTERNAL PARAMETERS-1'!$B$5:$J$44,4, FALSE))</f>
        <v>1.6256260554249327</v>
      </c>
      <c r="BP167" s="44">
        <f>$F167*'[1]INTERNAL PARAMETERS-2'!AA167*(1-VLOOKUP(AB$4,'[1]INTERNAL PARAMETERS-1'!$B$5:$J$44,4, FALSE))</f>
        <v>0.38923678790077859</v>
      </c>
      <c r="BQ167" s="44">
        <f>$F167*'[1]INTERNAL PARAMETERS-2'!AB167*(1-VLOOKUP(AC$4,'[1]INTERNAL PARAMETERS-1'!$B$5:$J$44,4, FALSE))</f>
        <v>5.0600455332782337</v>
      </c>
      <c r="BR167" s="44">
        <f>$F167*'[1]INTERNAL PARAMETERS-2'!AC167*(1-VLOOKUP(AD$4,'[1]INTERNAL PARAMETERS-1'!$B$5:$J$44,4, FALSE))</f>
        <v>0.20606396932536214</v>
      </c>
      <c r="BS167" s="44">
        <f>$F167*'[1]INTERNAL PARAMETERS-2'!AD167*(1-VLOOKUP(AE$4,'[1]INTERNAL PARAMETERS-1'!$B$5:$J$44,4, FALSE))</f>
        <v>0.20606396932536214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9.158640928770824E-2</v>
      </c>
      <c r="CA167" s="44">
        <f>$F167*'[1]INTERNAL PARAMETERS-2'!AL167*(1-VLOOKUP(AM$4,'[1]INTERNAL PARAMETERS-1'!$B$5:$J$44,4, FALSE))</f>
        <v>2.289660232192706E-2</v>
      </c>
      <c r="CB167" s="44">
        <f>$F167*'[1]INTERNAL PARAMETERS-2'!AM167*(1-VLOOKUP(AN$4,'[1]INTERNAL PARAMETERS-1'!$B$5:$J$44,4, FALSE))</f>
        <v>9.158640928770824E-2</v>
      </c>
      <c r="CC167" s="44">
        <f>$F167*'[1]INTERNAL PARAMETERS-2'!AN167*(1-VLOOKUP(AO$4,'[1]INTERNAL PARAMETERS-1'!$B$5:$J$44,4, FALSE))</f>
        <v>0.36634018557885156</v>
      </c>
      <c r="CD167" s="44">
        <f>$F167*'[1]INTERNAL PARAMETERS-2'!AO167*(1-VLOOKUP(AP$4,'[1]INTERNAL PARAMETERS-1'!$B$5:$J$44,4, FALSE))</f>
        <v>4.0984100420452219</v>
      </c>
      <c r="CE167" s="44">
        <f>$F167*'[1]INTERNAL PARAMETERS-2'!AP167*(1-VLOOKUP(AQ$4,'[1]INTERNAL PARAMETERS-1'!$B$5:$J$44,4, FALSE))</f>
        <v>0.54950755258228656</v>
      </c>
      <c r="CF167" s="44">
        <f>$F167*'[1]INTERNAL PARAMETERS-2'!AQ167*(1-VLOOKUP(AR$4,'[1]INTERNAL PARAMETERS-1'!$B$5:$J$44,4, FALSE))</f>
        <v>0.54950755258228656</v>
      </c>
      <c r="CG167" s="44">
        <f>$F167*'[1]INTERNAL PARAMETERS-2'!AR167*(1-VLOOKUP(AS$4,'[1]INTERNAL PARAMETERS-1'!$B$5:$J$44,4, FALSE))</f>
        <v>2.289660232192706E-2</v>
      </c>
      <c r="CH167" s="43">
        <f>$F167*'[1]INTERNAL PARAMETERS-2'!AS167*(1-VLOOKUP(AT$4,'[1]INTERNAL PARAMETERS-1'!$B$5:$J$44,4, FALSE))</f>
        <v>0</v>
      </c>
      <c r="CI167" s="42">
        <f t="shared" si="2"/>
        <v>54.515730717256005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AirBF!X168</f>
        <v>227.32961106884648</v>
      </c>
      <c r="G168" s="45">
        <f>$F168*'[1]INTERNAL PARAMETERS-2'!F168*VLOOKUP(G$4,'[1]INTERNAL PARAMETERS-1'!$B$5:$J$44,4, FALSE)</f>
        <v>0.3466094579966702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2.2897377248090192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6.9323028247389382E-2</v>
      </c>
      <c r="N168" s="44">
        <f>$F168*'[1]INTERNAL PARAMETERS-2'!M168*VLOOKUP(N$4,'[1]INTERNAL PARAMETERS-1'!$B$5:$J$44,4, FALSE)</f>
        <v>0.71303523819021197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0.29709706870587543</v>
      </c>
      <c r="S168" s="44">
        <f>$F168*'[1]INTERNAL PARAMETERS-2'!R168*VLOOKUP(S$4,'[1]INTERNAL PARAMETERS-1'!$B$5:$J$44,4, FALSE)</f>
        <v>1.7730788978445196</v>
      </c>
      <c r="T168" s="44">
        <f>$F168*'[1]INTERNAL PARAMETERS-2'!S168*VLOOKUP(T$4,'[1]INTERNAL PARAMETERS-1'!$B$5:$J$44,4, FALSE)</f>
        <v>7.4275403824524217E-2</v>
      </c>
      <c r="U168" s="44">
        <f>$F168*'[1]INTERNAL PARAMETERS-2'!T168*VLOOKUP(U$4,'[1]INTERNAL PARAMETERS-1'!$B$5:$J$44,4, FALSE)</f>
        <v>0.13864378319866807</v>
      </c>
      <c r="V168" s="44">
        <f>$F168*'[1]INTERNAL PARAMETERS-2'!U168*VLOOKUP(V$4,'[1]INTERNAL PARAMETERS-1'!$B$5:$J$44,4, FALSE)</f>
        <v>1.5523395722005591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4.9512389290794767E-2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4.9512389290794767E-2</v>
      </c>
      <c r="AI168" s="44">
        <f>$F168*'[1]INTERNAL PARAMETERS-2'!AH168*VLOOKUP(AI$4,'[1]INTERNAL PARAMETERS-1'!$B$5:$J$44,4, FALSE)</f>
        <v>0.29709706870587543</v>
      </c>
      <c r="AJ168" s="44">
        <f>$F168*'[1]INTERNAL PARAMETERS-2'!AI168*VLOOKUP(AJ$4,'[1]INTERNAL PARAMETERS-1'!$B$5:$J$44,4, FALSE)</f>
        <v>4.9512389290794767E-2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43.505016771371359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1.3171375367003983</v>
      </c>
      <c r="BB168" s="44">
        <f>$F168*'[1]INTERNAL PARAMETERS-2'!M168*(1-VLOOKUP(N$4,'[1]INTERNAL PARAMETERS-1'!$B$5:$J$44,4, FALSE))</f>
        <v>13.547669525614026</v>
      </c>
      <c r="BC168" s="44">
        <f>$F168*'[1]INTERNAL PARAMETERS-2'!N168*(1-VLOOKUP(O$4,'[1]INTERNAL PARAMETERS-1'!$B$5:$J$44,4, FALSE))</f>
        <v>2.3272641603562092</v>
      </c>
      <c r="BD168" s="44">
        <f>$F168*'[1]INTERNAL PARAMETERS-2'!O168*(1-VLOOKUP(P$4,'[1]INTERNAL PARAMETERS-1'!$B$5:$J$44,4, FALSE))</f>
        <v>8.6653728476833969</v>
      </c>
      <c r="BE168" s="44">
        <f>$F168*'[1]INTERNAL PARAMETERS-2'!P168*(1-VLOOKUP(Q$4,'[1]INTERNAL PARAMETERS-1'!$B$5:$J$44,4, FALSE))</f>
        <v>2.5253364504804949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33.688499059045867</v>
      </c>
      <c r="BH168" s="44">
        <f>$F168*'[1]INTERNAL PARAMETERS-2'!S168*(1-VLOOKUP(T$4,'[1]INTERNAL PARAMETERS-1'!$B$5:$J$44,4, FALSE))</f>
        <v>0.66847863442071787</v>
      </c>
      <c r="BI168" s="44">
        <f>$F168*'[1]INTERNAL PARAMETERS-2'!T168*(1-VLOOKUP(U$4,'[1]INTERNAL PARAMETERS-1'!$B$5:$J$44,4, FALSE))</f>
        <v>0.5545751327946723</v>
      </c>
      <c r="BJ168" s="44">
        <f>$F168*'[1]INTERNAL PARAMETERS-2'!U168*(1-VLOOKUP(V$4,'[1]INTERNAL PARAMETERS-1'!$B$5:$J$44,4, FALSE))</f>
        <v>8.7965909091365013</v>
      </c>
      <c r="BK168" s="44">
        <f>$F168*'[1]INTERNAL PARAMETERS-2'!V168*(1-VLOOKUP(W$4,'[1]INTERNAL PARAMETERS-1'!$B$5:$J$44,4, FALSE))</f>
        <v>5.0011605116701956</v>
      </c>
      <c r="BL168" s="44">
        <f>$F168*'[1]INTERNAL PARAMETERS-2'!W168*(1-VLOOKUP(X$4,'[1]INTERNAL PARAMETERS-1'!$B$5:$J$44,4, FALSE))</f>
        <v>0.84177881682683153</v>
      </c>
      <c r="BM168" s="44">
        <f>$F168*'[1]INTERNAL PARAMETERS-2'!X168*(1-VLOOKUP(Y$4,'[1]INTERNAL PARAMETERS-1'!$B$5:$J$44,4, FALSE))</f>
        <v>9.9024778581589534E-2</v>
      </c>
      <c r="BN168" s="44">
        <f>$F168*'[1]INTERNAL PARAMETERS-2'!Y168*(1-VLOOKUP(Z$4,'[1]INTERNAL PARAMETERS-1'!$B$5:$J$44,4, FALSE))</f>
        <v>23.96592871843875</v>
      </c>
      <c r="BO168" s="44">
        <f>$F168*'[1]INTERNAL PARAMETERS-2'!Z168*(1-VLOOKUP(AA$4,'[1]INTERNAL PARAMETERS-1'!$B$5:$J$44,4, FALSE))</f>
        <v>23.421246970317792</v>
      </c>
      <c r="BP168" s="44">
        <f>$F168*'[1]INTERNAL PARAMETERS-2'!AA168*(1-VLOOKUP(AB$4,'[1]INTERNAL PARAMETERS-1'!$B$5:$J$44,4, FALSE))</f>
        <v>2.2282393817746193</v>
      </c>
      <c r="BQ168" s="44">
        <f>$F168*'[1]INTERNAL PARAMETERS-2'!AB168*(1-VLOOKUP(AC$4,'[1]INTERNAL PARAMETERS-1'!$B$5:$J$44,4, FALSE))</f>
        <v>25.401901672677333</v>
      </c>
      <c r="BR168" s="44">
        <f>$F168*'[1]INTERNAL PARAMETERS-2'!AC168*(1-VLOOKUP(AD$4,'[1]INTERNAL PARAMETERS-1'!$B$5:$J$44,4, FALSE))</f>
        <v>1.336948175656993</v>
      </c>
      <c r="BS168" s="44">
        <f>$F168*'[1]INTERNAL PARAMETERS-2'!AD168*(1-VLOOKUP(AE$4,'[1]INTERNAL PARAMETERS-1'!$B$5:$J$44,4, FALSE))</f>
        <v>0.39612184728746497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9.9024778581589534E-2</v>
      </c>
      <c r="CA168" s="44">
        <f>$F168*'[1]INTERNAL PARAMETERS-2'!AL168*(1-VLOOKUP(AM$4,'[1]INTERNAL PARAMETERS-1'!$B$5:$J$44,4, FALSE))</f>
        <v>0.14855990083349116</v>
      </c>
      <c r="CB168" s="44">
        <f>$F168*'[1]INTERNAL PARAMETERS-2'!AM168*(1-VLOOKUP(AN$4,'[1]INTERNAL PARAMETERS-1'!$B$5:$J$44,4, FALSE))</f>
        <v>0.54468174812095616</v>
      </c>
      <c r="CC168" s="44">
        <f>$F168*'[1]INTERNAL PARAMETERS-2'!AN168*(1-VLOOKUP(AO$4,'[1]INTERNAL PARAMETERS-1'!$B$5:$J$44,4, FALSE))</f>
        <v>1.4359729542385824</v>
      </c>
      <c r="CD168" s="44">
        <f>$F168*'[1]INTERNAL PARAMETERS-2'!AO168*(1-VLOOKUP(AP$4,'[1]INTERNAL PARAMETERS-1'!$B$5:$J$44,4, FALSE))</f>
        <v>17.083138282990607</v>
      </c>
      <c r="CE168" s="44">
        <f>$F168*'[1]INTERNAL PARAMETERS-2'!AP168*(1-VLOOKUP(AQ$4,'[1]INTERNAL PARAMETERS-1'!$B$5:$J$44,4, FALSE))</f>
        <v>1.6835576336536631</v>
      </c>
      <c r="CF168" s="44">
        <f>$F168*'[1]INTERNAL PARAMETERS-2'!AQ168*(1-VLOOKUP(AR$4,'[1]INTERNAL PARAMETERS-1'!$B$5:$J$44,4, FALSE))</f>
        <v>0.3466094579966702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227.3296110688465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AirBF!X169</f>
        <v>450.30464804480454</v>
      </c>
      <c r="G169" s="45">
        <f>$F169*'[1]INTERNAL PARAMETERS-2'!F169*VLOOKUP(G$4,'[1]INTERNAL PARAMETERS-1'!$B$5:$J$44,4, FALSE)</f>
        <v>1.3614060424338577</v>
      </c>
      <c r="H169" s="44">
        <f>$F169*'[1]INTERNAL PARAMETERS-2'!G169*VLOOKUP(H$4,'[1]INTERNAL PARAMETERS-1'!$B$5:$J$44,4, FALSE)</f>
        <v>1.3614060424338577</v>
      </c>
      <c r="I169" s="44">
        <f>$F169*'[1]INTERNAL PARAMETERS-2'!H169*VLOOKUP(I$4,'[1]INTERNAL PARAMETERS-1'!$B$5:$J$44,4, FALSE)</f>
        <v>5.4942413110615878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0.20020769804396032</v>
      </c>
      <c r="N169" s="44">
        <f>$F169*'[1]INTERNAL PARAMETERS-2'!M169*VLOOKUP(N$4,'[1]INTERNAL PARAMETERS-1'!$B$5:$J$44,4, FALSE)</f>
        <v>1.1371723398934666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0.32034672661907398</v>
      </c>
      <c r="S169" s="44">
        <f>$F169*'[1]INTERNAL PARAMETERS-2'!R169*VLOOKUP(S$4,'[1]INTERNAL PARAMETERS-1'!$B$5:$J$44,4, FALSE)</f>
        <v>3.6952427207972303</v>
      </c>
      <c r="T169" s="44">
        <f>$F169*'[1]INTERNAL PARAMETERS-2'!S169*VLOOKUP(T$4,'[1]INTERNAL PARAMETERS-1'!$B$5:$J$44,4, FALSE)</f>
        <v>6.4064842277334347E-2</v>
      </c>
      <c r="U169" s="44">
        <f>$F169*'[1]INTERNAL PARAMETERS-2'!T169*VLOOKUP(U$4,'[1]INTERNAL PARAMETERS-1'!$B$5:$J$44,4, FALSE)</f>
        <v>0.22423370254039088</v>
      </c>
      <c r="V169" s="44">
        <f>$F169*'[1]INTERNAL PARAMETERS-2'!U169*VLOOKUP(V$4,'[1]INTERNAL PARAMETERS-1'!$B$5:$J$44,4, FALSE)</f>
        <v>2.3063816039720808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8.0064166422366245E-2</v>
      </c>
      <c r="AG169" s="44">
        <f>$F169*'[1]INTERNAL PARAMETERS-2'!AF169*VLOOKUP(AG$4,'[1]INTERNAL PARAMETERS-1'!$B$5:$J$44,4, FALSE)</f>
        <v>0.16017336330953699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8.0064166422366245E-2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104.39058491017016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3.8039462628352454</v>
      </c>
      <c r="BB169" s="44">
        <f>$F169*'[1]INTERNAL PARAMETERS-2'!M169*(1-VLOOKUP(N$4,'[1]INTERNAL PARAMETERS-1'!$B$5:$J$44,4, FALSE))</f>
        <v>21.606274457975864</v>
      </c>
      <c r="BC169" s="44">
        <f>$F169*'[1]INTERNAL PARAMETERS-2'!N169*(1-VLOOKUP(O$4,'[1]INTERNAL PARAMETERS-1'!$B$5:$J$44,4, FALSE))</f>
        <v>6.2464459558183103</v>
      </c>
      <c r="BD169" s="44">
        <f>$F169*'[1]INTERNAL PARAMETERS-2'!O169*(1-VLOOKUP(P$4,'[1]INTERNAL PARAMETERS-1'!$B$5:$J$44,4, FALSE))</f>
        <v>17.858406884484879</v>
      </c>
      <c r="BE169" s="44">
        <f>$F169*'[1]INTERNAL PARAMETERS-2'!P169*(1-VLOOKUP(Q$4,'[1]INTERNAL PARAMETERS-1'!$B$5:$J$44,4, FALSE))</f>
        <v>9.049322207108391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70.209611695147359</v>
      </c>
      <c r="BH169" s="44">
        <f>$F169*'[1]INTERNAL PARAMETERS-2'!S169*(1-VLOOKUP(T$4,'[1]INTERNAL PARAMETERS-1'!$B$5:$J$44,4, FALSE))</f>
        <v>0.57658358049600911</v>
      </c>
      <c r="BI169" s="44">
        <f>$F169*'[1]INTERNAL PARAMETERS-2'!T169*(1-VLOOKUP(U$4,'[1]INTERNAL PARAMETERS-1'!$B$5:$J$44,4, FALSE))</f>
        <v>0.89693481016156351</v>
      </c>
      <c r="BJ169" s="44">
        <f>$F169*'[1]INTERNAL PARAMETERS-2'!U169*(1-VLOOKUP(V$4,'[1]INTERNAL PARAMETERS-1'!$B$5:$J$44,4, FALSE))</f>
        <v>13.069495755841793</v>
      </c>
      <c r="BK169" s="44">
        <f>$F169*'[1]INTERNAL PARAMETERS-2'!V169*(1-VLOOKUP(W$4,'[1]INTERNAL PARAMETERS-1'!$B$5:$J$44,4, FALSE))</f>
        <v>8.7290205109541237</v>
      </c>
      <c r="BL169" s="44">
        <f>$F169*'[1]INTERNAL PARAMETERS-2'!W169*(1-VLOOKUP(X$4,'[1]INTERNAL PARAMETERS-1'!$B$5:$J$44,4, FALSE))</f>
        <v>5.8460350627768705</v>
      </c>
      <c r="BM169" s="44">
        <f>$F169*'[1]INTERNAL PARAMETERS-2'!X169*(1-VLOOKUP(Y$4,'[1]INTERNAL PARAMETERS-1'!$B$5:$J$44,4, FALSE))</f>
        <v>0.64064842277334344</v>
      </c>
      <c r="BN169" s="44">
        <f>$F169*'[1]INTERNAL PARAMETERS-2'!Y169*(1-VLOOKUP(Z$4,'[1]INTERNAL PARAMETERS-1'!$B$5:$J$44,4, FALSE))</f>
        <v>29.870823736657695</v>
      </c>
      <c r="BO169" s="44">
        <f>$F169*'[1]INTERNAL PARAMETERS-2'!Z169*(1-VLOOKUP(AA$4,'[1]INTERNAL PARAMETERS-1'!$B$5:$J$44,4, FALSE))</f>
        <v>43.404774964109102</v>
      </c>
      <c r="BP169" s="44">
        <f>$F169*'[1]INTERNAL PARAMETERS-2'!AA169*(1-VLOOKUP(AB$4,'[1]INTERNAL PARAMETERS-1'!$B$5:$J$44,4, FALSE))</f>
        <v>6.4066193191278478</v>
      </c>
      <c r="BQ169" s="44">
        <f>$F169*'[1]INTERNAL PARAMETERS-2'!AB169*(1-VLOOKUP(AC$4,'[1]INTERNAL PARAMETERS-1'!$B$5:$J$44,4, FALSE))</f>
        <v>50.852453599051735</v>
      </c>
      <c r="BR169" s="44">
        <f>$F169*'[1]INTERNAL PARAMETERS-2'!AC169*(1-VLOOKUP(AD$4,'[1]INTERNAL PARAMETERS-1'!$B$5:$J$44,4, FALSE))</f>
        <v>4.0842181273015727</v>
      </c>
      <c r="BS169" s="44">
        <f>$F169*'[1]INTERNAL PARAMETERS-2'!AD169*(1-VLOOKUP(AE$4,'[1]INTERNAL PARAMETERS-1'!$B$5:$J$44,4, FALSE))</f>
        <v>0.88093098297005101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1.2813418760114912</v>
      </c>
      <c r="CA169" s="44">
        <f>$F169*'[1]INTERNAL PARAMETERS-2'!AL169*(1-VLOOKUP(AM$4,'[1]INTERNAL PARAMETERS-1'!$B$5:$J$44,4, FALSE))</f>
        <v>0.64064842277334344</v>
      </c>
      <c r="CB169" s="44">
        <f>$F169*'[1]INTERNAL PARAMETERS-2'!AM169*(1-VLOOKUP(AN$4,'[1]INTERNAL PARAMETERS-1'!$B$5:$J$44,4, FALSE))</f>
        <v>2.002054465207201</v>
      </c>
      <c r="CC169" s="44">
        <f>$F169*'[1]INTERNAL PARAMETERS-2'!AN169*(1-VLOOKUP(AO$4,'[1]INTERNAL PARAMETERS-1'!$B$5:$J$44,4, FALSE))</f>
        <v>5.5256883361577964</v>
      </c>
      <c r="CD169" s="44">
        <f>$F169*'[1]INTERNAL PARAMETERS-2'!AO169*(1-VLOOKUP(AP$4,'[1]INTERNAL PARAMETERS-1'!$B$5:$J$44,4, FALSE))</f>
        <v>21.462149952322648</v>
      </c>
      <c r="CE169" s="44">
        <f>$F169*'[1]INTERNAL PARAMETERS-2'!AP169*(1-VLOOKUP(AQ$4,'[1]INTERNAL PARAMETERS-1'!$B$5:$J$44,4, FALSE))</f>
        <v>3.0431588114867889</v>
      </c>
      <c r="CF169" s="44">
        <f>$F169*'[1]INTERNAL PARAMETERS-2'!AQ169*(1-VLOOKUP(AR$4,'[1]INTERNAL PARAMETERS-1'!$B$5:$J$44,4, FALSE))</f>
        <v>1.4414702088562239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450.30464804480448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AirBF!X170</f>
        <v>865.37649322747529</v>
      </c>
      <c r="G170" s="45">
        <f>$F170*'[1]INTERNAL PARAMETERS-2'!F170*VLOOKUP(G$4,'[1]INTERNAL PARAMETERS-1'!$B$5:$J$44,4, FALSE)</f>
        <v>4.0484043106167755</v>
      </c>
      <c r="H170" s="44">
        <f>$F170*'[1]INTERNAL PARAMETERS-2'!G170*VLOOKUP(H$4,'[1]INTERNAL PARAMETERS-1'!$B$5:$J$44,4, FALSE)</f>
        <v>4.3766416144979567</v>
      </c>
      <c r="I170" s="44">
        <f>$F170*'[1]INTERNAL PARAMETERS-2'!H170*VLOOKUP(I$4,'[1]INTERNAL PARAMETERS-1'!$B$5:$J$44,4, FALSE)</f>
        <v>11.739160973698128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0.10938358874395289</v>
      </c>
      <c r="M170" s="44">
        <f>$F170*'[1]INTERNAL PARAMETERS-2'!L170*VLOOKUP(M$4,'[1]INTERNAL PARAMETERS-1'!$B$5:$J$44,4, FALSE)</f>
        <v>0.32825028452857979</v>
      </c>
      <c r="N170" s="44">
        <f>$F170*'[1]INTERNAL PARAMETERS-2'!M170*VLOOKUP(N$4,'[1]INTERNAL PARAMETERS-1'!$B$5:$J$44,4, FALSE)</f>
        <v>2.4235777338153337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0.76594473415563835</v>
      </c>
      <c r="S170" s="44">
        <f>$F170*'[1]INTERNAL PARAMETERS-2'!R170*VLOOKUP(S$4,'[1]INTERNAL PARAMETERS-1'!$B$5:$J$44,4, FALSE)</f>
        <v>5.3900191224796608</v>
      </c>
      <c r="T170" s="44">
        <f>$F170*'[1]INTERNAL PARAMETERS-2'!S170*VLOOKUP(T$4,'[1]INTERNAL PARAMETERS-1'!$B$5:$J$44,4, FALSE)</f>
        <v>0.12035656267807726</v>
      </c>
      <c r="U170" s="44">
        <f>$F170*'[1]INTERNAL PARAMETERS-2'!T170*VLOOKUP(U$4,'[1]INTERNAL PARAMETERS-1'!$B$5:$J$44,4, FALSE)</f>
        <v>0.35013132915983652</v>
      </c>
      <c r="V170" s="44">
        <f>$F170*'[1]INTERNAL PARAMETERS-2'!U170*VLOOKUP(V$4,'[1]INTERNAL PARAMETERS-1'!$B$5:$J$44,4, FALSE)</f>
        <v>4.1851943729012415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0.32823730388118139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223.04405850026441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6.2367554060430157</v>
      </c>
      <c r="BB170" s="44">
        <f>$F170*'[1]INTERNAL PARAMETERS-2'!M170*(1-VLOOKUP(N$4,'[1]INTERNAL PARAMETERS-1'!$B$5:$J$44,4, FALSE))</f>
        <v>46.047976942491339</v>
      </c>
      <c r="BC170" s="44">
        <f>$F170*'[1]INTERNAL PARAMETERS-2'!N170*(1-VLOOKUP(O$4,'[1]INTERNAL PARAMETERS-1'!$B$5:$J$44,4, FALSE))</f>
        <v>18.71021862242192</v>
      </c>
      <c r="BD170" s="44">
        <f>$F170*'[1]INTERNAL PARAMETERS-2'!O170*(1-VLOOKUP(P$4,'[1]INTERNAL PARAMETERS-1'!$B$5:$J$44,4, FALSE))</f>
        <v>38.405235694136707</v>
      </c>
      <c r="BE170" s="44">
        <f>$F170*'[1]INTERNAL PARAMETERS-2'!P170*(1-VLOOKUP(Q$4,'[1]INTERNAL PARAMETERS-1'!$B$5:$J$44,4, FALSE))</f>
        <v>31.840230003565111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102.41036332711354</v>
      </c>
      <c r="BH170" s="44">
        <f>$F170*'[1]INTERNAL PARAMETERS-2'!S170*(1-VLOOKUP(T$4,'[1]INTERNAL PARAMETERS-1'!$B$5:$J$44,4, FALSE))</f>
        <v>1.0832090641026955</v>
      </c>
      <c r="BI170" s="44">
        <f>$F170*'[1]INTERNAL PARAMETERS-2'!T170*(1-VLOOKUP(U$4,'[1]INTERNAL PARAMETERS-1'!$B$5:$J$44,4, FALSE))</f>
        <v>1.4005253166393461</v>
      </c>
      <c r="BJ170" s="44">
        <f>$F170*'[1]INTERNAL PARAMETERS-2'!U170*(1-VLOOKUP(V$4,'[1]INTERNAL PARAMETERS-1'!$B$5:$J$44,4, FALSE))</f>
        <v>23.716101446440369</v>
      </c>
      <c r="BK170" s="44">
        <f>$F170*'[1]INTERNAL PARAMETERS-2'!V170*(1-VLOOKUP(W$4,'[1]INTERNAL PARAMETERS-1'!$B$5:$J$44,4, FALSE))</f>
        <v>24.728133293975105</v>
      </c>
      <c r="BL170" s="44">
        <f>$F170*'[1]INTERNAL PARAMETERS-2'!W170*(1-VLOOKUP(X$4,'[1]INTERNAL PARAMETERS-1'!$B$5:$J$44,4, FALSE))</f>
        <v>30.855518091921571</v>
      </c>
      <c r="BM170" s="44">
        <f>$F170*'[1]INTERNAL PARAMETERS-2'!X170*(1-VLOOKUP(Y$4,'[1]INTERNAL PARAMETERS-1'!$B$5:$J$44,4, FALSE))</f>
        <v>4.8143490447724133</v>
      </c>
      <c r="BN170" s="44">
        <f>$F170*'[1]INTERNAL PARAMETERS-2'!Y170*(1-VLOOKUP(Z$4,'[1]INTERNAL PARAMETERS-1'!$B$5:$J$44,4, FALSE))</f>
        <v>35.122776117675578</v>
      </c>
      <c r="BO170" s="44">
        <f>$F170*'[1]INTERNAL PARAMETERS-2'!Z170*(1-VLOOKUP(AA$4,'[1]INTERNAL PARAMETERS-1'!$B$5:$J$44,4, FALSE))</f>
        <v>32.277937433839568</v>
      </c>
      <c r="BP170" s="44">
        <f>$F170*'[1]INTERNAL PARAMETERS-2'!AA170*(1-VLOOKUP(AB$4,'[1]INTERNAL PARAMETERS-1'!$B$5:$J$44,4, FALSE))</f>
        <v>13.239394969887144</v>
      </c>
      <c r="BQ170" s="44">
        <f>$F170*'[1]INTERNAL PARAMETERS-2'!AB170*(1-VLOOKUP(AC$4,'[1]INTERNAL PARAMETERS-1'!$B$5:$J$44,4, FALSE))</f>
        <v>105.80594924565185</v>
      </c>
      <c r="BR170" s="44">
        <f>$F170*'[1]INTERNAL PARAMETERS-2'!AC170*(1-VLOOKUP(AD$4,'[1]INTERNAL PARAMETERS-1'!$B$5:$J$44,4, FALSE))</f>
        <v>9.4098443744075979</v>
      </c>
      <c r="BS170" s="44">
        <f>$F170*'[1]INTERNAL PARAMETERS-2'!AD170*(1-VLOOKUP(AE$4,'[1]INTERNAL PARAMETERS-1'!$B$5:$J$44,4, FALSE))</f>
        <v>2.078893949680364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5.251969937397547</v>
      </c>
      <c r="CA170" s="44">
        <f>$F170*'[1]INTERNAL PARAMETERS-2'!AL170*(1-VLOOKUP(AM$4,'[1]INTERNAL PARAMETERS-1'!$B$5:$J$44,4, FALSE))</f>
        <v>2.2977476648175923</v>
      </c>
      <c r="CB170" s="44">
        <f>$F170*'[1]INTERNAL PARAMETERS-2'!AM170*(1-VLOOKUP(AN$4,'[1]INTERNAL PARAMETERS-1'!$B$5:$J$44,4, FALSE))</f>
        <v>6.5650056905715957</v>
      </c>
      <c r="CC170" s="44">
        <f>$F170*'[1]INTERNAL PARAMETERS-2'!AN170*(1-VLOOKUP(AO$4,'[1]INTERNAL PARAMETERS-1'!$B$5:$J$44,4, FALSE))</f>
        <v>12.80177407726201</v>
      </c>
      <c r="CD170" s="44">
        <f>$F170*'[1]INTERNAL PARAMETERS-2'!AO170*(1-VLOOKUP(AP$4,'[1]INTERNAL PARAMETERS-1'!$B$5:$J$44,4, FALSE))</f>
        <v>43.547822042790308</v>
      </c>
      <c r="CE170" s="44">
        <f>$F170*'[1]INTERNAL PARAMETERS-2'!AP170*(1-VLOOKUP(AQ$4,'[1]INTERNAL PARAMETERS-1'!$B$5:$J$44,4, FALSE))</f>
        <v>4.5954953296351846</v>
      </c>
      <c r="CF170" s="44">
        <f>$F170*'[1]INTERNAL PARAMETERS-2'!AQ170*(1-VLOOKUP(AR$4,'[1]INTERNAL PARAMETERS-1'!$B$5:$J$44,4, FALSE))</f>
        <v>4.5954953296351846</v>
      </c>
      <c r="CG170" s="44">
        <f>$F170*'[1]INTERNAL PARAMETERS-2'!AR170*(1-VLOOKUP(AS$4,'[1]INTERNAL PARAMETERS-1'!$B$5:$J$44,4, FALSE))</f>
        <v>0.32823730388118139</v>
      </c>
      <c r="CH170" s="43">
        <f>$F170*'[1]INTERNAL PARAMETERS-2'!AS170*(1-VLOOKUP(AT$4,'[1]INTERNAL PARAMETERS-1'!$B$5:$J$44,4, FALSE))</f>
        <v>0</v>
      </c>
      <c r="CI170" s="42">
        <f t="shared" si="2"/>
        <v>865.37632015217696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AirBF!X171</f>
        <v>934.97930130843338</v>
      </c>
      <c r="G171" s="45">
        <f>$F171*'[1]INTERNAL PARAMETERS-2'!F171*VLOOKUP(G$4,'[1]INTERNAL PARAMETERS-1'!$B$5:$J$44,4, FALSE)</f>
        <v>4.3408284021846635</v>
      </c>
      <c r="H171" s="44">
        <f>$F171*'[1]INTERNAL PARAMETERS-2'!G171*VLOOKUP(H$4,'[1]INTERNAL PARAMETERS-1'!$B$5:$J$44,4, FALSE)</f>
        <v>7.906465465654505</v>
      </c>
      <c r="I171" s="44">
        <f>$F171*'[1]INTERNAL PARAMETERS-2'!H171*VLOOKUP(I$4,'[1]INTERNAL PARAMETERS-1'!$B$5:$J$44,4, FALSE)</f>
        <v>11.306181102314152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0.38757229487487832</v>
      </c>
      <c r="N171" s="44">
        <f>$F171*'[1]INTERNAL PARAMETERS-2'!M171*VLOOKUP(N$4,'[1]INTERNAL PARAMETERS-1'!$B$5:$J$44,4, FALSE)</f>
        <v>2.1083923491400371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1.3952696113425751</v>
      </c>
      <c r="S171" s="44">
        <f>$F171*'[1]INTERNAL PARAMETERS-2'!R171*VLOOKUP(S$4,'[1]INTERNAL PARAMETERS-1'!$B$5:$J$44,4, FALSE)</f>
        <v>4.878838866640069</v>
      </c>
      <c r="T171" s="44">
        <f>$F171*'[1]INTERNAL PARAMETERS-2'!S171*VLOOKUP(T$4,'[1]INTERNAL PARAMETERS-1'!$B$5:$J$44,4, FALSE)</f>
        <v>0.27905392226851505</v>
      </c>
      <c r="U171" s="44">
        <f>$F171*'[1]INTERNAL PARAMETERS-2'!T171*VLOOKUP(U$4,'[1]INTERNAL PARAMETERS-1'!$B$5:$J$44,4, FALSE)</f>
        <v>0.52710393090564245</v>
      </c>
      <c r="V171" s="44">
        <f>$F171*'[1]INTERNAL PARAMETERS-2'!U171*VLOOKUP(V$4,'[1]INTERNAL PARAMETERS-1'!$B$5:$J$44,4, FALSE)</f>
        <v>3.3021131473960597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0.46505870447081471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0.15501956815693824</v>
      </c>
      <c r="AJ171" s="44">
        <f>$F171*'[1]INTERNAL PARAMETERS-2'!AI171*VLOOKUP(AJ$4,'[1]INTERNAL PARAMETERS-1'!$B$5:$J$44,4, FALSE)</f>
        <v>0.77509784078469124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214.81744094396888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7.3638736026226876</v>
      </c>
      <c r="BB171" s="44">
        <f>$F171*'[1]INTERNAL PARAMETERS-2'!M171*(1-VLOOKUP(N$4,'[1]INTERNAL PARAMETERS-1'!$B$5:$J$44,4, FALSE))</f>
        <v>40.0594546336607</v>
      </c>
      <c r="BC171" s="44">
        <f>$F171*'[1]INTERNAL PARAMETERS-2'!N171*(1-VLOOKUP(O$4,'[1]INTERNAL PARAMETERS-1'!$B$5:$J$44,4, FALSE))</f>
        <v>31.005783589990266</v>
      </c>
      <c r="BD171" s="44">
        <f>$F171*'[1]INTERNAL PARAMETERS-2'!O171*(1-VLOOKUP(P$4,'[1]INTERNAL PARAMETERS-1'!$B$5:$J$44,4, FALSE))</f>
        <v>34.416401085303171</v>
      </c>
      <c r="BE171" s="44">
        <f>$F171*'[1]INTERNAL PARAMETERS-2'!P171*(1-VLOOKUP(Q$4,'[1]INTERNAL PARAMETERS-1'!$B$5:$J$44,4, FALSE))</f>
        <v>45.423444909956707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92.697938466161304</v>
      </c>
      <c r="BH171" s="44">
        <f>$F171*'[1]INTERNAL PARAMETERS-2'!S171*(1-VLOOKUP(T$4,'[1]INTERNAL PARAMETERS-1'!$B$5:$J$44,4, FALSE))</f>
        <v>2.5114853004166351</v>
      </c>
      <c r="BI171" s="44">
        <f>$F171*'[1]INTERNAL PARAMETERS-2'!T171*(1-VLOOKUP(U$4,'[1]INTERNAL PARAMETERS-1'!$B$5:$J$44,4, FALSE))</f>
        <v>2.1084157236225698</v>
      </c>
      <c r="BJ171" s="44">
        <f>$F171*'[1]INTERNAL PARAMETERS-2'!U171*(1-VLOOKUP(V$4,'[1]INTERNAL PARAMETERS-1'!$B$5:$J$44,4, FALSE))</f>
        <v>18.711974501911005</v>
      </c>
      <c r="BK171" s="44">
        <f>$F171*'[1]INTERNAL PARAMETERS-2'!V171*(1-VLOOKUP(W$4,'[1]INTERNAL PARAMETERS-1'!$B$5:$J$44,4, FALSE))</f>
        <v>24.649607303835275</v>
      </c>
      <c r="BL171" s="44">
        <f>$F171*'[1]INTERNAL PARAMETERS-2'!W171*(1-VLOOKUP(X$4,'[1]INTERNAL PARAMETERS-1'!$B$5:$J$44,4, FALSE))</f>
        <v>47.438886291857166</v>
      </c>
      <c r="BM171" s="44">
        <f>$F171*'[1]INTERNAL PARAMETERS-2'!X171*(1-VLOOKUP(Y$4,'[1]INTERNAL PARAMETERS-1'!$B$5:$J$44,4, FALSE))</f>
        <v>12.092274299682231</v>
      </c>
      <c r="BN171" s="44">
        <f>$F171*'[1]INTERNAL PARAMETERS-2'!Y171*(1-VLOOKUP(Z$4,'[1]INTERNAL PARAMETERS-1'!$B$5:$J$44,4, FALSE))</f>
        <v>41.237729573859106</v>
      </c>
      <c r="BO171" s="44">
        <f>$F171*'[1]INTERNAL PARAMETERS-2'!Z171*(1-VLOOKUP(AA$4,'[1]INTERNAL PARAMETERS-1'!$B$5:$J$44,4, FALSE))</f>
        <v>38.447190351173958</v>
      </c>
      <c r="BP171" s="44">
        <f>$F171*'[1]INTERNAL PARAMETERS-2'!AA171*(1-VLOOKUP(AB$4,'[1]INTERNAL PARAMETERS-1'!$B$5:$J$44,4, FALSE))</f>
        <v>13.487543911024806</v>
      </c>
      <c r="BQ171" s="44">
        <f>$F171*'[1]INTERNAL PARAMETERS-2'!AB171*(1-VLOOKUP(AC$4,'[1]INTERNAL PARAMETERS-1'!$B$5:$J$44,4, FALSE))</f>
        <v>125.10836483498977</v>
      </c>
      <c r="BR171" s="44">
        <f>$F171*'[1]INTERNAL PARAMETERS-2'!AC171*(1-VLOOKUP(AD$4,'[1]INTERNAL PARAMETERS-1'!$B$5:$J$44,4, FALSE))</f>
        <v>12.557333004153044</v>
      </c>
      <c r="BS171" s="44">
        <f>$F171*'[1]INTERNAL PARAMETERS-2'!AD171*(1-VLOOKUP(AE$4,'[1]INTERNAL PARAMETERS-1'!$B$5:$J$44,4, FALSE))</f>
        <v>4.1858088340277249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4.3408284021846635</v>
      </c>
      <c r="CA171" s="44">
        <f>$F171*'[1]INTERNAL PARAMETERS-2'!AL171*(1-VLOOKUP(AM$4,'[1]INTERNAL PARAMETERS-1'!$B$5:$J$44,4, FALSE))</f>
        <v>4.4958479703416021</v>
      </c>
      <c r="CB171" s="44">
        <f>$F171*'[1]INTERNAL PARAMETERS-2'!AM171*(1-VLOOKUP(AN$4,'[1]INTERNAL PARAMETERS-1'!$B$5:$J$44,4, FALSE))</f>
        <v>5.2709458111262935</v>
      </c>
      <c r="CC171" s="44">
        <f>$F171*'[1]INTERNAL PARAMETERS-2'!AN171*(1-VLOOKUP(AO$4,'[1]INTERNAL PARAMETERS-1'!$B$5:$J$44,4, FALSE))</f>
        <v>16.89816140633771</v>
      </c>
      <c r="CD171" s="44">
        <f>$F171*'[1]INTERNAL PARAMETERS-2'!AO171*(1-VLOOKUP(AP$4,'[1]INTERNAL PARAMETERS-1'!$B$5:$J$44,4, FALSE))</f>
        <v>49.144195039513612</v>
      </c>
      <c r="CE171" s="44">
        <f>$F171*'[1]INTERNAL PARAMETERS-2'!AP171*(1-VLOOKUP(AQ$4,'[1]INTERNAL PARAMETERS-1'!$B$5:$J$44,4, FALSE))</f>
        <v>6.8212349906258067</v>
      </c>
      <c r="CF171" s="44">
        <f>$F171*'[1]INTERNAL PARAMETERS-2'!AQ171*(1-VLOOKUP(AR$4,'[1]INTERNAL PARAMETERS-1'!$B$5:$J$44,4, FALSE))</f>
        <v>1.7053087476564517</v>
      </c>
      <c r="CG171" s="44">
        <f>$F171*'[1]INTERNAL PARAMETERS-2'!AR171*(1-VLOOKUP(AS$4,'[1]INTERNAL PARAMETERS-1'!$B$5:$J$44,4, FALSE))</f>
        <v>0.15501956815693824</v>
      </c>
      <c r="CH171" s="43">
        <f>$F171*'[1]INTERNAL PARAMETERS-2'!AS171*(1-VLOOKUP(AT$4,'[1]INTERNAL PARAMETERS-1'!$B$5:$J$44,4, FALSE))</f>
        <v>0</v>
      </c>
      <c r="CI171" s="42">
        <f t="shared" si="2"/>
        <v>934.97948830429368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AirBF!X172</f>
        <v>685.43690633762537</v>
      </c>
      <c r="G172" s="45">
        <f>$F172*'[1]INTERNAL PARAMETERS-2'!F172*VLOOKUP(G$4,'[1]INTERNAL PARAMETERS-1'!$B$5:$J$44,4, FALSE)</f>
        <v>4.8440511607786325</v>
      </c>
      <c r="H172" s="44">
        <f>$F172*'[1]INTERNAL PARAMETERS-2'!G172*VLOOKUP(H$4,'[1]INTERNAL PARAMETERS-1'!$B$5:$J$44,4, FALSE)</f>
        <v>3.9892427948849796</v>
      </c>
      <c r="I172" s="44">
        <f>$F172*'[1]INTERNAL PARAMETERS-2'!H172*VLOOKUP(I$4,'[1]INTERNAL PARAMETERS-1'!$B$5:$J$44,4, FALSE)</f>
        <v>8.2790462460144774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0.28493612196455087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0.34905874455243574</v>
      </c>
      <c r="N172" s="44">
        <f>$F172*'[1]INTERNAL PARAMETERS-2'!M172*VLOOKUP(N$4,'[1]INTERNAL PARAMETERS-1'!$B$5:$J$44,4, FALSE)</f>
        <v>1.3819881721115155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0.99731069872124489</v>
      </c>
      <c r="S172" s="44">
        <f>$F172*'[1]INTERNAL PARAMETERS-2'!R172*VLOOKUP(S$4,'[1]INTERNAL PARAMETERS-1'!$B$5:$J$44,4, FALSE)</f>
        <v>3.3396165397189637</v>
      </c>
      <c r="T172" s="44">
        <f>$F172*'[1]INTERNAL PARAMETERS-2'!S172*VLOOKUP(T$4,'[1]INTERNAL PARAMETERS-1'!$B$5:$J$44,4, FALSE)</f>
        <v>0.1567182942650347</v>
      </c>
      <c r="U172" s="44">
        <f>$F172*'[1]INTERNAL PARAMETERS-2'!T172*VLOOKUP(U$4,'[1]INTERNAL PARAMETERS-1'!$B$5:$J$44,4, FALSE)</f>
        <v>0.31343658853006939</v>
      </c>
      <c r="V172" s="44">
        <f>$F172*'[1]INTERNAL PARAMETERS-2'!U172*VLOOKUP(V$4,'[1]INTERNAL PARAMETERS-1'!$B$5:$J$44,4, FALSE)</f>
        <v>2.0516120490199317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0.28493612196455087</v>
      </c>
      <c r="AG172" s="44">
        <f>$F172*'[1]INTERNAL PARAMETERS-2'!AF172*VLOOKUP(AG$4,'[1]INTERNAL PARAMETERS-1'!$B$5:$J$44,4, FALSE)</f>
        <v>0.14250233282759231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0.28493612196455087</v>
      </c>
      <c r="AJ172" s="44">
        <f>$F172*'[1]INTERNAL PARAMETERS-2'!AI172*VLOOKUP(AJ$4,'[1]INTERNAL PARAMETERS-1'!$B$5:$J$44,4, FALSE)</f>
        <v>0.56987224392910174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157.30187867427506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6.6321161464962781</v>
      </c>
      <c r="BB172" s="44">
        <f>$F172*'[1]INTERNAL PARAMETERS-2'!M172*(1-VLOOKUP(N$4,'[1]INTERNAL PARAMETERS-1'!$B$5:$J$44,4, FALSE))</f>
        <v>26.257775270118792</v>
      </c>
      <c r="BC172" s="44">
        <f>$F172*'[1]INTERNAL PARAMETERS-2'!N172*(1-VLOOKUP(O$4,'[1]INTERNAL PARAMETERS-1'!$B$5:$J$44,4, FALSE))</f>
        <v>29.91932096163735</v>
      </c>
      <c r="BD172" s="44">
        <f>$F172*'[1]INTERNAL PARAMETERS-2'!O172*(1-VLOOKUP(P$4,'[1]INTERNAL PARAMETERS-1'!$B$5:$J$44,4, FALSE))</f>
        <v>25.787575833924773</v>
      </c>
      <c r="BE172" s="44">
        <f>$F172*'[1]INTERNAL PARAMETERS-2'!P172*(1-VLOOKUP(Q$4,'[1]INTERNAL PARAMETERS-1'!$B$5:$J$44,4, FALSE))</f>
        <v>27.639763442230308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63.4527142546603</v>
      </c>
      <c r="BH172" s="44">
        <f>$F172*'[1]INTERNAL PARAMETERS-2'!S172*(1-VLOOKUP(T$4,'[1]INTERNAL PARAMETERS-1'!$B$5:$J$44,4, FALSE))</f>
        <v>1.410464648385312</v>
      </c>
      <c r="BI172" s="44">
        <f>$F172*'[1]INTERNAL PARAMETERS-2'!T172*(1-VLOOKUP(U$4,'[1]INTERNAL PARAMETERS-1'!$B$5:$J$44,4, FALSE))</f>
        <v>1.2537463541202776</v>
      </c>
      <c r="BJ172" s="44">
        <f>$F172*'[1]INTERNAL PARAMETERS-2'!U172*(1-VLOOKUP(V$4,'[1]INTERNAL PARAMETERS-1'!$B$5:$J$44,4, FALSE))</f>
        <v>11.625801611112948</v>
      </c>
      <c r="BK172" s="44">
        <f>$F172*'[1]INTERNAL PARAMETERS-2'!V172*(1-VLOOKUP(W$4,'[1]INTERNAL PARAMETERS-1'!$B$5:$J$44,4, FALSE))</f>
        <v>18.236528698946959</v>
      </c>
      <c r="BL172" s="44">
        <f>$F172*'[1]INTERNAL PARAMETERS-2'!W172*(1-VLOOKUP(X$4,'[1]INTERNAL PARAMETERS-1'!$B$5:$J$44,4, FALSE))</f>
        <v>31.344001571460101</v>
      </c>
      <c r="BM172" s="44">
        <f>$F172*'[1]INTERNAL PARAMETERS-2'!X172*(1-VLOOKUP(Y$4,'[1]INTERNAL PARAMETERS-1'!$B$5:$J$44,4, FALSE))</f>
        <v>7.4086133458408572</v>
      </c>
      <c r="BN172" s="44">
        <f>$F172*'[1]INTERNAL PARAMETERS-2'!Y172*(1-VLOOKUP(Z$4,'[1]INTERNAL PARAMETERS-1'!$B$5:$J$44,4, FALSE))</f>
        <v>31.629006237115284</v>
      </c>
      <c r="BO172" s="44">
        <f>$F172*'[1]INTERNAL PARAMETERS-2'!Z172*(1-VLOOKUP(AA$4,'[1]INTERNAL PARAMETERS-1'!$B$5:$J$44,4, FALSE))</f>
        <v>35.760682821137223</v>
      </c>
      <c r="BP172" s="44">
        <f>$F172*'[1]INTERNAL PARAMETERS-2'!AA172*(1-VLOOKUP(AB$4,'[1]INTERNAL PARAMETERS-1'!$B$5:$J$44,4, FALSE))</f>
        <v>12.822536750548592</v>
      </c>
      <c r="BQ172" s="44">
        <f>$F172*'[1]INTERNAL PARAMETERS-2'!AB172*(1-VLOOKUP(AC$4,'[1]INTERNAL PARAMETERS-1'!$B$5:$J$44,4, FALSE))</f>
        <v>98.306252174920473</v>
      </c>
      <c r="BR172" s="44">
        <f>$F172*'[1]INTERNAL PARAMETERS-2'!AC172*(1-VLOOKUP(AD$4,'[1]INTERNAL PARAMETERS-1'!$B$5:$J$44,4, FALSE))</f>
        <v>7.4086133458408572</v>
      </c>
      <c r="BS172" s="44">
        <f>$F172*'[1]INTERNAL PARAMETERS-2'!AD172*(1-VLOOKUP(AE$4,'[1]INTERNAL PARAMETERS-1'!$B$5:$J$44,4, FALSE))</f>
        <v>1.709685275477939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2.5644936413715915</v>
      </c>
      <c r="CA172" s="44">
        <f>$F172*'[1]INTERNAL PARAMETERS-2'!AL172*(1-VLOOKUP(AM$4,'[1]INTERNAL PARAMETERS-1'!$B$5:$J$44,4, FALSE))</f>
        <v>4.2741789168495306</v>
      </c>
      <c r="CB172" s="44">
        <f>$F172*'[1]INTERNAL PARAMETERS-2'!AM172*(1-VLOOKUP(AN$4,'[1]INTERNAL PARAMETERS-1'!$B$5:$J$44,4, FALSE))</f>
        <v>4.5591150388140811</v>
      </c>
      <c r="CC172" s="44">
        <f>$F172*'[1]INTERNAL PARAMETERS-2'!AN172*(1-VLOOKUP(AO$4,'[1]INTERNAL PARAMETERS-1'!$B$5:$J$44,4, FALSE))</f>
        <v>14.247285904061981</v>
      </c>
      <c r="CD172" s="44">
        <f>$F172*'[1]INTERNAL PARAMETERS-2'!AO172*(1-VLOOKUP(AP$4,'[1]INTERNAL PARAMETERS-1'!$B$5:$J$44,4, FALSE))</f>
        <v>31.913942359079837</v>
      </c>
      <c r="CE172" s="44">
        <f>$F172*'[1]INTERNAL PARAMETERS-2'!AP172*(1-VLOOKUP(AQ$4,'[1]INTERNAL PARAMETERS-1'!$B$5:$J$44,4, FALSE))</f>
        <v>4.4166812496771231</v>
      </c>
      <c r="CF172" s="44">
        <f>$F172*'[1]INTERNAL PARAMETERS-2'!AQ172*(1-VLOOKUP(AR$4,'[1]INTERNAL PARAMETERS-1'!$B$5:$J$44,4, FALSE))</f>
        <v>0.28493612196455087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685.4369748813159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AirBF!X173</f>
        <v>659.58609353355087</v>
      </c>
      <c r="G173" s="45">
        <f>$F173*'[1]INTERNAL PARAMETERS-2'!F173*VLOOKUP(G$4,'[1]INTERNAL PARAMETERS-1'!$B$5:$J$44,4, FALSE)</f>
        <v>6.6624791307823976</v>
      </c>
      <c r="H173" s="44">
        <f>$F173*'[1]INTERNAL PARAMETERS-2'!G173*VLOOKUP(H$4,'[1]INTERNAL PARAMETERS-1'!$B$5:$J$44,4, FALSE)</f>
        <v>5.2348050313290271</v>
      </c>
      <c r="I173" s="44">
        <f>$F173*'[1]INTERNAL PARAMETERS-2'!H173*VLOOKUP(I$4,'[1]INTERNAL PARAMETERS-1'!$B$5:$J$44,4, FALSE)</f>
        <v>7.6504929278691094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0.46795984370971611</v>
      </c>
      <c r="N173" s="44">
        <f>$F173*'[1]INTERNAL PARAMETERS-2'!M173*VLOOKUP(N$4,'[1]INTERNAL PARAMETERS-1'!$B$5:$J$44,4, FALSE)</f>
        <v>1.2293860300848471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0.79315227747409489</v>
      </c>
      <c r="S173" s="44">
        <f>$F173*'[1]INTERNAL PARAMETERS-2'!R173*VLOOKUP(S$4,'[1]INTERNAL PARAMETERS-1'!$B$5:$J$44,4, FALSE)</f>
        <v>2.5573867770138956</v>
      </c>
      <c r="T173" s="44">
        <f>$F173*'[1]INTERNAL PARAMETERS-2'!S173*VLOOKUP(T$4,'[1]INTERNAL PARAMETERS-1'!$B$5:$J$44,4, FALSE)</f>
        <v>0.17449350104430089</v>
      </c>
      <c r="U173" s="44">
        <f>$F173*'[1]INTERNAL PARAMETERS-2'!T173*VLOOKUP(U$4,'[1]INTERNAL PARAMETERS-1'!$B$5:$J$44,4, FALSE)</f>
        <v>0.44416527538549322</v>
      </c>
      <c r="V173" s="44">
        <f>$F173*'[1]INTERNAL PARAMETERS-2'!U173*VLOOKUP(V$4,'[1]INTERNAL PARAMETERS-1'!$B$5:$J$44,4, FALSE)</f>
        <v>2.1177165808558334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0.15863045549481897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0.63452182197927587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145.35936562951306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8.8912370304846053</v>
      </c>
      <c r="BB173" s="44">
        <f>$F173*'[1]INTERNAL PARAMETERS-2'!M173*(1-VLOOKUP(N$4,'[1]INTERNAL PARAMETERS-1'!$B$5:$J$44,4, FALSE))</f>
        <v>23.358334571612094</v>
      </c>
      <c r="BC173" s="44">
        <f>$F173*'[1]INTERNAL PARAMETERS-2'!N173*(1-VLOOKUP(O$4,'[1]INTERNAL PARAMETERS-1'!$B$5:$J$44,4, FALSE))</f>
        <v>27.918960167088141</v>
      </c>
      <c r="BD173" s="44">
        <f>$F173*'[1]INTERNAL PARAMETERS-2'!O173*(1-VLOOKUP(P$4,'[1]INTERNAL PARAMETERS-1'!$B$5:$J$44,4, FALSE))</f>
        <v>25.380872879171037</v>
      </c>
      <c r="BE173" s="44">
        <f>$F173*'[1]INTERNAL PARAMETERS-2'!P173*(1-VLOOKUP(Q$4,'[1]INTERNAL PARAMETERS-1'!$B$5:$J$44,4, FALSE))</f>
        <v>26.015394701150313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48.590348763264011</v>
      </c>
      <c r="BH173" s="44">
        <f>$F173*'[1]INTERNAL PARAMETERS-2'!S173*(1-VLOOKUP(T$4,'[1]INTERNAL PARAMETERS-1'!$B$5:$J$44,4, FALSE))</f>
        <v>1.5704415093987079</v>
      </c>
      <c r="BI173" s="44">
        <f>$F173*'[1]INTERNAL PARAMETERS-2'!T173*(1-VLOOKUP(U$4,'[1]INTERNAL PARAMETERS-1'!$B$5:$J$44,4, FALSE))</f>
        <v>1.7766611015419729</v>
      </c>
      <c r="BJ173" s="44">
        <f>$F173*'[1]INTERNAL PARAMETERS-2'!U173*(1-VLOOKUP(V$4,'[1]INTERNAL PARAMETERS-1'!$B$5:$J$44,4, FALSE))</f>
        <v>12.000393958183055</v>
      </c>
      <c r="BK173" s="44">
        <f>$F173*'[1]INTERNAL PARAMETERS-2'!V173*(1-VLOOKUP(W$4,'[1]INTERNAL PARAMETERS-1'!$B$5:$J$44,4, FALSE))</f>
        <v>17.766611015419727</v>
      </c>
      <c r="BL173" s="44">
        <f>$F173*'[1]INTERNAL PARAMETERS-2'!W173*(1-VLOOKUP(X$4,'[1]INTERNAL PARAMETERS-1'!$B$5:$J$44,4, FALSE))</f>
        <v>32.360678879552424</v>
      </c>
      <c r="BM173" s="44">
        <f>$F173*'[1]INTERNAL PARAMETERS-2'!X173*(1-VLOOKUP(Y$4,'[1]INTERNAL PARAMETERS-1'!$B$5:$J$44,4, FALSE))</f>
        <v>11.262762340132149</v>
      </c>
      <c r="BN173" s="44">
        <f>$F173*'[1]INTERNAL PARAMETERS-2'!Y173*(1-VLOOKUP(Z$4,'[1]INTERNAL PARAMETERS-1'!$B$5:$J$44,4, FALSE))</f>
        <v>30.932938821489703</v>
      </c>
      <c r="BO173" s="44">
        <f>$F173*'[1]INTERNAL PARAMETERS-2'!Z173*(1-VLOOKUP(AA$4,'[1]INTERNAL PARAMETERS-1'!$B$5:$J$44,4, FALSE))</f>
        <v>32.043352009953431</v>
      </c>
      <c r="BP173" s="44">
        <f>$F173*'[1]INTERNAL PARAMETERS-2'!AA173*(1-VLOOKUP(AB$4,'[1]INTERNAL PARAMETERS-1'!$B$5:$J$44,4, FALSE))</f>
        <v>10.786870973647691</v>
      </c>
      <c r="BQ173" s="44">
        <f>$F173*'[1]INTERNAL PARAMETERS-2'!AB173*(1-VLOOKUP(AC$4,'[1]INTERNAL PARAMETERS-1'!$B$5:$J$44,4, FALSE))</f>
        <v>103.26855844434587</v>
      </c>
      <c r="BR173" s="44">
        <f>$F173*'[1]INTERNAL PARAMETERS-2'!AC173*(1-VLOOKUP(AD$4,'[1]INTERNAL PARAMETERS-1'!$B$5:$J$44,4, FALSE))</f>
        <v>7.6142618637513113</v>
      </c>
      <c r="BS173" s="44">
        <f>$F173*'[1]INTERNAL PARAMETERS-2'!AD173*(1-VLOOKUP(AE$4,'[1]INTERNAL PARAMETERS-1'!$B$5:$J$44,4, FALSE))</f>
        <v>2.6967177434119227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3.3312395653911988</v>
      </c>
      <c r="CA173" s="44">
        <f>$F173*'[1]INTERNAL PARAMETERS-2'!AL173*(1-VLOOKUP(AM$4,'[1]INTERNAL PARAMETERS-1'!$B$5:$J$44,4, FALSE))</f>
        <v>3.3312395653911988</v>
      </c>
      <c r="CB173" s="44">
        <f>$F173*'[1]INTERNAL PARAMETERS-2'!AM173*(1-VLOOKUP(AN$4,'[1]INTERNAL PARAMETERS-1'!$B$5:$J$44,4, FALSE))</f>
        <v>4.7589136648445693</v>
      </c>
      <c r="CC173" s="44">
        <f>$F173*'[1]INTERNAL PARAMETERS-2'!AN173*(1-VLOOKUP(AO$4,'[1]INTERNAL PARAMETERS-1'!$B$5:$J$44,4, FALSE))</f>
        <v>17.13208919344045</v>
      </c>
      <c r="CD173" s="44">
        <f>$F173*'[1]INTERNAL PARAMETERS-2'!AO173*(1-VLOOKUP(AP$4,'[1]INTERNAL PARAMETERS-1'!$B$5:$J$44,4, FALSE))</f>
        <v>28.712112444562237</v>
      </c>
      <c r="CE173" s="44">
        <f>$F173*'[1]INTERNAL PARAMETERS-2'!AP173*(1-VLOOKUP(AQ$4,'[1]INTERNAL PARAMETERS-1'!$B$5:$J$44,4, FALSE))</f>
        <v>3.8071309318756557</v>
      </c>
      <c r="CF173" s="44">
        <f>$F173*'[1]INTERNAL PARAMETERS-2'!AQ173*(1-VLOOKUP(AR$4,'[1]INTERNAL PARAMETERS-1'!$B$5:$J$44,4, FALSE))</f>
        <v>0.63452182197927587</v>
      </c>
      <c r="CG173" s="44">
        <f>$F173*'[1]INTERNAL PARAMETERS-2'!AR173*(1-VLOOKUP(AS$4,'[1]INTERNAL PARAMETERS-1'!$B$5:$J$44,4, FALSE))</f>
        <v>0.15863045549481897</v>
      </c>
      <c r="CH173" s="43">
        <f>$F173*'[1]INTERNAL PARAMETERS-2'!AS173*(1-VLOOKUP(AT$4,'[1]INTERNAL PARAMETERS-1'!$B$5:$J$44,4, FALSE))</f>
        <v>0</v>
      </c>
      <c r="CI173" s="42">
        <f t="shared" si="2"/>
        <v>659.58582969911356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AirBF!X174</f>
        <v>640.02269004413108</v>
      </c>
      <c r="G174" s="45">
        <f>$F174*'[1]INTERNAL PARAMETERS-2'!F174*VLOOKUP(G$4,'[1]INTERNAL PARAMETERS-1'!$B$5:$J$44,4, FALSE)</f>
        <v>5.8887207665580412</v>
      </c>
      <c r="H174" s="44">
        <f>$F174*'[1]INTERNAL PARAMETERS-2'!G174*VLOOKUP(H$4,'[1]INTERNAL PARAMETERS-1'!$B$5:$J$44,4, FALSE)</f>
        <v>3.5332452603886257</v>
      </c>
      <c r="I174" s="44">
        <f>$F174*'[1]INTERNAL PARAMETERS-2'!H174*VLOOKUP(I$4,'[1]INTERNAL PARAMETERS-1'!$B$5:$J$44,4, FALSE)</f>
        <v>6.6500213561386348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0.40379991548919297</v>
      </c>
      <c r="N174" s="44">
        <f>$F174*'[1]INTERNAL PARAMETERS-2'!M174*VLOOKUP(N$4,'[1]INTERNAL PARAMETERS-1'!$B$5:$J$44,4, FALSE)</f>
        <v>0.94219980280811688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0.5047218933688018</v>
      </c>
      <c r="S174" s="44">
        <f>$F174*'[1]INTERNAL PARAMETERS-2'!R174*VLOOKUP(S$4,'[1]INTERNAL PARAMETERS-1'!$B$5:$J$44,4, FALSE)</f>
        <v>2.8560980542084846</v>
      </c>
      <c r="T174" s="44">
        <f>$F174*'[1]INTERNAL PARAMETERS-2'!S174*VLOOKUP(T$4,'[1]INTERNAL PARAMETERS-1'!$B$5:$J$44,4, FALSE)</f>
        <v>0.25237374713820176</v>
      </c>
      <c r="U174" s="44">
        <f>$F174*'[1]INTERNAL PARAMETERS-2'!T174*VLOOKUP(U$4,'[1]INTERNAL PARAMETERS-1'!$B$5:$J$44,4, FALSE)</f>
        <v>0.4038031156026432</v>
      </c>
      <c r="V174" s="44">
        <f>$F174*'[1]INTERNAL PARAMETERS-2'!U174*VLOOKUP(V$4,'[1]INTERNAL PARAMETERS-1'!$B$5:$J$44,4, FALSE)</f>
        <v>1.9432912934406443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0.16826196521260206</v>
      </c>
      <c r="AH174" s="44">
        <f>$F174*'[1]INTERNAL PARAMETERS-2'!AG174*VLOOKUP(AH$4,'[1]INTERNAL PARAMETERS-1'!$B$5:$J$44,4, FALSE)</f>
        <v>0.16826196521260206</v>
      </c>
      <c r="AI174" s="44">
        <f>$F174*'[1]INTERNAL PARAMETERS-2'!AH174*VLOOKUP(AI$4,'[1]INTERNAL PARAMETERS-1'!$B$5:$J$44,4, FALSE)</f>
        <v>0.67298385858140375</v>
      </c>
      <c r="AJ174" s="44">
        <f>$F174*'[1]INTERNAL PARAMETERS-2'!AI174*VLOOKUP(AJ$4,'[1]INTERNAL PARAMETERS-1'!$B$5:$J$44,4, FALSE)</f>
        <v>0.33652393042520412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126.35040576663405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7.6721983942946661</v>
      </c>
      <c r="BB174" s="44">
        <f>$F174*'[1]INTERNAL PARAMETERS-2'!M174*(1-VLOOKUP(N$4,'[1]INTERNAL PARAMETERS-1'!$B$5:$J$44,4, FALSE))</f>
        <v>17.901796253354217</v>
      </c>
      <c r="BC174" s="44">
        <f>$F174*'[1]INTERNAL PARAMETERS-2'!N174*(1-VLOOKUP(O$4,'[1]INTERNAL PARAMETERS-1'!$B$5:$J$44,4, FALSE))</f>
        <v>33.986484886723453</v>
      </c>
      <c r="BD174" s="44">
        <f>$F174*'[1]INTERNAL PARAMETERS-2'!O174*(1-VLOOKUP(P$4,'[1]INTERNAL PARAMETERS-1'!$B$5:$J$44,4, FALSE))</f>
        <v>22.545503281763569</v>
      </c>
      <c r="BE174" s="44">
        <f>$F174*'[1]INTERNAL PARAMETERS-2'!P174*(1-VLOOKUP(Q$4,'[1]INTERNAL PARAMETERS-1'!$B$5:$J$44,4, FALSE))</f>
        <v>22.377241316550965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54.265863029961203</v>
      </c>
      <c r="BH174" s="44">
        <f>$F174*'[1]INTERNAL PARAMETERS-2'!S174*(1-VLOOKUP(T$4,'[1]INTERNAL PARAMETERS-1'!$B$5:$J$44,4, FALSE))</f>
        <v>2.2713637242438161</v>
      </c>
      <c r="BI174" s="44">
        <f>$F174*'[1]INTERNAL PARAMETERS-2'!T174*(1-VLOOKUP(U$4,'[1]INTERNAL PARAMETERS-1'!$B$5:$J$44,4, FALSE))</f>
        <v>1.6152124624105728</v>
      </c>
      <c r="BJ174" s="44">
        <f>$F174*'[1]INTERNAL PARAMETERS-2'!U174*(1-VLOOKUP(V$4,'[1]INTERNAL PARAMETERS-1'!$B$5:$J$44,4, FALSE))</f>
        <v>11.011983996163652</v>
      </c>
      <c r="BK174" s="44">
        <f>$F174*'[1]INTERNAL PARAMETERS-2'!V174*(1-VLOOKUP(W$4,'[1]INTERNAL PARAMETERS-1'!$B$5:$J$44,4, FALSE))</f>
        <v>15.142488830561112</v>
      </c>
      <c r="BL174" s="44">
        <f>$F174*'[1]INTERNAL PARAMETERS-2'!W174*(1-VLOOKUP(X$4,'[1]INTERNAL PARAMETERS-1'!$B$5:$J$44,4, FALSE))</f>
        <v>33.649960956298244</v>
      </c>
      <c r="BM174" s="44">
        <f>$F174*'[1]INTERNAL PARAMETERS-2'!X174*(1-VLOOKUP(Y$4,'[1]INTERNAL PARAMETERS-1'!$B$5:$J$44,4, FALSE))</f>
        <v>12.618751359179093</v>
      </c>
      <c r="BN174" s="44">
        <f>$F174*'[1]INTERNAL PARAMETERS-2'!Y174*(1-VLOOKUP(Z$4,'[1]INTERNAL PARAMETERS-1'!$B$5:$J$44,4, FALSE))</f>
        <v>31.631009380554033</v>
      </c>
      <c r="BO174" s="44">
        <f>$F174*'[1]INTERNAL PARAMETERS-2'!Z174*(1-VLOOKUP(AA$4,'[1]INTERNAL PARAMETERS-1'!$B$5:$J$44,4, FALSE))</f>
        <v>35.668976534311462</v>
      </c>
      <c r="BP174" s="44">
        <f>$F174*'[1]INTERNAL PARAMETERS-2'!AA174*(1-VLOOKUP(AB$4,'[1]INTERNAL PARAMETERS-1'!$B$5:$J$44,4, FALSE))</f>
        <v>10.263275853009677</v>
      </c>
      <c r="BQ174" s="44">
        <f>$F174*'[1]INTERNAL PARAMETERS-2'!AB174*(1-VLOOKUP(AC$4,'[1]INTERNAL PARAMETERS-1'!$B$5:$J$44,4, FALSE))</f>
        <v>104.98797802719017</v>
      </c>
      <c r="BR174" s="44">
        <f>$F174*'[1]INTERNAL PARAMETERS-2'!AC174*(1-VLOOKUP(AD$4,'[1]INTERNAL PARAMETERS-1'!$B$5:$J$44,4, FALSE))</f>
        <v>8.5807202031526604</v>
      </c>
      <c r="BS174" s="44">
        <f>$F174*'[1]INTERNAL PARAMETERS-2'!AD174*(1-VLOOKUP(AE$4,'[1]INTERNAL PARAMETERS-1'!$B$5:$J$44,4, FALSE))</f>
        <v>1.8507536128006139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1.3459677171628075</v>
      </c>
      <c r="CA174" s="44">
        <f>$F174*'[1]INTERNAL PARAMETERS-2'!AL174*(1-VLOOKUP(AM$4,'[1]INTERNAL PARAMETERS-1'!$B$5:$J$44,4, FALSE))</f>
        <v>5.0474749427640351</v>
      </c>
      <c r="CB174" s="44">
        <f>$F174*'[1]INTERNAL PARAMETERS-2'!AM174*(1-VLOOKUP(AN$4,'[1]INTERNAL PARAMETERS-1'!$B$5:$J$44,4, FALSE))</f>
        <v>3.8697691908138299</v>
      </c>
      <c r="CC174" s="44">
        <f>$F174*'[1]INTERNAL PARAMETERS-2'!AN174*(1-VLOOKUP(AO$4,'[1]INTERNAL PARAMETERS-1'!$B$5:$J$44,4, FALSE))</f>
        <v>15.647210723929913</v>
      </c>
      <c r="CD174" s="44">
        <f>$F174*'[1]INTERNAL PARAMETERS-2'!AO174*(1-VLOOKUP(AP$4,'[1]INTERNAL PARAMETERS-1'!$B$5:$J$44,4, FALSE))</f>
        <v>29.107207906903014</v>
      </c>
      <c r="CE174" s="44">
        <f>$F174*'[1]INTERNAL PARAMETERS-2'!AP174*(1-VLOOKUP(AQ$4,'[1]INTERNAL PARAMETERS-1'!$B$5:$J$44,4, FALSE))</f>
        <v>4.8792769798204381</v>
      </c>
      <c r="CF174" s="44">
        <f>$F174*'[1]INTERNAL PARAMETERS-2'!AQ174*(1-VLOOKUP(AR$4,'[1]INTERNAL PARAMETERS-1'!$B$5:$J$44,4, FALSE))</f>
        <v>0.84124582379400592</v>
      </c>
      <c r="CG174" s="44">
        <f>$F174*'[1]INTERNAL PARAMETERS-2'!AR174*(1-VLOOKUP(AS$4,'[1]INTERNAL PARAMETERS-1'!$B$5:$J$44,4, FALSE))</f>
        <v>0.16826196521260206</v>
      </c>
      <c r="CH174" s="43">
        <f>$F174*'[1]INTERNAL PARAMETERS-2'!AS174*(1-VLOOKUP(AT$4,'[1]INTERNAL PARAMETERS-1'!$B$5:$J$44,4, FALSE))</f>
        <v>0</v>
      </c>
      <c r="CI174" s="42">
        <f t="shared" si="2"/>
        <v>640.02269004413108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AirBF!X175</f>
        <v>546.61121844755291</v>
      </c>
      <c r="G175" s="45">
        <f>$F175*'[1]INTERNAL PARAMETERS-2'!F175*VLOOKUP(G$4,'[1]INTERNAL PARAMETERS-1'!$B$5:$J$44,4, FALSE)</f>
        <v>3.2136366754968533</v>
      </c>
      <c r="H175" s="44">
        <f>$F175*'[1]INTERNAL PARAMETERS-2'!G175*VLOOKUP(H$4,'[1]INTERNAL PARAMETERS-1'!$B$5:$J$44,4, FALSE)</f>
        <v>3.0675821579276668</v>
      </c>
      <c r="I175" s="44">
        <f>$F175*'[1]INTERNAL PARAMETERS-2'!H175*VLOOKUP(I$4,'[1]INTERNAL PARAMETERS-1'!$B$5:$J$44,4, FALSE)</f>
        <v>5.6131588014061977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0.14605451756918614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0.61351369852944115</v>
      </c>
      <c r="N175" s="44">
        <f>$F175*'[1]INTERNAL PARAMETERS-2'!M175*VLOOKUP(N$4,'[1]INTERNAL PARAMETERS-1'!$B$5:$J$44,4, FALSE)</f>
        <v>0.85453644919170524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0.14605451756918614</v>
      </c>
      <c r="S175" s="44">
        <f>$F175*'[1]INTERNAL PARAMETERS-2'!R175*VLOOKUP(S$4,'[1]INTERNAL PARAMETERS-1'!$B$5:$J$44,4, FALSE)</f>
        <v>2.2675674447200129</v>
      </c>
      <c r="T175" s="44">
        <f>$F175*'[1]INTERNAL PARAMETERS-2'!S175*VLOOKUP(T$4,'[1]INTERNAL PARAMETERS-1'!$B$5:$J$44,4, FALSE)</f>
        <v>0.17528728553176129</v>
      </c>
      <c r="U175" s="44">
        <f>$F175*'[1]INTERNAL PARAMETERS-2'!T175*VLOOKUP(U$4,'[1]INTERNAL PARAMETERS-1'!$B$5:$J$44,4, FALSE)</f>
        <v>0.29215276403584811</v>
      </c>
      <c r="V175" s="44">
        <f>$F175*'[1]INTERNAL PARAMETERS-2'!U175*VLOOKUP(V$4,'[1]INTERNAL PARAMETERS-1'!$B$5:$J$44,4, FALSE)</f>
        <v>1.6214265225614375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0.14605451756918614</v>
      </c>
      <c r="AI175" s="44">
        <f>$F175*'[1]INTERNAL PARAMETERS-2'!AH175*VLOOKUP(AI$4,'[1]INTERNAL PARAMETERS-1'!$B$5:$J$44,4, FALSE)</f>
        <v>0.14605451756918614</v>
      </c>
      <c r="AJ175" s="44">
        <f>$F175*'[1]INTERNAL PARAMETERS-2'!AI175*VLOOKUP(AJ$4,'[1]INTERNAL PARAMETERS-1'!$B$5:$J$44,4, FALSE)</f>
        <v>0.43821821382940318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106.65001722671775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11.656760272059381</v>
      </c>
      <c r="BB175" s="44">
        <f>$F175*'[1]INTERNAL PARAMETERS-2'!M175*(1-VLOOKUP(N$4,'[1]INTERNAL PARAMETERS-1'!$B$5:$J$44,4, FALSE))</f>
        <v>16.236192534642399</v>
      </c>
      <c r="BC175" s="44">
        <f>$F175*'[1]INTERNAL PARAMETERS-2'!N175*(1-VLOOKUP(O$4,'[1]INTERNAL PARAMETERS-1'!$B$5:$J$44,4, FALSE))</f>
        <v>31.552094023569943</v>
      </c>
      <c r="BD175" s="44">
        <f>$F175*'[1]INTERNAL PARAMETERS-2'!O175*(1-VLOOKUP(P$4,'[1]INTERNAL PARAMETERS-1'!$B$5:$J$44,4, FALSE))</f>
        <v>13.87709230833725</v>
      </c>
      <c r="BE175" s="44">
        <f>$F175*'[1]INTERNAL PARAMETERS-2'!P175*(1-VLOOKUP(Q$4,'[1]INTERNAL PARAMETERS-1'!$B$5:$J$44,4, FALSE))</f>
        <v>18.259329107753125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43.083781449680245</v>
      </c>
      <c r="BH175" s="44">
        <f>$F175*'[1]INTERNAL PARAMETERS-2'!S175*(1-VLOOKUP(T$4,'[1]INTERNAL PARAMETERS-1'!$B$5:$J$44,4, FALSE))</f>
        <v>1.5775855697858514</v>
      </c>
      <c r="BI175" s="44">
        <f>$F175*'[1]INTERNAL PARAMETERS-2'!T175*(1-VLOOKUP(U$4,'[1]INTERNAL PARAMETERS-1'!$B$5:$J$44,4, FALSE))</f>
        <v>1.1686110561433924</v>
      </c>
      <c r="BJ175" s="44">
        <f>$F175*'[1]INTERNAL PARAMETERS-2'!U175*(1-VLOOKUP(V$4,'[1]INTERNAL PARAMETERS-1'!$B$5:$J$44,4, FALSE))</f>
        <v>9.1880836278481457</v>
      </c>
      <c r="BK175" s="44">
        <f>$F175*'[1]INTERNAL PARAMETERS-2'!V175*(1-VLOOKUP(W$4,'[1]INTERNAL PARAMETERS-1'!$B$5:$J$44,4, FALSE))</f>
        <v>13.438874094507847</v>
      </c>
      <c r="BL175" s="44">
        <f>$F175*'[1]INTERNAL PARAMETERS-2'!W175*(1-VLOOKUP(X$4,'[1]INTERNAL PARAMETERS-1'!$B$5:$J$44,4, FALSE))</f>
        <v>28.338457348073089</v>
      </c>
      <c r="BM175" s="44">
        <f>$F175*'[1]INTERNAL PARAMETERS-2'!X175*(1-VLOOKUP(Y$4,'[1]INTERNAL PARAMETERS-1'!$B$5:$J$44,4, FALSE))</f>
        <v>13.292764915816816</v>
      </c>
      <c r="BN175" s="44">
        <f>$F175*'[1]INTERNAL PARAMETERS-2'!Y175*(1-VLOOKUP(Z$4,'[1]INTERNAL PARAMETERS-1'!$B$5:$J$44,4, FALSE))</f>
        <v>28.338457348073089</v>
      </c>
      <c r="BO175" s="44">
        <f>$F175*'[1]INTERNAL PARAMETERS-2'!Z175*(1-VLOOKUP(AA$4,'[1]INTERNAL PARAMETERS-1'!$B$5:$J$44,4, FALSE))</f>
        <v>33.889294271407991</v>
      </c>
      <c r="BP175" s="44">
        <f>$F175*'[1]INTERNAL PARAMETERS-2'!AA175*(1-VLOOKUP(AB$4,'[1]INTERNAL PARAMETERS-1'!$B$5:$J$44,4, FALSE))</f>
        <v>8.6184190812625658</v>
      </c>
      <c r="BQ175" s="44">
        <f>$F175*'[1]INTERNAL PARAMETERS-2'!AB175*(1-VLOOKUP(AC$4,'[1]INTERNAL PARAMETERS-1'!$B$5:$J$44,4, FALSE))</f>
        <v>93.779900304172855</v>
      </c>
      <c r="BR175" s="44">
        <f>$F175*'[1]INTERNAL PARAMETERS-2'!AC175*(1-VLOOKUP(AD$4,'[1]INTERNAL PARAMETERS-1'!$B$5:$J$44,4, FALSE))</f>
        <v>9.6409100264905589</v>
      </c>
      <c r="BS175" s="44">
        <f>$F175*'[1]INTERNAL PARAMETERS-2'!AD175*(1-VLOOKUP(AE$4,'[1]INTERNAL PARAMETERS-1'!$B$5:$J$44,4, FALSE))</f>
        <v>1.6068183377484266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1.1686001239190233</v>
      </c>
      <c r="CA175" s="44">
        <f>$F175*'[1]INTERNAL PARAMETERS-2'!AL175*(1-VLOOKUP(AM$4,'[1]INTERNAL PARAMETERS-1'!$B$5:$J$44,4, FALSE))</f>
        <v>4.5282913169850625</v>
      </c>
      <c r="CB175" s="44">
        <f>$F175*'[1]INTERNAL PARAMETERS-2'!AM175*(1-VLOOKUP(AN$4,'[1]INTERNAL PARAMETERS-1'!$B$5:$J$44,4, FALSE))</f>
        <v>3.0675821579276668</v>
      </c>
      <c r="CC175" s="44">
        <f>$F175*'[1]INTERNAL PARAMETERS-2'!AN175*(1-VLOOKUP(AO$4,'[1]INTERNAL PARAMETERS-1'!$B$5:$J$44,4, FALSE))</f>
        <v>10.663455632840396</v>
      </c>
      <c r="CD175" s="44">
        <f>$F175*'[1]INTERNAL PARAMETERS-2'!AO175*(1-VLOOKUP(AP$4,'[1]INTERNAL PARAMETERS-1'!$B$5:$J$44,4, FALSE))</f>
        <v>20.742583873160356</v>
      </c>
      <c r="CE175" s="44">
        <f>$F175*'[1]INTERNAL PARAMETERS-2'!AP175*(1-VLOOKUP(AQ$4,'[1]INTERNAL PARAMETERS-1'!$B$5:$J$44,4, FALSE))</f>
        <v>3.0675821579276668</v>
      </c>
      <c r="CF175" s="44">
        <f>$F175*'[1]INTERNAL PARAMETERS-2'!AQ175*(1-VLOOKUP(AR$4,'[1]INTERNAL PARAMETERS-1'!$B$5:$J$44,4, FALSE))</f>
        <v>0.43821821382940318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546.61105446418742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AirBF!X176</f>
        <v>418.21273826802269</v>
      </c>
      <c r="G176" s="45">
        <f>$F176*'[1]INTERNAL PARAMETERS-2'!F176*VLOOKUP(G$4,'[1]INTERNAL PARAMETERS-1'!$B$5:$J$44,4, FALSE)</f>
        <v>1.7611356621204703</v>
      </c>
      <c r="H176" s="44">
        <f>$F176*'[1]INTERNAL PARAMETERS-2'!G176*VLOOKUP(H$4,'[1]INTERNAL PARAMETERS-1'!$B$5:$J$44,4, FALSE)</f>
        <v>2.1133544302897991</v>
      </c>
      <c r="I176" s="44">
        <f>$F176*'[1]INTERNAL PARAMETERS-2'!H176*VLOOKUP(I$4,'[1]INTERNAL PARAMETERS-1'!$B$5:$J$44,4, FALSE)</f>
        <v>4.1750407678302759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0.43441429974852586</v>
      </c>
      <c r="N176" s="44">
        <f>$F176*'[1]INTERNAL PARAMETERS-2'!M176*VLOOKUP(N$4,'[1]INTERNAL PARAMETERS-1'!$B$5:$J$44,4, FALSE)</f>
        <v>0.49899052866449128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0.46965290507498952</v>
      </c>
      <c r="S176" s="44">
        <f>$F176*'[1]INTERNAL PARAMETERS-2'!R176*VLOOKUP(S$4,'[1]INTERNAL PARAMETERS-1'!$B$5:$J$44,4, FALSE)</f>
        <v>1.6895648251569726</v>
      </c>
      <c r="T176" s="44">
        <f>$F176*'[1]INTERNAL PARAMETERS-2'!S176*VLOOKUP(T$4,'[1]INTERNAL PARAMETERS-1'!$B$5:$J$44,4, FALSE)</f>
        <v>8.218716732443182E-2</v>
      </c>
      <c r="U176" s="44">
        <f>$F176*'[1]INTERNAL PARAMETERS-2'!T176*VLOOKUP(U$4,'[1]INTERNAL PARAMETERS-1'!$B$5:$J$44,4, FALSE)</f>
        <v>0.18785279777523045</v>
      </c>
      <c r="V176" s="44">
        <f>$F176*'[1]INTERNAL PARAMETERS-2'!U176*VLOOKUP(V$4,'[1]INTERNAL PARAMETERS-1'!$B$5:$J$44,4, FALSE)</f>
        <v>1.3560819876620511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0.11739231563183397</v>
      </c>
      <c r="AJ176" s="44">
        <f>$F176*'[1]INTERNAL PARAMETERS-2'!AI176*VLOOKUP(AJ$4,'[1]INTERNAL PARAMETERS-1'!$B$5:$J$44,4, FALSE)</f>
        <v>0.58704522070682341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79.325774588775232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8.2538716952219904</v>
      </c>
      <c r="BB176" s="44">
        <f>$F176*'[1]INTERNAL PARAMETERS-2'!M176*(1-VLOOKUP(N$4,'[1]INTERNAL PARAMETERS-1'!$B$5:$J$44,4, FALSE))</f>
        <v>9.4808200446253341</v>
      </c>
      <c r="BC176" s="44">
        <f>$F176*'[1]INTERNAL PARAMETERS-2'!N176*(1-VLOOKUP(O$4,'[1]INTERNAL PARAMETERS-1'!$B$5:$J$44,4, FALSE))</f>
        <v>23.129673702651264</v>
      </c>
      <c r="BD176" s="44">
        <f>$F176*'[1]INTERNAL PARAMETERS-2'!O176*(1-VLOOKUP(P$4,'[1]INTERNAL PARAMETERS-1'!$B$5:$J$44,4, FALSE))</f>
        <v>12.093165003579625</v>
      </c>
      <c r="BE176" s="44">
        <f>$F176*'[1]INTERNAL PARAMETERS-2'!P176*(1-VLOOKUP(Q$4,'[1]INTERNAL PARAMETERS-1'!$B$5:$J$44,4, FALSE))</f>
        <v>19.95962114657965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32.101731677982478</v>
      </c>
      <c r="BH176" s="44">
        <f>$F176*'[1]INTERNAL PARAMETERS-2'!S176*(1-VLOOKUP(T$4,'[1]INTERNAL PARAMETERS-1'!$B$5:$J$44,4, FALSE))</f>
        <v>0.73968450591988633</v>
      </c>
      <c r="BI176" s="44">
        <f>$F176*'[1]INTERNAL PARAMETERS-2'!T176*(1-VLOOKUP(U$4,'[1]INTERNAL PARAMETERS-1'!$B$5:$J$44,4, FALSE))</f>
        <v>0.7514111911009218</v>
      </c>
      <c r="BJ176" s="44">
        <f>$F176*'[1]INTERNAL PARAMETERS-2'!U176*(1-VLOOKUP(V$4,'[1]INTERNAL PARAMETERS-1'!$B$5:$J$44,4, FALSE))</f>
        <v>7.6844645967516225</v>
      </c>
      <c r="BK176" s="44">
        <f>$F176*'[1]INTERNAL PARAMETERS-2'!V176*(1-VLOOKUP(W$4,'[1]INTERNAL PARAMETERS-1'!$B$5:$J$44,4, FALSE))</f>
        <v>9.7449841207523296</v>
      </c>
      <c r="BL176" s="44">
        <f>$F176*'[1]INTERNAL PARAMETERS-2'!W176*(1-VLOOKUP(X$4,'[1]INTERNAL PARAMETERS-1'!$B$5:$J$44,4, FALSE))</f>
        <v>20.077013462211486</v>
      </c>
      <c r="BM176" s="44">
        <f>$F176*'[1]INTERNAL PARAMETERS-2'!X176*(1-VLOOKUP(Y$4,'[1]INTERNAL PARAMETERS-1'!$B$5:$J$44,4, FALSE))</f>
        <v>11.97577268794779</v>
      </c>
      <c r="BN176" s="44">
        <f>$F176*'[1]INTERNAL PARAMETERS-2'!Y176*(1-VLOOKUP(Z$4,'[1]INTERNAL PARAMETERS-1'!$B$5:$J$44,4, FALSE))</f>
        <v>21.603364493068288</v>
      </c>
      <c r="BO176" s="44">
        <f>$F176*'[1]INTERNAL PARAMETERS-2'!Z176*(1-VLOOKUP(AA$4,'[1]INTERNAL PARAMETERS-1'!$B$5:$J$44,4, FALSE))</f>
        <v>25.125635817309231</v>
      </c>
      <c r="BP176" s="44">
        <f>$F176*'[1]INTERNAL PARAMETERS-2'!AA176*(1-VLOOKUP(AB$4,'[1]INTERNAL PARAMETERS-1'!$B$5:$J$44,4, FALSE))</f>
        <v>6.4575392490488843</v>
      </c>
      <c r="BQ176" s="44">
        <f>$F176*'[1]INTERNAL PARAMETERS-2'!AB176*(1-VLOOKUP(AC$4,'[1]INTERNAL PARAMETERS-1'!$B$5:$J$44,4, FALSE))</f>
        <v>72.793900116562895</v>
      </c>
      <c r="BR176" s="44">
        <f>$F176*'[1]INTERNAL PARAMETERS-2'!AC176*(1-VLOOKUP(AD$4,'[1]INTERNAL PARAMETERS-1'!$B$5:$J$44,4, FALSE))</f>
        <v>6.5749315646807185</v>
      </c>
      <c r="BS176" s="44">
        <f>$F176*'[1]INTERNAL PARAMETERS-2'!AD176*(1-VLOOKUP(AE$4,'[1]INTERNAL PARAMETERS-1'!$B$5:$J$44,4, FALSE))</f>
        <v>0.58704522070682341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1.2915245783193077</v>
      </c>
      <c r="CA176" s="44">
        <f>$F176*'[1]INTERNAL PARAMETERS-2'!AL176*(1-VLOOKUP(AM$4,'[1]INTERNAL PARAMETERS-1'!$B$5:$J$44,4, FALSE))</f>
        <v>3.8745319136840961</v>
      </c>
      <c r="CB176" s="44">
        <f>$F176*'[1]INTERNAL PARAMETERS-2'!AM176*(1-VLOOKUP(AN$4,'[1]INTERNAL PARAMETERS-1'!$B$5:$J$44,4, FALSE))</f>
        <v>2.7003996509966224</v>
      </c>
      <c r="CC176" s="44">
        <f>$F176*'[1]INTERNAL PARAMETERS-2'!AN176*(1-VLOOKUP(AO$4,'[1]INTERNAL PARAMETERS-1'!$B$5:$J$44,4, FALSE))</f>
        <v>9.1579389000455063</v>
      </c>
      <c r="CD176" s="44">
        <f>$F176*'[1]INTERNAL PARAMETERS-2'!AO176*(1-VLOOKUP(AP$4,'[1]INTERNAL PARAMETERS-1'!$B$5:$J$44,4, FALSE))</f>
        <v>14.910998791481909</v>
      </c>
      <c r="CE176" s="44">
        <f>$F176*'[1]INTERNAL PARAMETERS-2'!AP176*(1-VLOOKUP(AQ$4,'[1]INTERNAL PARAMETERS-1'!$B$5:$J$44,4, FALSE))</f>
        <v>2.9352261035341174</v>
      </c>
      <c r="CF176" s="44">
        <f>$F176*'[1]INTERNAL PARAMETERS-2'!AQ176*(1-VLOOKUP(AR$4,'[1]INTERNAL PARAMETERS-1'!$B$5:$J$44,4, FALSE))</f>
        <v>1.1740904414136468</v>
      </c>
      <c r="CG176" s="44">
        <f>$F176*'[1]INTERNAL PARAMETERS-2'!AR176*(1-VLOOKUP(AS$4,'[1]INTERNAL PARAMETERS-1'!$B$5:$J$44,4, FALSE))</f>
        <v>0.23482645253749476</v>
      </c>
      <c r="CH176" s="43">
        <f>$F176*'[1]INTERNAL PARAMETERS-2'!AS176*(1-VLOOKUP(AT$4,'[1]INTERNAL PARAMETERS-1'!$B$5:$J$44,4, FALSE))</f>
        <v>0</v>
      </c>
      <c r="CI176" s="42">
        <f t="shared" si="2"/>
        <v>418.21265462547501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AirBF!X177</f>
        <v>313.86699100925267</v>
      </c>
      <c r="G177" s="45">
        <f>$F177*'[1]INTERNAL PARAMETERS-2'!F177*VLOOKUP(G$4,'[1]INTERNAL PARAMETERS-1'!$B$5:$J$44,4, FALSE)</f>
        <v>1.1467758250505065</v>
      </c>
      <c r="H177" s="44">
        <f>$F177*'[1]INTERNAL PARAMETERS-2'!G177*VLOOKUP(H$4,'[1]INTERNAL PARAMETERS-1'!$B$5:$J$44,4, FALSE)</f>
        <v>1.0585792005769066</v>
      </c>
      <c r="I177" s="44">
        <f>$F177*'[1]INTERNAL PARAMETERS-2'!H177*VLOOKUP(I$4,'[1]INTERNAL PARAMETERS-1'!$B$5:$J$44,4, FALSE)</f>
        <v>3.0475135198937093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0.54251909395949327</v>
      </c>
      <c r="N177" s="44">
        <f>$F177*'[1]INTERNAL PARAMETERS-2'!M177*VLOOKUP(N$4,'[1]INTERNAL PARAMETERS-1'!$B$5:$J$44,4, FALSE)</f>
        <v>0.46312643858370284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8.8228011172700932E-2</v>
      </c>
      <c r="S177" s="44">
        <f>$F177*'[1]INTERNAL PARAMETERS-2'!R177*VLOOKUP(S$4,'[1]INTERNAL PARAMETERS-1'!$B$5:$J$44,4, FALSE)</f>
        <v>1.1117969182374803</v>
      </c>
      <c r="T177" s="44">
        <f>$F177*'[1]INTERNAL PARAMETERS-2'!S177*VLOOKUP(T$4,'[1]INTERNAL PARAMETERS-1'!$B$5:$J$44,4, FALSE)</f>
        <v>7.0572992928430472E-2</v>
      </c>
      <c r="U177" s="44">
        <f>$F177*'[1]INTERNAL PARAMETERS-2'!T177*VLOOKUP(U$4,'[1]INTERNAL PARAMETERS-1'!$B$5:$J$44,4, FALSE)</f>
        <v>8.8215456493060562E-2</v>
      </c>
      <c r="V177" s="44">
        <f>$F177*'[1]INTERNAL PARAMETERS-2'!U177*VLOOKUP(V$4,'[1]INTERNAL PARAMETERS-1'!$B$5:$J$44,4, FALSE)</f>
        <v>0.95271657251435071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8.8228011172700932E-2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8.8228011172700932E-2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57.902756877980472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10.307862785230371</v>
      </c>
      <c r="BB177" s="44">
        <f>$F177*'[1]INTERNAL PARAMETERS-2'!M177*(1-VLOOKUP(N$4,'[1]INTERNAL PARAMETERS-1'!$B$5:$J$44,4, FALSE))</f>
        <v>8.7994023330903524</v>
      </c>
      <c r="BC177" s="44">
        <f>$F177*'[1]INTERNAL PARAMETERS-2'!N177*(1-VLOOKUP(O$4,'[1]INTERNAL PARAMETERS-1'!$B$5:$J$44,4, FALSE))</f>
        <v>22.053613029672331</v>
      </c>
      <c r="BD177" s="44">
        <f>$F177*'[1]INTERNAL PARAMETERS-2'!O177*(1-VLOOKUP(P$4,'[1]INTERNAL PARAMETERS-1'!$B$5:$J$44,4, FALSE))</f>
        <v>6.8807177237012409</v>
      </c>
      <c r="BE177" s="44">
        <f>$F177*'[1]INTERNAL PARAMETERS-2'!P177*(1-VLOOKUP(Q$4,'[1]INTERNAL PARAMETERS-1'!$B$5:$J$44,4, FALSE))</f>
        <v>11.820733068594071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21.124141446512123</v>
      </c>
      <c r="BH177" s="44">
        <f>$F177*'[1]INTERNAL PARAMETERS-2'!S177*(1-VLOOKUP(T$4,'[1]INTERNAL PARAMETERS-1'!$B$5:$J$44,4, FALSE))</f>
        <v>0.63515693635587422</v>
      </c>
      <c r="BI177" s="44">
        <f>$F177*'[1]INTERNAL PARAMETERS-2'!T177*(1-VLOOKUP(U$4,'[1]INTERNAL PARAMETERS-1'!$B$5:$J$44,4, FALSE))</f>
        <v>0.35286182597224225</v>
      </c>
      <c r="BJ177" s="44">
        <f>$F177*'[1]INTERNAL PARAMETERS-2'!U177*(1-VLOOKUP(V$4,'[1]INTERNAL PARAMETERS-1'!$B$5:$J$44,4, FALSE))</f>
        <v>5.3987272442479872</v>
      </c>
      <c r="BK177" s="44">
        <f>$F177*'[1]INTERNAL PARAMETERS-2'!V177*(1-VLOOKUP(W$4,'[1]INTERNAL PARAMETERS-1'!$B$5:$J$44,4, FALSE))</f>
        <v>7.4100230173392445</v>
      </c>
      <c r="BL177" s="44">
        <f>$F177*'[1]INTERNAL PARAMETERS-2'!W177*(1-VLOOKUP(X$4,'[1]INTERNAL PARAMETERS-1'!$B$5:$J$44,4, FALSE))</f>
        <v>15.08466729479839</v>
      </c>
      <c r="BM177" s="44">
        <f>$F177*'[1]INTERNAL PARAMETERS-2'!X177*(1-VLOOKUP(Y$4,'[1]INTERNAL PARAMETERS-1'!$B$5:$J$44,4, FALSE))</f>
        <v>10.409304596724562</v>
      </c>
      <c r="BN177" s="44">
        <f>$F177*'[1]INTERNAL PARAMETERS-2'!Y177*(1-VLOOKUP(Z$4,'[1]INTERNAL PARAMETERS-1'!$B$5:$J$44,4, FALSE))</f>
        <v>16.055018484202595</v>
      </c>
      <c r="BO177" s="44">
        <f>$F177*'[1]INTERNAL PARAMETERS-2'!Z177*(1-VLOOKUP(AA$4,'[1]INTERNAL PARAMETERS-1'!$B$5:$J$44,4, FALSE))</f>
        <v>18.613254167821712</v>
      </c>
      <c r="BP177" s="44">
        <f>$F177*'[1]INTERNAL PARAMETERS-2'!AA177*(1-VLOOKUP(AB$4,'[1]INTERNAL PARAMETERS-1'!$B$5:$J$44,4, FALSE))</f>
        <v>6.5278684524086383</v>
      </c>
      <c r="BQ177" s="44">
        <f>$F177*'[1]INTERNAL PARAMETERS-2'!AB177*(1-VLOOKUP(AC$4,'[1]INTERNAL PARAMETERS-1'!$B$5:$J$44,4, FALSE))</f>
        <v>57.162962964161942</v>
      </c>
      <c r="BR177" s="44">
        <f>$F177*'[1]INTERNAL PARAMETERS-2'!AC177*(1-VLOOKUP(AD$4,'[1]INTERNAL PARAMETERS-1'!$B$5:$J$44,4, FALSE))</f>
        <v>3.7932081331432221</v>
      </c>
      <c r="BS177" s="44">
        <f>$F177*'[1]INTERNAL PARAMETERS-2'!AD177*(1-VLOOKUP(AE$4,'[1]INTERNAL PARAMETERS-1'!$B$5:$J$44,4, FALSE))</f>
        <v>0.79392655375790466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0.6175019181116036</v>
      </c>
      <c r="CA177" s="44">
        <f>$F177*'[1]INTERNAL PARAMETERS-2'!AL177*(1-VLOOKUP(AM$4,'[1]INTERNAL PARAMETERS-1'!$B$5:$J$44,4, FALSE))</f>
        <v>2.1171584011538132</v>
      </c>
      <c r="CB177" s="44">
        <f>$F177*'[1]INTERNAL PARAMETERS-2'!AM177*(1-VLOOKUP(AN$4,'[1]INTERNAL PARAMETERS-1'!$B$5:$J$44,4, FALSE))</f>
        <v>1.6760811186885103</v>
      </c>
      <c r="CC177" s="44">
        <f>$F177*'[1]INTERNAL PARAMETERS-2'!AN177*(1-VLOOKUP(AO$4,'[1]INTERNAL PARAMETERS-1'!$B$5:$J$44,4, FALSE))</f>
        <v>5.1164399805391314</v>
      </c>
      <c r="CD177" s="44">
        <f>$F177*'[1]INTERNAL PARAMETERS-2'!AO177*(1-VLOOKUP(AP$4,'[1]INTERNAL PARAMETERS-1'!$B$5:$J$44,4, FALSE))</f>
        <v>11.997157704240371</v>
      </c>
      <c r="CE177" s="44">
        <f>$F177*'[1]INTERNAL PARAMETERS-2'!AP177*(1-VLOOKUP(AQ$4,'[1]INTERNAL PARAMETERS-1'!$B$5:$J$44,4, FALSE))</f>
        <v>2.1171584011538132</v>
      </c>
      <c r="CF177" s="44">
        <f>$F177*'[1]INTERNAL PARAMETERS-2'!AQ177*(1-VLOOKUP(AR$4,'[1]INTERNAL PARAMETERS-1'!$B$5:$J$44,4, FALSE))</f>
        <v>0.3528492712926018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313.86705378265077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AirBF!X178</f>
        <v>247.67758214126246</v>
      </c>
      <c r="G178" s="45">
        <f>$F178*'[1]INTERNAL PARAMETERS-2'!F178*VLOOKUP(G$4,'[1]INTERNAL PARAMETERS-1'!$B$5:$J$44,4, FALSE)</f>
        <v>0.80272304371983161</v>
      </c>
      <c r="H178" s="44">
        <f>$F178*'[1]INTERNAL PARAMETERS-2'!G178*VLOOKUP(H$4,'[1]INTERNAL PARAMETERS-1'!$B$5:$J$44,4, FALSE)</f>
        <v>1.4595144560420314</v>
      </c>
      <c r="I178" s="44">
        <f>$F178*'[1]INTERNAL PARAMETERS-2'!H178*VLOOKUP(I$4,'[1]INTERNAL PARAMETERS-1'!$B$5:$J$44,4, FALSE)</f>
        <v>2.0529796641623532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0.60569305035063603</v>
      </c>
      <c r="N178" s="44">
        <f>$F178*'[1]INTERNAL PARAMETERS-2'!M178*VLOOKUP(N$4,'[1]INTERNAL PARAMETERS-1'!$B$5:$J$44,4, FALSE)</f>
        <v>0.32109045587584339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0.29191279831169192</v>
      </c>
      <c r="S178" s="44">
        <f>$F178*'[1]INTERNAL PARAMETERS-2'!R178*VLOOKUP(S$4,'[1]INTERNAL PARAMETERS-1'!$B$5:$J$44,4, FALSE)</f>
        <v>0.72007551133511383</v>
      </c>
      <c r="T178" s="44">
        <f>$F178*'[1]INTERNAL PARAMETERS-2'!S178*VLOOKUP(T$4,'[1]INTERNAL PARAMETERS-1'!$B$5:$J$44,4, FALSE)</f>
        <v>5.8380082886516971E-2</v>
      </c>
      <c r="U178" s="44">
        <f>$F178*'[1]INTERNAL PARAMETERS-2'!T178*VLOOKUP(U$4,'[1]INTERNAL PARAMETERS-1'!$B$5:$J$44,4, FALSE)</f>
        <v>7.2975722802101572E-2</v>
      </c>
      <c r="V178" s="44">
        <f>$F178*'[1]INTERNAL PARAMETERS-2'!U178*VLOOKUP(V$4,'[1]INTERNAL PARAMETERS-1'!$B$5:$J$44,4, FALSE)</f>
        <v>0.90853957552595388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7.2965815698815925E-2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7.2965815698815925E-2</v>
      </c>
      <c r="AI178" s="44">
        <f>$F178*'[1]INTERNAL PARAMETERS-2'!AH178*VLOOKUP(AI$4,'[1]INTERNAL PARAMETERS-1'!$B$5:$J$44,4, FALSE)</f>
        <v>0.14595639915584596</v>
      </c>
      <c r="AJ178" s="44">
        <f>$F178*'[1]INTERNAL PARAMETERS-2'!AI178*VLOOKUP(AJ$4,'[1]INTERNAL PARAMETERS-1'!$B$5:$J$44,4, FALSE)</f>
        <v>0.14595639915584596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39.006613619084703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11.508167956662083</v>
      </c>
      <c r="BB178" s="44">
        <f>$F178*'[1]INTERNAL PARAMETERS-2'!M178*(1-VLOOKUP(N$4,'[1]INTERNAL PARAMETERS-1'!$B$5:$J$44,4, FALSE))</f>
        <v>6.1007186616410234</v>
      </c>
      <c r="BC178" s="44">
        <f>$F178*'[1]INTERNAL PARAMETERS-2'!N178*(1-VLOOKUP(O$4,'[1]INTERNAL PARAMETERS-1'!$B$5:$J$44,4, FALSE))</f>
        <v>16.054535177671273</v>
      </c>
      <c r="BD178" s="44">
        <f>$F178*'[1]INTERNAL PARAMETERS-2'!O178*(1-VLOOKUP(P$4,'[1]INTERNAL PARAMETERS-1'!$B$5:$J$44,4, FALSE))</f>
        <v>5.7650424729528815</v>
      </c>
      <c r="BE178" s="44">
        <f>$F178*'[1]INTERNAL PARAMETERS-2'!P178*(1-VLOOKUP(Q$4,'[1]INTERNAL PARAMETERS-1'!$B$5:$J$44,4, FALSE))</f>
        <v>10.070570489863732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13.681434715367162</v>
      </c>
      <c r="BH178" s="44">
        <f>$F178*'[1]INTERNAL PARAMETERS-2'!S178*(1-VLOOKUP(T$4,'[1]INTERNAL PARAMETERS-1'!$B$5:$J$44,4, FALSE))</f>
        <v>0.52542074597865274</v>
      </c>
      <c r="BI178" s="44">
        <f>$F178*'[1]INTERNAL PARAMETERS-2'!T178*(1-VLOOKUP(U$4,'[1]INTERNAL PARAMETERS-1'!$B$5:$J$44,4, FALSE))</f>
        <v>0.29190289120840629</v>
      </c>
      <c r="BJ178" s="44">
        <f>$F178*'[1]INTERNAL PARAMETERS-2'!U178*(1-VLOOKUP(V$4,'[1]INTERNAL PARAMETERS-1'!$B$5:$J$44,4, FALSE))</f>
        <v>5.1483909279804054</v>
      </c>
      <c r="BK178" s="44">
        <f>$F178*'[1]INTERNAL PARAMETERS-2'!V178*(1-VLOOKUP(W$4,'[1]INTERNAL PARAMETERS-1'!$B$5:$J$44,4, FALSE))</f>
        <v>4.6704066309213577</v>
      </c>
      <c r="BL178" s="44">
        <f>$F178*'[1]INTERNAL PARAMETERS-2'!W178*(1-VLOOKUP(X$4,'[1]INTERNAL PARAMETERS-1'!$B$5:$J$44,4, FALSE))</f>
        <v>12.697661835877888</v>
      </c>
      <c r="BM178" s="44">
        <f>$F178*'[1]INTERNAL PARAMETERS-2'!X178*(1-VLOOKUP(Y$4,'[1]INTERNAL PARAMETERS-1'!$B$5:$J$44,4, FALSE))</f>
        <v>9.9975799064067008</v>
      </c>
      <c r="BN178" s="44">
        <f>$F178*'[1]INTERNAL PARAMETERS-2'!Y178*(1-VLOOKUP(Z$4,'[1]INTERNAL PARAMETERS-1'!$B$5:$J$44,4, FALSE))</f>
        <v>15.251812133951443</v>
      </c>
      <c r="BO178" s="44">
        <f>$F178*'[1]INTERNAL PARAMETERS-2'!Z178*(1-VLOOKUP(AA$4,'[1]INTERNAL PARAMETERS-1'!$B$5:$J$44,4, FALSE))</f>
        <v>20.360063194582125</v>
      </c>
      <c r="BP178" s="44">
        <f>$F178*'[1]INTERNAL PARAMETERS-2'!AA178*(1-VLOOKUP(AB$4,'[1]INTERNAL PARAMETERS-1'!$B$5:$J$44,4, FALSE))</f>
        <v>5.4731296746411902</v>
      </c>
      <c r="BQ178" s="44">
        <f>$F178*'[1]INTERNAL PARAMETERS-2'!AB178*(1-VLOOKUP(AC$4,'[1]INTERNAL PARAMETERS-1'!$B$5:$J$44,4, FALSE))</f>
        <v>45.463498835784428</v>
      </c>
      <c r="BR178" s="44">
        <f>$F178*'[1]INTERNAL PARAMETERS-2'!AC178*(1-VLOOKUP(AD$4,'[1]INTERNAL PARAMETERS-1'!$B$5:$J$44,4, FALSE))</f>
        <v>1.6784366708966934</v>
      </c>
      <c r="BS178" s="44">
        <f>$F178*'[1]INTERNAL PARAMETERS-2'!AD178*(1-VLOOKUP(AE$4,'[1]INTERNAL PARAMETERS-1'!$B$5:$J$44,4, FALSE))</f>
        <v>1.3135580568861855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0.58380082886516971</v>
      </c>
      <c r="CA178" s="44">
        <f>$F178*'[1]INTERNAL PARAMETERS-2'!AL178*(1-VLOOKUP(AM$4,'[1]INTERNAL PARAMETERS-1'!$B$5:$J$44,4, FALSE))</f>
        <v>1.6054460874396632</v>
      </c>
      <c r="CB178" s="44">
        <f>$F178*'[1]INTERNAL PARAMETERS-2'!AM178*(1-VLOOKUP(AN$4,'[1]INTERNAL PARAMETERS-1'!$B$5:$J$44,4, FALSE))</f>
        <v>1.0216452585744935</v>
      </c>
      <c r="CC178" s="44">
        <f>$F178*'[1]INTERNAL PARAMETERS-2'!AN178*(1-VLOOKUP(AO$4,'[1]INTERNAL PARAMETERS-1'!$B$5:$J$44,4, FALSE))</f>
        <v>4.4514844160666964</v>
      </c>
      <c r="CD178" s="44">
        <f>$F178*'[1]INTERNAL PARAMETERS-2'!AO178*(1-VLOOKUP(AP$4,'[1]INTERNAL PARAMETERS-1'!$B$5:$J$44,4, FALSE))</f>
        <v>5.9109741043505135</v>
      </c>
      <c r="CE178" s="44">
        <f>$F178*'[1]INTERNAL PARAMETERS-2'!AP178*(1-VLOOKUP(AQ$4,'[1]INTERNAL PARAMETERS-1'!$B$5:$J$44,4, FALSE))</f>
        <v>1.0946358420315236</v>
      </c>
      <c r="CF178" s="44">
        <f>$F178*'[1]INTERNAL PARAMETERS-2'!AQ178*(1-VLOOKUP(AR$4,'[1]INTERNAL PARAMETERS-1'!$B$5:$J$44,4, FALSE))</f>
        <v>0.14595639915584596</v>
      </c>
      <c r="CG178" s="44">
        <f>$F178*'[1]INTERNAL PARAMETERS-2'!AR178*(1-VLOOKUP(AS$4,'[1]INTERNAL PARAMETERS-1'!$B$5:$J$44,4, FALSE))</f>
        <v>7.2965815698815925E-2</v>
      </c>
      <c r="CH178" s="43">
        <f>$F178*'[1]INTERNAL PARAMETERS-2'!AS178*(1-VLOOKUP(AT$4,'[1]INTERNAL PARAMETERS-1'!$B$5:$J$44,4, FALSE))</f>
        <v>0</v>
      </c>
      <c r="CI178" s="42">
        <f t="shared" si="2"/>
        <v>247.67758214126249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AirBF!X179</f>
        <v>175.31016390235627</v>
      </c>
      <c r="G179" s="45">
        <f>$F179*'[1]INTERNAL PARAMETERS-2'!F179*VLOOKUP(G$4,'[1]INTERNAL PARAMETERS-1'!$B$5:$J$44,4, FALSE)</f>
        <v>0.7061844022314715</v>
      </c>
      <c r="H179" s="44">
        <f>$F179*'[1]INTERNAL PARAMETERS-2'!G179*VLOOKUP(H$4,'[1]INTERNAL PARAMETERS-1'!$B$5:$J$44,4, FALSE)</f>
        <v>0.23538895707169377</v>
      </c>
      <c r="I179" s="44">
        <f>$F179*'[1]INTERNAL PARAMETERS-2'!H179*VLOOKUP(I$4,'[1]INTERNAL PARAMETERS-1'!$B$5:$J$44,4, FALSE)</f>
        <v>1.6294632693806066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0.57965955073986286</v>
      </c>
      <c r="N179" s="44">
        <f>$F179*'[1]INTERNAL PARAMETERS-2'!M179*VLOOKUP(N$4,'[1]INTERNAL PARAMETERS-1'!$B$5:$J$44,4, FALSE)</f>
        <v>0.22362476852302615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5.8851622022020995E-2</v>
      </c>
      <c r="S179" s="44">
        <f>$F179*'[1]INTERNAL PARAMETERS-2'!R179*VLOOKUP(S$4,'[1]INTERNAL PARAMETERS-1'!$B$5:$J$44,4, FALSE)</f>
        <v>0.42141320164094254</v>
      </c>
      <c r="T179" s="44">
        <f>$F179*'[1]INTERNAL PARAMETERS-2'!S179*VLOOKUP(T$4,'[1]INTERNAL PARAMETERS-1'!$B$5:$J$44,4, FALSE)</f>
        <v>1.7653733504967278E-2</v>
      </c>
      <c r="U179" s="44">
        <f>$F179*'[1]INTERNAL PARAMETERS-2'!T179*VLOOKUP(U$4,'[1]INTERNAL PARAMETERS-1'!$B$5:$J$44,4, FALSE)</f>
        <v>1.17703244044042E-2</v>
      </c>
      <c r="V179" s="44">
        <f>$F179*'[1]INTERNAL PARAMETERS-2'!U179*VLOOKUP(V$4,'[1]INTERNAL PARAMETERS-1'!$B$5:$J$44,4, FALSE)</f>
        <v>0.48550221480954636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5.8851622022020995E-2</v>
      </c>
      <c r="AK179" s="44">
        <f>$F179*'[1]INTERNAL PARAMETERS-2'!AJ179*VLOOKUP(AK$4,'[1]INTERNAL PARAMETERS-1'!$B$5:$J$44,4, FALSE)</f>
        <v>5.8851622022020995E-2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30.959802118231522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11.013531464057394</v>
      </c>
      <c r="BB179" s="44">
        <f>$F179*'[1]INTERNAL PARAMETERS-2'!M179*(1-VLOOKUP(N$4,'[1]INTERNAL PARAMETERS-1'!$B$5:$J$44,4, FALSE))</f>
        <v>4.2488706019374964</v>
      </c>
      <c r="BC179" s="44">
        <f>$F179*'[1]INTERNAL PARAMETERS-2'!N179*(1-VLOOKUP(O$4,'[1]INTERNAL PARAMETERS-1'!$B$5:$J$44,4, FALSE))</f>
        <v>13.064393910265832</v>
      </c>
      <c r="BD179" s="44">
        <f>$F179*'[1]INTERNAL PARAMETERS-2'!O179*(1-VLOOKUP(P$4,'[1]INTERNAL PARAMETERS-1'!$B$5:$J$44,4, FALSE))</f>
        <v>3.0601265659975794</v>
      </c>
      <c r="BE179" s="44">
        <f>$F179*'[1]INTERNAL PARAMETERS-2'!P179*(1-VLOOKUP(Q$4,'[1]INTERNAL PARAMETERS-1'!$B$5:$J$44,4, FALSE))</f>
        <v>7.414936223430451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8.006850831177907</v>
      </c>
      <c r="BH179" s="44">
        <f>$F179*'[1]INTERNAL PARAMETERS-2'!S179*(1-VLOOKUP(T$4,'[1]INTERNAL PARAMETERS-1'!$B$5:$J$44,4, FALSE))</f>
        <v>0.15888360154470552</v>
      </c>
      <c r="BI179" s="44">
        <f>$F179*'[1]INTERNAL PARAMETERS-2'!T179*(1-VLOOKUP(U$4,'[1]INTERNAL PARAMETERS-1'!$B$5:$J$44,4, FALSE))</f>
        <v>4.7081297617616799E-2</v>
      </c>
      <c r="BJ179" s="44">
        <f>$F179*'[1]INTERNAL PARAMETERS-2'!U179*(1-VLOOKUP(V$4,'[1]INTERNAL PARAMETERS-1'!$B$5:$J$44,4, FALSE))</f>
        <v>2.7511792172540961</v>
      </c>
      <c r="BK179" s="44">
        <f>$F179*'[1]INTERNAL PARAMETERS-2'!V179*(1-VLOOKUP(W$4,'[1]INTERNAL PARAMETERS-1'!$B$5:$J$44,4, FALSE))</f>
        <v>3.3543671450912944</v>
      </c>
      <c r="BL179" s="44">
        <f>$F179*'[1]INTERNAL PARAMETERS-2'!W179*(1-VLOOKUP(X$4,'[1]INTERNAL PARAMETERS-1'!$B$5:$J$44,4, FALSE))</f>
        <v>7.5914735584801232</v>
      </c>
      <c r="BM179" s="44">
        <f>$F179*'[1]INTERNAL PARAMETERS-2'!X179*(1-VLOOKUP(Y$4,'[1]INTERNAL PARAMETERS-1'!$B$5:$J$44,4, FALSE))</f>
        <v>6.1202531319951587</v>
      </c>
      <c r="BN179" s="44">
        <f>$F179*'[1]INTERNAL PARAMETERS-2'!Y179*(1-VLOOKUP(Z$4,'[1]INTERNAL PARAMETERS-1'!$B$5:$J$44,4, FALSE))</f>
        <v>10.475062789428032</v>
      </c>
      <c r="BO179" s="44">
        <f>$F179*'[1]INTERNAL PARAMETERS-2'!Z179*(1-VLOOKUP(AA$4,'[1]INTERNAL PARAMETERS-1'!$B$5:$J$44,4, FALSE))</f>
        <v>13.182097154309874</v>
      </c>
      <c r="BP179" s="44">
        <f>$F179*'[1]INTERNAL PARAMETERS-2'!AA179*(1-VLOOKUP(AB$4,'[1]INTERNAL PARAMETERS-1'!$B$5:$J$44,4, FALSE))</f>
        <v>2.824737608925886</v>
      </c>
      <c r="BQ179" s="44">
        <f>$F179*'[1]INTERNAL PARAMETERS-2'!AB179*(1-VLOOKUP(AC$4,'[1]INTERNAL PARAMETERS-1'!$B$5:$J$44,4, FALSE))</f>
        <v>34.367611690237631</v>
      </c>
      <c r="BR179" s="44">
        <f>$F179*'[1]INTERNAL PARAMETERS-2'!AC179*(1-VLOOKUP(AD$4,'[1]INTERNAL PARAMETERS-1'!$B$5:$J$44,4, FALSE))</f>
        <v>1.353517182440922</v>
      </c>
      <c r="BS179" s="44">
        <f>$F179*'[1]INTERNAL PARAMETERS-2'!AD179*(1-VLOOKUP(AE$4,'[1]INTERNAL PARAMETERS-1'!$B$5:$J$44,4, FALSE))</f>
        <v>0.29424057909371476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0.23538895707169377</v>
      </c>
      <c r="CA179" s="44">
        <f>$F179*'[1]INTERNAL PARAMETERS-2'!AL179*(1-VLOOKUP(AM$4,'[1]INTERNAL PARAMETERS-1'!$B$5:$J$44,4, FALSE))</f>
        <v>1.353517182440922</v>
      </c>
      <c r="CB179" s="44">
        <f>$F179*'[1]INTERNAL PARAMETERS-2'!AM179*(1-VLOOKUP(AN$4,'[1]INTERNAL PARAMETERS-1'!$B$5:$J$44,4, FALSE))</f>
        <v>0.64733278020945051</v>
      </c>
      <c r="CC179" s="44">
        <f>$F179*'[1]INTERNAL PARAMETERS-2'!AN179*(1-VLOOKUP(AO$4,'[1]INTERNAL PARAMETERS-1'!$B$5:$J$44,4, FALSE))</f>
        <v>2.1185532066944144</v>
      </c>
      <c r="CD179" s="44">
        <f>$F179*'[1]INTERNAL PARAMETERS-2'!AO179*(1-VLOOKUP(AP$4,'[1]INTERNAL PARAMETERS-1'!$B$5:$J$44,4, FALSE))</f>
        <v>4.5901986145045646</v>
      </c>
      <c r="CE179" s="44">
        <f>$F179*'[1]INTERNAL PARAMETERS-2'!AP179*(1-VLOOKUP(AQ$4,'[1]INTERNAL PARAMETERS-1'!$B$5:$J$44,4, FALSE))</f>
        <v>1.412368804462943</v>
      </c>
      <c r="CF179" s="44">
        <f>$F179*'[1]INTERNAL PARAMETERS-2'!AQ179*(1-VLOOKUP(AR$4,'[1]INTERNAL PARAMETERS-1'!$B$5:$J$44,4, FALSE))</f>
        <v>5.8851622022020995E-2</v>
      </c>
      <c r="CG179" s="44">
        <f>$F179*'[1]INTERNAL PARAMETERS-2'!AR179*(1-VLOOKUP(AS$4,'[1]INTERNAL PARAMETERS-1'!$B$5:$J$44,4, FALSE))</f>
        <v>0.11770324404404199</v>
      </c>
      <c r="CH179" s="43">
        <f>$F179*'[1]INTERNAL PARAMETERS-2'!AS179*(1-VLOOKUP(AT$4,'[1]INTERNAL PARAMETERS-1'!$B$5:$J$44,4, FALSE))</f>
        <v>0</v>
      </c>
      <c r="CI179" s="42">
        <f t="shared" si="2"/>
        <v>175.31014637133984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AirBF!X180</f>
        <v>114.3613008255986</v>
      </c>
      <c r="G180" s="45">
        <f>$F180*'[1]INTERNAL PARAMETERS-2'!F180*VLOOKUP(G$4,'[1]INTERNAL PARAMETERS-1'!$B$5:$J$44,4, FALSE)</f>
        <v>0.31855340344970495</v>
      </c>
      <c r="H180" s="44">
        <f>$F180*'[1]INTERNAL PARAMETERS-2'!G180*VLOOKUP(H$4,'[1]INTERNAL PARAMETERS-1'!$B$5:$J$44,4, FALSE)</f>
        <v>0.23891219355475804</v>
      </c>
      <c r="I180" s="44">
        <f>$F180*'[1]INTERNAL PARAMETERS-2'!H180*VLOOKUP(I$4,'[1]INTERNAL PARAMETERS-1'!$B$5:$J$44,4, FALSE)</f>
        <v>0.96764298744962096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0.6012728368987168</v>
      </c>
      <c r="N180" s="44">
        <f>$F180*'[1]INTERNAL PARAMETERS-2'!M180*VLOOKUP(N$4,'[1]INTERNAL PARAMETERS-1'!$B$5:$J$44,4, FALSE)</f>
        <v>0.14334960335887134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3.9820604947473436E-2</v>
      </c>
      <c r="S180" s="44">
        <f>$F180*'[1]INTERNAL PARAMETERS-2'!R180*VLOOKUP(S$4,'[1]INTERNAL PARAMETERS-1'!$B$5:$J$44,4, FALSE)</f>
        <v>0.25481241701504515</v>
      </c>
      <c r="T180" s="44">
        <f>$F180*'[1]INTERNAL PARAMETERS-2'!S180*VLOOKUP(T$4,'[1]INTERNAL PARAMETERS-1'!$B$5:$J$44,4, FALSE)</f>
        <v>2.3891219355475807E-2</v>
      </c>
      <c r="U180" s="44">
        <f>$F180*'[1]INTERNAL PARAMETERS-2'!T180*VLOOKUP(U$4,'[1]INTERNAL PARAMETERS-1'!$B$5:$J$44,4, FALSE)</f>
        <v>3.185648395797875E-2</v>
      </c>
      <c r="V180" s="44">
        <f>$F180*'[1]INTERNAL PARAMETERS-2'!U180*VLOOKUP(V$4,'[1]INTERNAL PARAMETERS-1'!$B$5:$J$44,4, FALSE)</f>
        <v>0.26280741555576276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3.9820604947473436E-2</v>
      </c>
      <c r="AJ180" s="44">
        <f>$F180*'[1]INTERNAL PARAMETERS-2'!AI180*VLOOKUP(AJ$4,'[1]INTERNAL PARAMETERS-1'!$B$5:$J$44,4, FALSE)</f>
        <v>0.19909158860728463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18.385216761542797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11.424183901075619</v>
      </c>
      <c r="BB180" s="44">
        <f>$F180*'[1]INTERNAL PARAMETERS-2'!M180*(1-VLOOKUP(N$4,'[1]INTERNAL PARAMETERS-1'!$B$5:$J$44,4, FALSE))</f>
        <v>2.7236424638185555</v>
      </c>
      <c r="BC180" s="44">
        <f>$F180*'[1]INTERNAL PARAMETERS-2'!N180*(1-VLOOKUP(O$4,'[1]INTERNAL PARAMETERS-1'!$B$5:$J$44,4, FALSE))</f>
        <v>7.6055068223657747</v>
      </c>
      <c r="BD180" s="44">
        <f>$F180*'[1]INTERNAL PARAMETERS-2'!O180*(1-VLOOKUP(P$4,'[1]INTERNAL PARAMETERS-1'!$B$5:$J$44,4, FALSE))</f>
        <v>1.4733166385361869</v>
      </c>
      <c r="BE180" s="44">
        <f>$F180*'[1]INTERNAL PARAMETERS-2'!P180*(1-VLOOKUP(Q$4,'[1]INTERNAL PARAMETERS-1'!$B$5:$J$44,4, FALSE))</f>
        <v>5.295980352192811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4.8414359232858573</v>
      </c>
      <c r="BH180" s="44">
        <f>$F180*'[1]INTERNAL PARAMETERS-2'!S180*(1-VLOOKUP(T$4,'[1]INTERNAL PARAMETERS-1'!$B$5:$J$44,4, FALSE))</f>
        <v>0.21502097419928223</v>
      </c>
      <c r="BI180" s="44">
        <f>$F180*'[1]INTERNAL PARAMETERS-2'!T180*(1-VLOOKUP(U$4,'[1]INTERNAL PARAMETERS-1'!$B$5:$J$44,4, FALSE))</f>
        <v>0.127425935831915</v>
      </c>
      <c r="BJ180" s="44">
        <f>$F180*'[1]INTERNAL PARAMETERS-2'!U180*(1-VLOOKUP(V$4,'[1]INTERNAL PARAMETERS-1'!$B$5:$J$44,4, FALSE))</f>
        <v>1.4892420214826556</v>
      </c>
      <c r="BK180" s="44">
        <f>$F180*'[1]INTERNAL PARAMETERS-2'!V180*(1-VLOOKUP(W$4,'[1]INTERNAL PARAMETERS-1'!$B$5:$J$44,4, FALSE))</f>
        <v>2.0706028404881232</v>
      </c>
      <c r="BL180" s="44">
        <f>$F180*'[1]INTERNAL PARAMETERS-2'!W180*(1-VLOOKUP(X$4,'[1]INTERNAL PARAMETERS-1'!$B$5:$J$44,4, FALSE))</f>
        <v>4.5792323353984541</v>
      </c>
      <c r="BM180" s="44">
        <f>$F180*'[1]INTERNAL PARAMETERS-2'!X180*(1-VLOOKUP(Y$4,'[1]INTERNAL PARAMETERS-1'!$B$5:$J$44,4, FALSE))</f>
        <v>3.3448278904170254</v>
      </c>
      <c r="BN180" s="44">
        <f>$F180*'[1]INTERNAL PARAMETERS-2'!Y180*(1-VLOOKUP(Z$4,'[1]INTERNAL PARAMETERS-1'!$B$5:$J$44,4, FALSE))</f>
        <v>8.2426136292651844</v>
      </c>
      <c r="BO180" s="44">
        <f>$F180*'[1]INTERNAL PARAMETERS-2'!Z180*(1-VLOOKUP(AA$4,'[1]INTERNAL PARAMETERS-1'!$B$5:$J$44,4, FALSE))</f>
        <v>9.6761096628538983</v>
      </c>
      <c r="BP180" s="44">
        <f>$F180*'[1]INTERNAL PARAMETERS-2'!AA180*(1-VLOOKUP(AB$4,'[1]INTERNAL PARAMETERS-1'!$B$5:$J$44,4, FALSE))</f>
        <v>1.6325990583260805</v>
      </c>
      <c r="BQ180" s="44">
        <f>$F180*'[1]INTERNAL PARAMETERS-2'!AB180*(1-VLOOKUP(AC$4,'[1]INTERNAL PARAMETERS-1'!$B$5:$J$44,4, FALSE))</f>
        <v>20.586623770689226</v>
      </c>
      <c r="BR180" s="44">
        <f>$F180*'[1]INTERNAL PARAMETERS-2'!AC180*(1-VLOOKUP(AD$4,'[1]INTERNAL PARAMETERS-1'!$B$5:$J$44,4, FALSE))</f>
        <v>0.75656862174183015</v>
      </c>
      <c r="BS180" s="44">
        <f>$F180*'[1]INTERNAL PARAMETERS-2'!AD180*(1-VLOOKUP(AE$4,'[1]INTERNAL PARAMETERS-1'!$B$5:$J$44,4, FALSE))</f>
        <v>0.23891219355475804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0.15928241978989374</v>
      </c>
      <c r="CA180" s="44">
        <f>$F180*'[1]INTERNAL PARAMETERS-2'!AL180*(1-VLOOKUP(AM$4,'[1]INTERNAL PARAMETERS-1'!$B$5:$J$44,4, FALSE))</f>
        <v>1.0353014202440616</v>
      </c>
      <c r="CB180" s="44">
        <f>$F180*'[1]INTERNAL PARAMETERS-2'!AM180*(1-VLOOKUP(AN$4,'[1]INTERNAL PARAMETERS-1'!$B$5:$J$44,4, FALSE))</f>
        <v>0.23891219355475804</v>
      </c>
      <c r="CC180" s="44">
        <f>$F180*'[1]INTERNAL PARAMETERS-2'!AN180*(1-VLOOKUP(AO$4,'[1]INTERNAL PARAMETERS-1'!$B$5:$J$44,4, FALSE))</f>
        <v>1.0353014202440616</v>
      </c>
      <c r="CD180" s="44">
        <f>$F180*'[1]INTERNAL PARAMETERS-2'!AO180*(1-VLOOKUP(AP$4,'[1]INTERNAL PARAMETERS-1'!$B$5:$J$44,4, FALSE))</f>
        <v>3.3448278904170254</v>
      </c>
      <c r="CE180" s="44">
        <f>$F180*'[1]INTERNAL PARAMETERS-2'!AP180*(1-VLOOKUP(AQ$4,'[1]INTERNAL PARAMETERS-1'!$B$5:$J$44,4, FALSE))</f>
        <v>0.67692741184688332</v>
      </c>
      <c r="CF180" s="44">
        <f>$F180*'[1]INTERNAL PARAMETERS-2'!AQ180*(1-VLOOKUP(AR$4,'[1]INTERNAL PARAMETERS-1'!$B$5:$J$44,4, FALSE))</f>
        <v>3.9820604947473436E-2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114.36126651720838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AirBF!X181</f>
        <v>68.756762766126656</v>
      </c>
      <c r="G181" s="45">
        <f>$F181*'[1]INTERNAL PARAMETERS-2'!F181*VLOOKUP(G$4,'[1]INTERNAL PARAMETERS-1'!$B$5:$J$44,4, FALSE)</f>
        <v>0.16602695505136605</v>
      </c>
      <c r="H181" s="44">
        <f>$F181*'[1]INTERNAL PARAMETERS-2'!G181*VLOOKUP(H$4,'[1]INTERNAL PARAMETERS-1'!$B$5:$J$44,4, FALSE)</f>
        <v>6.225924868472768E-2</v>
      </c>
      <c r="I181" s="44">
        <f>$F181*'[1]INTERNAL PARAMETERS-2'!H181*VLOOKUP(I$4,'[1]INTERNAL PARAMETERS-1'!$B$5:$J$44,4, FALSE)</f>
        <v>0.53632715822656996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0.52195355697031109</v>
      </c>
      <c r="N181" s="44">
        <f>$F181*'[1]INTERNAL PARAMETERS-2'!M181*VLOOKUP(N$4,'[1]INTERNAL PARAMETERS-1'!$B$5:$J$44,4, FALSE)</f>
        <v>0.11829566655530709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0.15476872271604047</v>
      </c>
      <c r="T181" s="44">
        <f>$F181*'[1]INTERNAL PARAMETERS-2'!S181*VLOOKUP(T$4,'[1]INTERNAL PARAMETERS-1'!$B$5:$J$44,4, FALSE)</f>
        <v>8.3016915363821314E-3</v>
      </c>
      <c r="U181" s="44">
        <f>$F181*'[1]INTERNAL PARAMETERS-2'!T181*VLOOKUP(U$4,'[1]INTERNAL PARAMETERS-1'!$B$5:$J$44,4, FALSE)</f>
        <v>1.2451849736945537E-2</v>
      </c>
      <c r="V181" s="44">
        <f>$F181*'[1]INTERNAL PARAMETERS-2'!U181*VLOOKUP(V$4,'[1]INTERNAL PARAMETERS-1'!$B$5:$J$44,4, FALSE)</f>
        <v>0.21168694606909544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2.0750791002817025E-2</v>
      </c>
      <c r="AJ181" s="44">
        <f>$F181*'[1]INTERNAL PARAMETERS-2'!AI181*VLOOKUP(AJ$4,'[1]INTERNAL PARAMETERS-1'!$B$5:$J$44,4, FALSE)</f>
        <v>4.1508457681910658E-2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10.190216006304828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9.9171175824359104</v>
      </c>
      <c r="BB181" s="44">
        <f>$F181*'[1]INTERNAL PARAMETERS-2'!M181*(1-VLOOKUP(N$4,'[1]INTERNAL PARAMETERS-1'!$B$5:$J$44,4, FALSE))</f>
        <v>2.2476176645508343</v>
      </c>
      <c r="BC181" s="44">
        <f>$F181*'[1]INTERNAL PARAMETERS-2'!N181*(1-VLOOKUP(O$4,'[1]INTERNAL PARAMETERS-1'!$B$5:$J$44,4, FALSE))</f>
        <v>5.354432900412113</v>
      </c>
      <c r="BD181" s="44">
        <f>$F181*'[1]INTERNAL PARAMETERS-2'!O181*(1-VLOOKUP(P$4,'[1]INTERNAL PARAMETERS-1'!$B$5:$J$44,4, FALSE))</f>
        <v>1.0169262726635664</v>
      </c>
      <c r="BE181" s="44">
        <f>$F181*'[1]INTERNAL PARAMETERS-2'!P181*(1-VLOOKUP(Q$4,'[1]INTERNAL PARAMETERS-1'!$B$5:$J$44,4, FALSE))</f>
        <v>4.0677119663305428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2.9406057316047689</v>
      </c>
      <c r="BH181" s="44">
        <f>$F181*'[1]INTERNAL PARAMETERS-2'!S181*(1-VLOOKUP(T$4,'[1]INTERNAL PARAMETERS-1'!$B$5:$J$44,4, FALSE))</f>
        <v>7.4715223827439184E-2</v>
      </c>
      <c r="BI181" s="44">
        <f>$F181*'[1]INTERNAL PARAMETERS-2'!T181*(1-VLOOKUP(U$4,'[1]INTERNAL PARAMETERS-1'!$B$5:$J$44,4, FALSE))</f>
        <v>4.9807398947782147E-2</v>
      </c>
      <c r="BJ181" s="44">
        <f>$F181*'[1]INTERNAL PARAMETERS-2'!U181*(1-VLOOKUP(V$4,'[1]INTERNAL PARAMETERS-1'!$B$5:$J$44,4, FALSE))</f>
        <v>1.1995593610582074</v>
      </c>
      <c r="BK181" s="44">
        <f>$F181*'[1]INTERNAL PARAMETERS-2'!V181*(1-VLOOKUP(W$4,'[1]INTERNAL PARAMETERS-1'!$B$5:$J$44,4, FALSE))</f>
        <v>1.1206939790302046</v>
      </c>
      <c r="BL181" s="44">
        <f>$F181*'[1]INTERNAL PARAMETERS-2'!W181*(1-VLOOKUP(X$4,'[1]INTERNAL PARAMETERS-1'!$B$5:$J$44,4, FALSE))</f>
        <v>2.2828964157423206</v>
      </c>
      <c r="BM181" s="44">
        <f>$F181*'[1]INTERNAL PARAMETERS-2'!X181*(1-VLOOKUP(Y$4,'[1]INTERNAL PARAMETERS-1'!$B$5:$J$44,4, FALSE))</f>
        <v>2.0753610030090437</v>
      </c>
      <c r="BN181" s="44">
        <f>$F181*'[1]INTERNAL PARAMETERS-2'!Y181*(1-VLOOKUP(Z$4,'[1]INTERNAL PARAMETERS-1'!$B$5:$J$44,4, FALSE))</f>
        <v>4.2544965880610022</v>
      </c>
      <c r="BO181" s="44">
        <f>$F181*'[1]INTERNAL PARAMETERS-2'!Z181*(1-VLOOKUP(AA$4,'[1]INTERNAL PARAMETERS-1'!$B$5:$J$44,4, FALSE))</f>
        <v>3.9431865932848105</v>
      </c>
      <c r="BP181" s="44">
        <f>$F181*'[1]INTERNAL PARAMETERS-2'!AA181*(1-VLOOKUP(AB$4,'[1]INTERNAL PARAMETERS-1'!$B$5:$J$44,4, FALSE))</f>
        <v>0.56034698951510231</v>
      </c>
      <c r="BQ181" s="44">
        <f>$F181*'[1]INTERNAL PARAMETERS-2'!AB181*(1-VLOOKUP(AC$4,'[1]INTERNAL PARAMETERS-1'!$B$5:$J$44,4, FALSE))</f>
        <v>11.456004287746065</v>
      </c>
      <c r="BR181" s="44">
        <f>$F181*'[1]INTERNAL PARAMETERS-2'!AC181*(1-VLOOKUP(AD$4,'[1]INTERNAL PARAMETERS-1'!$B$5:$J$44,4, FALSE))</f>
        <v>0.66411469588174077</v>
      </c>
      <c r="BS181" s="44">
        <f>$F181*'[1]INTERNAL PARAMETERS-2'!AD181*(1-VLOOKUP(AE$4,'[1]INTERNAL PARAMETERS-1'!$B$5:$J$44,4, FALSE))</f>
        <v>0.22829307941237034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4.1508457681910658E-2</v>
      </c>
      <c r="CA181" s="44">
        <f>$F181*'[1]INTERNAL PARAMETERS-2'!AL181*(1-VLOOKUP(AM$4,'[1]INTERNAL PARAMETERS-1'!$B$5:$J$44,4, FALSE))</f>
        <v>0.41507082546655338</v>
      </c>
      <c r="CB181" s="44">
        <f>$F181*'[1]INTERNAL PARAMETERS-2'!AM181*(1-VLOOKUP(AN$4,'[1]INTERNAL PARAMETERS-1'!$B$5:$J$44,4, FALSE))</f>
        <v>0.12451849736945536</v>
      </c>
      <c r="CC181" s="44">
        <f>$F181*'[1]INTERNAL PARAMETERS-2'!AN181*(1-VLOOKUP(AO$4,'[1]INTERNAL PARAMETERS-1'!$B$5:$J$44,4, FALSE))</f>
        <v>0.601855447197013</v>
      </c>
      <c r="CD181" s="44">
        <f>$F181*'[1]INTERNAL PARAMETERS-2'!AO181*(1-VLOOKUP(AP$4,'[1]INTERNAL PARAMETERS-1'!$B$5:$J$44,4, FALSE))</f>
        <v>1.7433070929063115</v>
      </c>
      <c r="CE181" s="44">
        <f>$F181*'[1]INTERNAL PARAMETERS-2'!AP181*(1-VLOOKUP(AQ$4,'[1]INTERNAL PARAMETERS-1'!$B$5:$J$44,4, FALSE))</f>
        <v>0.24904387041518736</v>
      </c>
      <c r="CF181" s="44">
        <f>$F181*'[1]INTERNAL PARAMETERS-2'!AQ181*(1-VLOOKUP(AR$4,'[1]INTERNAL PARAMETERS-1'!$B$5:$J$44,4, FALSE))</f>
        <v>8.3016915363821317E-2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68.756755890450378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AirBF!X182</f>
        <v>42.136751997664007</v>
      </c>
      <c r="G182" s="45">
        <f>$F182*'[1]INTERNAL PARAMETERS-2'!F182*VLOOKUP(G$4,'[1]INTERNAL PARAMETERS-1'!$B$5:$J$44,4, FALSE)</f>
        <v>7.6798444190942422E-2</v>
      </c>
      <c r="H182" s="44">
        <f>$F182*'[1]INTERNAL PARAMETERS-2'!G182*VLOOKUP(H$4,'[1]INTERNAL PARAMETERS-1'!$B$5:$J$44,4, FALSE)</f>
        <v>5.1200367352361532E-2</v>
      </c>
      <c r="I182" s="44">
        <f>$F182*'[1]INTERNAL PARAMETERS-2'!H182*VLOOKUP(I$4,'[1]INTERNAL PARAMETERS-1'!$B$5:$J$44,4, FALSE)</f>
        <v>0.35618933856785345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0.42943144089019303</v>
      </c>
      <c r="N182" s="44">
        <f>$F182*'[1]INTERNAL PARAMETERS-2'!M182*VLOOKUP(N$4,'[1]INTERNAL PARAMETERS-1'!$B$5:$J$44,4, FALSE)</f>
        <v>6.2718659194682988E-2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8.3481965109051912E-2</v>
      </c>
      <c r="T182" s="44">
        <f>$F182*'[1]INTERNAL PARAMETERS-2'!S182*VLOOKUP(T$4,'[1]INTERNAL PARAMETERS-1'!$B$5:$J$44,4, FALSE)</f>
        <v>1.6639803363877517E-2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9.9838188131985139E-2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1.2801145256890327E-2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1.2801145256890327E-2</v>
      </c>
      <c r="AJ182" s="44">
        <f>$F182*'[1]INTERNAL PARAMETERS-2'!AI182*VLOOKUP(AJ$4,'[1]INTERNAL PARAMETERS-1'!$B$5:$J$44,4, FALSE)</f>
        <v>3.8399222095471211E-2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6.7675974327892154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8.1591973769136672</v>
      </c>
      <c r="BB182" s="44">
        <f>$F182*'[1]INTERNAL PARAMETERS-2'!M182*(1-VLOOKUP(N$4,'[1]INTERNAL PARAMETERS-1'!$B$5:$J$44,4, FALSE))</f>
        <v>1.1916545246989765</v>
      </c>
      <c r="BC182" s="44">
        <f>$F182*'[1]INTERNAL PARAMETERS-2'!N182*(1-VLOOKUP(O$4,'[1]INTERNAL PARAMETERS-1'!$B$5:$J$44,4, FALSE))</f>
        <v>2.9567401013512833</v>
      </c>
      <c r="BD182" s="44">
        <f>$F182*'[1]INTERNAL PARAMETERS-2'!O182*(1-VLOOKUP(P$4,'[1]INTERNAL PARAMETERS-1'!$B$5:$J$44,4, FALSE))</f>
        <v>0.43519258830707364</v>
      </c>
      <c r="BE182" s="44">
        <f>$F182*'[1]INTERNAL PARAMETERS-2'!P182*(1-VLOOKUP(Q$4,'[1]INTERNAL PARAMETERS-1'!$B$5:$J$44,4, FALSE))</f>
        <v>2.54714980355799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1.5861573370719861</v>
      </c>
      <c r="BH182" s="44">
        <f>$F182*'[1]INTERNAL PARAMETERS-2'!S182*(1-VLOOKUP(T$4,'[1]INTERNAL PARAMETERS-1'!$B$5:$J$44,4, FALSE))</f>
        <v>0.14975823027489765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0.56574973274791573</v>
      </c>
      <c r="BK182" s="44">
        <f>$F182*'[1]INTERNAL PARAMETERS-2'!V182*(1-VLOOKUP(W$4,'[1]INTERNAL PARAMETERS-1'!$B$5:$J$44,4, FALSE))</f>
        <v>0.57598833143206807</v>
      </c>
      <c r="BL182" s="44">
        <f>$F182*'[1]INTERNAL PARAMETERS-2'!W182*(1-VLOOKUP(X$4,'[1]INTERNAL PARAMETERS-1'!$B$5:$J$44,4, FALSE))</f>
        <v>1.3823719954369633</v>
      </c>
      <c r="BM182" s="44">
        <f>$F182*'[1]INTERNAL PARAMETERS-2'!X182*(1-VLOOKUP(Y$4,'[1]INTERNAL PARAMETERS-1'!$B$5:$J$44,4, FALSE))</f>
        <v>1.0367789965777228</v>
      </c>
      <c r="BN182" s="44">
        <f>$F182*'[1]INTERNAL PARAMETERS-2'!Y182*(1-VLOOKUP(Z$4,'[1]INTERNAL PARAMETERS-1'!$B$5:$J$44,4, FALSE))</f>
        <v>2.5855490256534615</v>
      </c>
      <c r="BO182" s="44">
        <f>$F182*'[1]INTERNAL PARAMETERS-2'!Z182*(1-VLOOKUP(AA$4,'[1]INTERNAL PARAMETERS-1'!$B$5:$J$44,4, FALSE))</f>
        <v>2.5087505814625191</v>
      </c>
      <c r="BP182" s="44">
        <f>$F182*'[1]INTERNAL PARAMETERS-2'!AA182*(1-VLOOKUP(AB$4,'[1]INTERNAL PARAMETERS-1'!$B$5:$J$44,4, FALSE))</f>
        <v>0.26879455466829849</v>
      </c>
      <c r="BQ182" s="44">
        <f>$F182*'[1]INTERNAL PARAMETERS-2'!AB182*(1-VLOOKUP(AC$4,'[1]INTERNAL PARAMETERS-1'!$B$5:$J$44,4, FALSE))</f>
        <v>5.4014891702045507</v>
      </c>
      <c r="BR182" s="44">
        <f>$F182*'[1]INTERNAL PARAMETERS-2'!AC182*(1-VLOOKUP(AD$4,'[1]INTERNAL PARAMETERS-1'!$B$5:$J$44,4, FALSE))</f>
        <v>0.33279185360235053</v>
      </c>
      <c r="BS182" s="44">
        <f>$F182*'[1]INTERNAL PARAMETERS-2'!AD182*(1-VLOOKUP(AE$4,'[1]INTERNAL PARAMETERS-1'!$B$5:$J$44,4, FALSE))</f>
        <v>0.14079574312499452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3.8399222095471211E-2</v>
      </c>
      <c r="CA182" s="44">
        <f>$F182*'[1]INTERNAL PARAMETERS-2'!AL182*(1-VLOOKUP(AM$4,'[1]INTERNAL PARAMETERS-1'!$B$5:$J$44,4, FALSE))</f>
        <v>0.33279185360235053</v>
      </c>
      <c r="CB182" s="44">
        <f>$F182*'[1]INTERNAL PARAMETERS-2'!AM182*(1-VLOOKUP(AN$4,'[1]INTERNAL PARAMETERS-1'!$B$5:$J$44,4, FALSE))</f>
        <v>0.11519766628641363</v>
      </c>
      <c r="CC182" s="44">
        <f>$F182*'[1]INTERNAL PARAMETERS-2'!AN182*(1-VLOOKUP(AO$4,'[1]INTERNAL PARAMETERS-1'!$B$5:$J$44,4, FALSE))</f>
        <v>0.23039533257282727</v>
      </c>
      <c r="CD182" s="44">
        <f>$F182*'[1]INTERNAL PARAMETERS-2'!AO182*(1-VLOOKUP(AP$4,'[1]INTERNAL PARAMETERS-1'!$B$5:$J$44,4, FALSE))</f>
        <v>1.3567739185983827</v>
      </c>
      <c r="CE182" s="44">
        <f>$F182*'[1]INTERNAL PARAMETERS-2'!AP182*(1-VLOOKUP(AQ$4,'[1]INTERNAL PARAMETERS-1'!$B$5:$J$44,4, FALSE))</f>
        <v>0.17919496522046571</v>
      </c>
      <c r="CF182" s="44">
        <f>$F182*'[1]INTERNAL PARAMETERS-2'!AQ182*(1-VLOOKUP(AR$4,'[1]INTERNAL PARAMETERS-1'!$B$5:$J$44,4, FALSE))</f>
        <v>3.8399222095471211E-2</v>
      </c>
      <c r="CG182" s="44">
        <f>$F182*'[1]INTERNAL PARAMETERS-2'!AR182*(1-VLOOKUP(AS$4,'[1]INTERNAL PARAMETERS-1'!$B$5:$J$44,4, FALSE))</f>
        <v>1.2801145256890327E-2</v>
      </c>
      <c r="CH182" s="43">
        <f>$F182*'[1]INTERNAL PARAMETERS-2'!AS182*(1-VLOOKUP(AT$4,'[1]INTERNAL PARAMETERS-1'!$B$5:$J$44,4, FALSE))</f>
        <v>0</v>
      </c>
      <c r="CI182" s="42">
        <f t="shared" si="2"/>
        <v>42.136760425014401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AirBF!X183</f>
        <v>16.168723480069122</v>
      </c>
      <c r="G183" s="45">
        <f>$F183*'[1]INTERNAL PARAMETERS-2'!F183*VLOOKUP(G$4,'[1]INTERNAL PARAMETERS-1'!$B$5:$J$44,4, FALSE)</f>
        <v>2.1302293184991071E-2</v>
      </c>
      <c r="H183" s="44">
        <f>$F183*'[1]INTERNAL PARAMETERS-2'!G183*VLOOKUP(H$4,'[1]INTERNAL PARAMETERS-1'!$B$5:$J$44,4, FALSE)</f>
        <v>3.5504899889883791E-2</v>
      </c>
      <c r="I183" s="44">
        <f>$F183*'[1]INTERNAL PARAMETERS-2'!H183*VLOOKUP(I$4,'[1]INTERNAL PARAMETERS-1'!$B$5:$J$44,4, FALSE)</f>
        <v>0.12630610648904736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0.18675336428099021</v>
      </c>
      <c r="N183" s="44">
        <f>$F183*'[1]INTERNAL PARAMETERS-2'!M183*VLOOKUP(N$4,'[1]INTERNAL PARAMETERS-1'!$B$5:$J$44,4, FALSE)</f>
        <v>2.59182212076986E-2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7.1013033524463583E-3</v>
      </c>
      <c r="S183" s="44">
        <f>$F183*'[1]INTERNAL PARAMETERS-2'!R183*VLOOKUP(S$4,'[1]INTERNAL PARAMETERS-1'!$B$5:$J$44,4, FALSE)</f>
        <v>2.3522582293274162E-2</v>
      </c>
      <c r="T183" s="44">
        <f>$F183*'[1]INTERNAL PARAMETERS-2'!S183*VLOOKUP(T$4,'[1]INTERNAL PARAMETERS-1'!$B$5:$J$44,4, FALSE)</f>
        <v>3.5504899889883795E-3</v>
      </c>
      <c r="U183" s="44">
        <f>$F183*'[1]INTERNAL PARAMETERS-2'!T183*VLOOKUP(U$4,'[1]INTERNAL PARAMETERS-1'!$B$5:$J$44,4, FALSE)</f>
        <v>2.8401979665089424E-3</v>
      </c>
      <c r="V183" s="44">
        <f>$F183*'[1]INTERNAL PARAMETERS-2'!U183*VLOOKUP(V$4,'[1]INTERNAL PARAMETERS-1'!$B$5:$J$44,4, FALSE)</f>
        <v>4.260539480615614E-2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7.1013033524463583E-3</v>
      </c>
      <c r="AJ183" s="44">
        <f>$F183*'[1]INTERNAL PARAMETERS-2'!AI183*VLOOKUP(AJ$4,'[1]INTERNAL PARAMETERS-1'!$B$5:$J$44,4, FALSE)</f>
        <v>1.4200989832544711E-2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2.3998160232918999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3.5483139213388135</v>
      </c>
      <c r="BB183" s="44">
        <f>$F183*'[1]INTERNAL PARAMETERS-2'!M183*(1-VLOOKUP(N$4,'[1]INTERNAL PARAMETERS-1'!$B$5:$J$44,4, FALSE))</f>
        <v>0.49244620294627339</v>
      </c>
      <c r="BC183" s="44">
        <f>$F183*'[1]INTERNAL PARAMETERS-2'!N183*(1-VLOOKUP(O$4,'[1]INTERNAL PARAMETERS-1'!$B$5:$J$44,4, FALSE))</f>
        <v>1.1787468309951312</v>
      </c>
      <c r="BD183" s="44">
        <f>$F183*'[1]INTERNAL PARAMETERS-2'!O183*(1-VLOOKUP(P$4,'[1]INTERNAL PARAMETERS-1'!$B$5:$J$44,4, FALSE))</f>
        <v>0.12071568950219608</v>
      </c>
      <c r="BE183" s="44">
        <f>$F183*'[1]INTERNAL PARAMETERS-2'!P183*(1-VLOOKUP(Q$4,'[1]INTERNAL PARAMETERS-1'!$B$5:$J$44,4, FALSE))</f>
        <v>1.1148399514401579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0.44692906357220902</v>
      </c>
      <c r="BH183" s="44">
        <f>$F183*'[1]INTERNAL PARAMETERS-2'!S183*(1-VLOOKUP(T$4,'[1]INTERNAL PARAMETERS-1'!$B$5:$J$44,4, FALSE))</f>
        <v>3.195440990089541E-2</v>
      </c>
      <c r="BI183" s="44">
        <f>$F183*'[1]INTERNAL PARAMETERS-2'!T183*(1-VLOOKUP(U$4,'[1]INTERNAL PARAMETERS-1'!$B$5:$J$44,4, FALSE))</f>
        <v>1.1360791866035769E-2</v>
      </c>
      <c r="BJ183" s="44">
        <f>$F183*'[1]INTERNAL PARAMETERS-2'!U183*(1-VLOOKUP(V$4,'[1]INTERNAL PARAMETERS-1'!$B$5:$J$44,4, FALSE))</f>
        <v>0.24143057056821812</v>
      </c>
      <c r="BK183" s="44">
        <f>$F183*'[1]INTERNAL PARAMETERS-2'!V183*(1-VLOOKUP(W$4,'[1]INTERNAL PARAMETERS-1'!$B$5:$J$44,4, FALSE))</f>
        <v>0.19882517576206199</v>
      </c>
      <c r="BL183" s="44">
        <f>$F183*'[1]INTERNAL PARAMETERS-2'!W183*(1-VLOOKUP(X$4,'[1]INTERNAL PARAMETERS-1'!$B$5:$J$44,4, FALSE))</f>
        <v>0.42605394806156138</v>
      </c>
      <c r="BM183" s="44">
        <f>$F183*'[1]INTERNAL PARAMETERS-2'!X183*(1-VLOOKUP(Y$4,'[1]INTERNAL PARAMETERS-1'!$B$5:$J$44,4, FALSE))</f>
        <v>0.41185134135666868</v>
      </c>
      <c r="BN183" s="44">
        <f>$F183*'[1]INTERNAL PARAMETERS-2'!Y183*(1-VLOOKUP(Z$4,'[1]INTERNAL PARAMETERS-1'!$B$5:$J$44,4, FALSE))</f>
        <v>0.98702295858551559</v>
      </c>
      <c r="BO183" s="44">
        <f>$F183*'[1]INTERNAL PARAMETERS-2'!Z183*(1-VLOOKUP(AA$4,'[1]INTERNAL PARAMETERS-1'!$B$5:$J$44,4, FALSE))</f>
        <v>0.84500659277067636</v>
      </c>
      <c r="BP183" s="44">
        <f>$F183*'[1]INTERNAL PARAMETERS-2'!AA183*(1-VLOOKUP(AB$4,'[1]INTERNAL PARAMETERS-1'!$B$5:$J$44,4, FALSE))</f>
        <v>0.18462256905716926</v>
      </c>
      <c r="BQ183" s="44">
        <f>$F183*'[1]INTERNAL PARAMETERS-2'!AB183*(1-VLOOKUP(AC$4,'[1]INTERNAL PARAMETERS-1'!$B$5:$J$44,4, FALSE))</f>
        <v>2.0024511305808166</v>
      </c>
      <c r="BR183" s="44">
        <f>$F183*'[1]INTERNAL PARAMETERS-2'!AC183*(1-VLOOKUP(AD$4,'[1]INTERNAL PARAMETERS-1'!$B$5:$J$44,4, FALSE))</f>
        <v>0.17752288257707091</v>
      </c>
      <c r="BS183" s="44">
        <f>$F183*'[1]INTERNAL PARAMETERS-2'!AD183*(1-VLOOKUP(AE$4,'[1]INTERNAL PARAMETERS-1'!$B$5:$J$44,4, FALSE))</f>
        <v>6.3908496427321201E-2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7.1013033524463583E-3</v>
      </c>
      <c r="CA183" s="44">
        <f>$F183*'[1]INTERNAL PARAMETERS-2'!AL183*(1-VLOOKUP(AM$4,'[1]INTERNAL PARAMETERS-1'!$B$5:$J$44,4, FALSE))</f>
        <v>7.8109486259865926E-2</v>
      </c>
      <c r="CB183" s="44">
        <f>$F183*'[1]INTERNAL PARAMETERS-2'!AM183*(1-VLOOKUP(AN$4,'[1]INTERNAL PARAMETERS-1'!$B$5:$J$44,4, FALSE))</f>
        <v>7.1013033524463583E-3</v>
      </c>
      <c r="CC183" s="44">
        <f>$F183*'[1]INTERNAL PARAMETERS-2'!AN183*(1-VLOOKUP(AO$4,'[1]INTERNAL PARAMETERS-1'!$B$5:$J$44,4, FALSE))</f>
        <v>8.5210789612312279E-2</v>
      </c>
      <c r="CD183" s="44">
        <f>$F183*'[1]INTERNAL PARAMETERS-2'!AO183*(1-VLOOKUP(AP$4,'[1]INTERNAL PARAMETERS-1'!$B$5:$J$44,4, FALSE))</f>
        <v>0.5325670308588647</v>
      </c>
      <c r="CE183" s="44">
        <f>$F183*'[1]INTERNAL PARAMETERS-2'!AP183*(1-VLOOKUP(AQ$4,'[1]INTERNAL PARAMETERS-1'!$B$5:$J$44,4, FALSE))</f>
        <v>6.3908496427321201E-2</v>
      </c>
      <c r="CF183" s="44">
        <f>$F183*'[1]INTERNAL PARAMETERS-2'!AQ183*(1-VLOOKUP(AR$4,'[1]INTERNAL PARAMETERS-1'!$B$5:$J$44,4, FALSE))</f>
        <v>7.1013033524463583E-3</v>
      </c>
      <c r="CG183" s="44">
        <f>$F183*'[1]INTERNAL PARAMETERS-2'!AR183*(1-VLOOKUP(AS$4,'[1]INTERNAL PARAMETERS-1'!$B$5:$J$44,4, FALSE))</f>
        <v>7.1013033524463583E-3</v>
      </c>
      <c r="CH183" s="43">
        <f>$F183*'[1]INTERNAL PARAMETERS-2'!AS183*(1-VLOOKUP(AT$4,'[1]INTERNAL PARAMETERS-1'!$B$5:$J$44,4, FALSE))</f>
        <v>0</v>
      </c>
      <c r="CI183" s="42">
        <f t="shared" si="2"/>
        <v>16.168726713813815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AirBF!X184</f>
        <v>6.4172936149849669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5.4081356902668909E-2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7.5169450056147544E-2</v>
      </c>
      <c r="N184" s="44">
        <f>$F184*'[1]INTERNAL PARAMETERS-2'!M184*VLOOKUP(N$4,'[1]INTERNAL PARAMETERS-1'!$B$5:$J$44,4, FALSE)</f>
        <v>1.4608904741577129E-2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5.3122356544845553E-3</v>
      </c>
      <c r="S184" s="44">
        <f>$F184*'[1]INTERNAL PARAMETERS-2'!R184*VLOOKUP(S$4,'[1]INTERNAL PARAMETERS-1'!$B$5:$J$44,4, FALSE)</f>
        <v>1.4713314108692933E-2</v>
      </c>
      <c r="T184" s="44">
        <f>$F184*'[1]INTERNAL PARAMETERS-2'!S184*VLOOKUP(T$4,'[1]INTERNAL PARAMETERS-1'!$B$5:$J$44,4, FALSE)</f>
        <v>1.0624471308969111E-3</v>
      </c>
      <c r="U184" s="44">
        <f>$F184*'[1]INTERNAL PARAMETERS-2'!T184*VLOOKUP(U$4,'[1]INTERNAL PARAMETERS-1'!$B$5:$J$44,4, FALSE)</f>
        <v>2.1248942617938223E-3</v>
      </c>
      <c r="V184" s="44">
        <f>$F184*'[1]INTERNAL PARAMETERS-2'!U184*VLOOKUP(V$4,'[1]INTERNAL PARAMETERS-1'!$B$5:$J$44,4, FALSE)</f>
        <v>1.1155887393226016E-2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1.5936706963453669E-2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1.0275457811507092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1.4282195510668032</v>
      </c>
      <c r="BB184" s="44">
        <f>$F184*'[1]INTERNAL PARAMETERS-2'!M184*(1-VLOOKUP(N$4,'[1]INTERNAL PARAMETERS-1'!$B$5:$J$44,4, FALSE))</f>
        <v>0.27756919008996539</v>
      </c>
      <c r="BC184" s="44">
        <f>$F184*'[1]INTERNAL PARAMETERS-2'!N184*(1-VLOOKUP(O$4,'[1]INTERNAL PARAMETERS-1'!$B$5:$J$44,4, FALSE))</f>
        <v>0.47810955138530947</v>
      </c>
      <c r="BD184" s="44">
        <f>$F184*'[1]INTERNAL PARAMETERS-2'!O184*(1-VLOOKUP(P$4,'[1]INTERNAL PARAMETERS-1'!$B$5:$J$44,4, FALSE))</f>
        <v>2.6561820001784274E-2</v>
      </c>
      <c r="BE184" s="44">
        <f>$F184*'[1]INTERNAL PARAMETERS-2'!P184*(1-VLOOKUP(Q$4,'[1]INTERNAL PARAMETERS-1'!$B$5:$J$44,4, FALSE))</f>
        <v>0.4621728444218558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0.27955296806516572</v>
      </c>
      <c r="BH184" s="44">
        <f>$F184*'[1]INTERNAL PARAMETERS-2'!S184*(1-VLOOKUP(T$4,'[1]INTERNAL PARAMETERS-1'!$B$5:$J$44,4, FALSE))</f>
        <v>9.5620241780721999E-3</v>
      </c>
      <c r="BI184" s="44">
        <f>$F184*'[1]INTERNAL PARAMETERS-2'!T184*(1-VLOOKUP(U$4,'[1]INTERNAL PARAMETERS-1'!$B$5:$J$44,4, FALSE))</f>
        <v>8.4995770471752892E-3</v>
      </c>
      <c r="BJ184" s="44">
        <f>$F184*'[1]INTERNAL PARAMETERS-2'!U184*(1-VLOOKUP(V$4,'[1]INTERNAL PARAMETERS-1'!$B$5:$J$44,4, FALSE))</f>
        <v>6.3216695228280759E-2</v>
      </c>
      <c r="BK184" s="44">
        <f>$F184*'[1]INTERNAL PARAMETERS-2'!V184*(1-VLOOKUP(W$4,'[1]INTERNAL PARAMETERS-1'!$B$5:$J$44,4, FALSE))</f>
        <v>9.5622166968806488E-2</v>
      </c>
      <c r="BL184" s="44">
        <f>$F184*'[1]INTERNAL PARAMETERS-2'!W184*(1-VLOOKUP(X$4,'[1]INTERNAL PARAMETERS-1'!$B$5:$J$44,4, FALSE))</f>
        <v>0.10093440262329105</v>
      </c>
      <c r="BM184" s="44">
        <f>$F184*'[1]INTERNAL PARAMETERS-2'!X184*(1-VLOOKUP(Y$4,'[1]INTERNAL PARAMETERS-1'!$B$5:$J$44,4, FALSE))</f>
        <v>0.12749622262507532</v>
      </c>
      <c r="BN184" s="44">
        <f>$F184*'[1]INTERNAL PARAMETERS-2'!Y184*(1-VLOOKUP(Z$4,'[1]INTERNAL PARAMETERS-1'!$B$5:$J$44,4, FALSE))</f>
        <v>0.32936438614229596</v>
      </c>
      <c r="BO184" s="44">
        <f>$F184*'[1]INTERNAL PARAMETERS-2'!Z184*(1-VLOOKUP(AA$4,'[1]INTERNAL PARAMETERS-1'!$B$5:$J$44,4, FALSE))</f>
        <v>0.31342767917884223</v>
      </c>
      <c r="BP184" s="44">
        <f>$F184*'[1]INTERNAL PARAMETERS-2'!AA184*(1-VLOOKUP(AB$4,'[1]INTERNAL PARAMETERS-1'!$B$5:$J$44,4, FALSE))</f>
        <v>5.8435875658053103E-2</v>
      </c>
      <c r="BQ184" s="44">
        <f>$F184*'[1]INTERNAL PARAMETERS-2'!AB184*(1-VLOOKUP(AC$4,'[1]INTERNAL PARAMETERS-1'!$B$5:$J$44,4, FALSE))</f>
        <v>0.71185177055879889</v>
      </c>
      <c r="BR184" s="44">
        <f>$F184*'[1]INTERNAL PARAMETERS-2'!AC184*(1-VLOOKUP(AD$4,'[1]INTERNAL PARAMETERS-1'!$B$5:$J$44,4, FALSE))</f>
        <v>4.7810762619722495E-2</v>
      </c>
      <c r="BS184" s="44">
        <f>$F184*'[1]INTERNAL PARAMETERS-2'!AD184*(1-VLOOKUP(AE$4,'[1]INTERNAL PARAMETERS-1'!$B$5:$J$44,4, FALSE))</f>
        <v>5.3122356544845553E-3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4.249852696523794E-2</v>
      </c>
      <c r="CB184" s="44">
        <f>$F184*'[1]INTERNAL PARAMETERS-2'!AM184*(1-VLOOKUP(AN$4,'[1]INTERNAL PARAMETERS-1'!$B$5:$J$44,4, FALSE))</f>
        <v>5.3122356544845553E-3</v>
      </c>
      <c r="CC184" s="44">
        <f>$F184*'[1]INTERNAL PARAMETERS-2'!AN184*(1-VLOOKUP(AO$4,'[1]INTERNAL PARAMETERS-1'!$B$5:$J$44,4, FALSE))</f>
        <v>6.3748111312537659E-2</v>
      </c>
      <c r="CD184" s="44">
        <f>$F184*'[1]INTERNAL PARAMETERS-2'!AO184*(1-VLOOKUP(AP$4,'[1]INTERNAL PARAMETERS-1'!$B$5:$J$44,4, FALSE))</f>
        <v>0.25499180352078915</v>
      </c>
      <c r="CE184" s="44">
        <f>$F184*'[1]INTERNAL PARAMETERS-2'!AP184*(1-VLOOKUP(AQ$4,'[1]INTERNAL PARAMETERS-1'!$B$5:$J$44,4, FALSE))</f>
        <v>5.3122356544845553E-3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6.4172936149849642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AirBF!X257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AirBF!X258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AirBF!X259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AirBF!X260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AirBF!X261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AirBF!X262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AirBF!X263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AirBF!X264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AirBF!X265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AirBF!X266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AirBF!X267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AirBF!X268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AirBF!X269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AirBF!X270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AirBF!X271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AirBF!X272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AirBF!X273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AirBF!X274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AirBF!X275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AirBF!X276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AirBF!X277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AirBF!X278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AirBF!X279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AirBF!X280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AirBF!X281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AirBF!X282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AirBF!X283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AirBF!X284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AirBF!X285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AirBF!X286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AirBF!X287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AirBF!X288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AirBF!X289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AirBF!X290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AirBF!X291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AirBF!X292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371.33775540629102</v>
      </c>
      <c r="H294" s="41">
        <f t="shared" si="5"/>
        <v>403.91127040396128</v>
      </c>
      <c r="I294" s="41">
        <f t="shared" si="5"/>
        <v>689.83493778524644</v>
      </c>
      <c r="J294" s="41">
        <f t="shared" si="5"/>
        <v>0</v>
      </c>
      <c r="K294" s="41">
        <f t="shared" si="5"/>
        <v>6.5704177446539145</v>
      </c>
      <c r="L294" s="41">
        <f t="shared" si="5"/>
        <v>0.74108214946436246</v>
      </c>
      <c r="M294" s="41">
        <f t="shared" si="5"/>
        <v>81.420615912978519</v>
      </c>
      <c r="N294" s="41">
        <f t="shared" si="5"/>
        <v>161.01726933984597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69.490126581787237</v>
      </c>
      <c r="S294" s="41">
        <f t="shared" si="5"/>
        <v>264.49306594149118</v>
      </c>
      <c r="T294" s="41">
        <f t="shared" si="5"/>
        <v>16.921499547715886</v>
      </c>
      <c r="U294" s="41">
        <f t="shared" si="5"/>
        <v>28.158303980505323</v>
      </c>
      <c r="V294" s="41">
        <f t="shared" si="5"/>
        <v>285.65058187048885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18.884326429379854</v>
      </c>
      <c r="AG294" s="41">
        <f t="shared" si="5"/>
        <v>1.3808600874180808</v>
      </c>
      <c r="AH294" s="41">
        <f t="shared" si="5"/>
        <v>6.1477300967433983</v>
      </c>
      <c r="AI294" s="41">
        <f t="shared" si="5"/>
        <v>48.979498805962955</v>
      </c>
      <c r="AJ294" s="41">
        <f t="shared" si="5"/>
        <v>52.767400379247135</v>
      </c>
      <c r="AK294" s="41">
        <f t="shared" si="5"/>
        <v>4.198510497820819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13106.863817919681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1546.9917023465907</v>
      </c>
      <c r="BB294" s="41">
        <f t="shared" si="6"/>
        <v>3059.3281174570743</v>
      </c>
      <c r="BC294" s="41">
        <f t="shared" si="6"/>
        <v>3376.3517595897674</v>
      </c>
      <c r="BD294" s="41">
        <f t="shared" si="6"/>
        <v>2278.5998268305111</v>
      </c>
      <c r="BE294" s="41">
        <f t="shared" si="6"/>
        <v>1740.5266627345948</v>
      </c>
      <c r="BF294" s="41">
        <f t="shared" si="6"/>
        <v>0</v>
      </c>
      <c r="BG294" s="41">
        <f t="shared" si="6"/>
        <v>5025.368252888331</v>
      </c>
      <c r="BH294" s="41">
        <f t="shared" si="6"/>
        <v>152.29349592944297</v>
      </c>
      <c r="BI294" s="41">
        <f t="shared" si="6"/>
        <v>112.63321592202129</v>
      </c>
      <c r="BJ294" s="41">
        <f t="shared" si="6"/>
        <v>1618.6866305994376</v>
      </c>
      <c r="BK294" s="41">
        <f t="shared" si="6"/>
        <v>1786.5719353856814</v>
      </c>
      <c r="BL294" s="41">
        <f t="shared" si="6"/>
        <v>2418.4106609355185</v>
      </c>
      <c r="BM294" s="41">
        <f t="shared" si="6"/>
        <v>853.98201190474072</v>
      </c>
      <c r="BN294" s="41">
        <f t="shared" si="6"/>
        <v>3420.1884359526389</v>
      </c>
      <c r="BO294" s="41">
        <f t="shared" si="6"/>
        <v>3842.3863258724809</v>
      </c>
      <c r="BP294" s="41">
        <f t="shared" si="6"/>
        <v>1315.8965754387978</v>
      </c>
      <c r="BQ294" s="41">
        <f t="shared" si="6"/>
        <v>9653.5087913487278</v>
      </c>
      <c r="BR294" s="41">
        <f t="shared" si="6"/>
        <v>904.45923693455507</v>
      </c>
      <c r="BS294" s="41">
        <f t="shared" ref="BS294:CH294" si="7">SUM(BS5:BS292)</f>
        <v>227.30083292009229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260.97968127409985</v>
      </c>
      <c r="CA294" s="41">
        <f t="shared" si="7"/>
        <v>687.91360705104637</v>
      </c>
      <c r="CB294" s="41">
        <f t="shared" si="7"/>
        <v>374.51958573112307</v>
      </c>
      <c r="CC294" s="41">
        <f t="shared" si="7"/>
        <v>857.61024007041351</v>
      </c>
      <c r="CD294" s="41">
        <f t="shared" si="7"/>
        <v>3398.7889201533148</v>
      </c>
      <c r="CE294" s="41">
        <f t="shared" si="7"/>
        <v>390.29399234361233</v>
      </c>
      <c r="CF294" s="41">
        <f t="shared" si="7"/>
        <v>77.716666168037776</v>
      </c>
      <c r="CG294" s="41">
        <f t="shared" si="7"/>
        <v>8.0548946710205538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9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AirBF!X5</f>
        <v>11.946137996381633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0.83312815932362294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0.50240492144485116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2.7544929086381864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3.8196418349816505E-2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2.7072304341549849E-2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2.0226425815127069E-2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5.8841028477139359E-2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0.94394599156824832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0.1527582531420156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3.8359294677883918E-2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0.69895820012816645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6.223484387267302E-3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1.414428269833478E-2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1.1034520856613656E-2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3.8255394003713153E-2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3.7581166386261716E-3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1.401281664209069E-2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2.9180272341871511E-3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5.4191961072935432E-3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3.1569605273214685E-3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1.6560033283020435E-2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5.5788833375166837E-5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4.9747701513307239E-3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1.0498992193628553E-3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4.1259466423256838E-4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7.8823728911415412E-5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2.9415572813623458E-3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1.2550649406791519E-3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4.8786948254693141E-5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5.9077150378304888E-3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1.0043374797959359E-4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3.3617609764577311E-5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3.6733388230562527E-6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1.1224274005990011E-5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2.3800298089208369E-4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2.9631599839320444E-4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1.8846296562891312E-3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1.350170668593593E-5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6.0997861938488223</v>
      </c>
      <c r="CK5" s="43">
        <f t="shared" ref="CK5:CK68" si="1">SUM(AU5:CH5)</f>
        <v>0.10338694455442556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AirBF!X6</f>
        <v>69.611940644746184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4.4318540815881731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0.92795156972879689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12.006841491514056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8.3644856051331748E-2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0.10189027515860695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0.11035450636858728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4.4059259262698136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0.63956050660316188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0.21256345977057031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2.5709268185713094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4.3891246061890175E-2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2.4461330763816028E-2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0.17999246473296554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1.2533108386716613E-2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7.6192733472760718E-2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1.2466395984945589E-2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4.9242285941794188E-2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2.2378652165272121E-2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8.343067863335743E-2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2.5211504343608814E-4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1.9750862075526558E-2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1.0486796869681904E-2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1.8508762976610195E-3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8.4863708147128454E-4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2.7274176090380717E-2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2.2319788384497767E-2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6.1138923887410739E-4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3.3806111291380156E-2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8.2596830796880893E-4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1.2958074546251845E-4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4.8335329720322751E-5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1.0741184382293945E-4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1.146139018725936E-3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1.3672134145737553E-3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8.5297553965789049E-4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1.6156145251831327E-5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25.559866068450113</v>
      </c>
      <c r="CK6" s="43">
        <f t="shared" si="1"/>
        <v>0.55793085203590598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AirBF!X7</f>
        <v>156.85532026568899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4.1868985925128666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3.4189251091929069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25.408384953358365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0.29631405698856428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0.16481631421200135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8.5292580040852148E-2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8.435675507463861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0.7996526585924062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0.38151532156364859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5.0908233282706625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3.4665156282343727E-2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1.954197261709982E-2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4.8869398505006809E-2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3.4665156282343727E-2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0.40657459044120481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4.7392480264996407E-2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0.13155841819555669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2.5267370883556513E-2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0.11426895903180498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4.4003942897834859E-2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0.17050851662217392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3.3647758152758277E-4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4.1746684815028016E-2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2.6499970802987945E-2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1.269105265017393E-2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1.7113919057368491E-3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4.2058278799837222E-2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7.5203454598546771E-2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2.2866871040692744E-3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7.99105065578367E-2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2.1125263367774982E-3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2.0275692008569804E-4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1.0634180041144671E-4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2.6955083261681894E-4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2.4121016611210336E-3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2.7956272068544365E-3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1.6588455280485697E-3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2.4439282819811205E-5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48.40604010588293</v>
      </c>
      <c r="CK7" s="43">
        <f t="shared" si="1"/>
        <v>1.2316009727216077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AirBF!X8</f>
        <v>316.91914562680142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39.981909784231839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29.714660221800781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56.076407624901577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0.25824270276143402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0.74306543062202313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0.4402738712928736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0.45892364256096729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8.2944842719124008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1.5488672936432648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0.73464383278966616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8.9399877491844482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0.14912182828405729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4.2060002849349493E-2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0.11950772992355228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0.59657237978100031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0.1683359840222681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0.96197817295326338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0.12741075875454694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0.37675863884075594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0.1392180761269832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0.24711171292435749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0.17181492252914726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0.1797369882431121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6.9870012194682266E-4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7.859460808758989E-2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7.9658938226977935E-2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0.10937375332873132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1.0529895923163373E-2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5.2775901504650675E-2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6.3309217551554831E-2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6.0905612512678585E-3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0.21461828316130924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1.0350763330533516E-2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5.5356121830680248E-4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8.5107401419394957E-4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8.348916237037792E-4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4.7633632185123441E-3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4.1085790576283676E-3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5.3158323087145127E-3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5.6386618814400077E-5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148.2670643505615</v>
      </c>
      <c r="CK8" s="43">
        <f t="shared" si="1"/>
        <v>2.8465135809197659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AirBF!X9</f>
        <v>450.08475868727476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105.17584943814529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64.6536958409243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76.790839493480107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0.43041810824435234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1.18825929487568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0.48109282210047288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0.35713361439098573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10.332694758005783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1.8653607544552353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1.3692433317770265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9.3218829216267665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6.2227565393908474E-2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1.7551364598281875E-2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7.1743538665049025E-2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1.1814267685686732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0.140410916786255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1.4194161962478264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0.21953591146538781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0.44359280263330664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0.28532594968044556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0.27633630328493214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0.34818689720914364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0.24125536452915142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9.0668149523182094E-4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8.8302862047607664E-2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0.10375612608245038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0.264225030922773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3.3110528340487999E-2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7.8942046635499516E-2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7.2646155425879072E-2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6.6567850037400197E-3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0.27952496378498226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1.454915685807482E-2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1.0927084451647462E-3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1.5292273473202832E-3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1.7297667303988629E-3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6.6473456080699423E-3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8.6525201942828037E-3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5.731350001541527E-3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1.5194122094335888E-4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273.43983053203812</v>
      </c>
      <c r="CK9" s="43">
        <f t="shared" si="1"/>
        <v>4.2018046211946425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AirBF!X10</f>
        <v>439.86172792669578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83.639404160517543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69.885952993017071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64.710363889460808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0.46195233166811195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1.3296932349228416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0.34174816132466868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0.46537420079157943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8.4053385516329762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2.6176521096998284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1.6239604994505596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8.0536337880890532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0.6672644790761616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0.11976541932136235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0.86744382279901033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0.30112448286513965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1.2963784657618194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0.26625847250558693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0.34152258238694649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0.32411836351086698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0.25002088241599479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0.34477438640670333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0.21270427330190594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1.3789911204043362E-3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8.2683840178578438E-2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0.11174278286137276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0.30100616392605256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3.9540558410309713E-2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8.3829099801907309E-2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7.6278805621960627E-2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7.7421155612646276E-3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0.29585500844183643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1.5387971673604959E-2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9.2872483512368117E-4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1.3299112223533187E-3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1.6023072276652515E-3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5.4879150682477663E-3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9.4170257816677105E-3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2.2218851976442706E-3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243.49067212463672</v>
      </c>
      <c r="CK10" s="43">
        <f t="shared" si="1"/>
        <v>4.0722105332198177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AirBF!X11</f>
        <v>349.03734546282345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62.704243960992422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47.489739466765009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41.593361732064295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0.60731167492911053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0.20252203319797735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1.2175313295457746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0.23128615502641706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0.40783331457325794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5.4497292047995636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1.4394216759316876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1.0843643292018714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5.3336012127214758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0.23387845966687687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1.6501795297612969E-2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8.2471283945128315E-2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0.99409370427231614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0.13201436238090375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0.90949796518804493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0.26610428298818883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0.25227988114838767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0.31961437678574967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0.19176851675897355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0.27028490897031687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0.15052743789307721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8.2767020750788628E-4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5.9768044180907622E-2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7.6226147093033159E-2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0.21649214566593744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5.1966587012153627E-2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8.1826500562791588E-2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6.6421332284571172E-2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5.9325626760121201E-3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0.25603997847953441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1.1314958306142564E-2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8.4164729691703041E-4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7.0506564377288965E-4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1.3709609740028411E-3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4.2406108092759767E-3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6.8003215212470488E-3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6.801297946651145E-3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1.1266008123855767E-4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169.21990569531167</v>
      </c>
      <c r="CK11" s="43">
        <f t="shared" si="1"/>
        <v>3.2077658604744359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AirBF!X12</f>
        <v>264.59142533788565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60.119896429943282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31.66903626908362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27.569113280611216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0.16605522500132869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0.95220803028594436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0.13373715952461421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0.27546632342509902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3.4334482081496516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1.1437021961783405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0.80599123837983078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3.7981307194775034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0.28777840037599733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4.0576989550170181E-2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6.7639139911175192E-2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0.76739218223833539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0.32461591640136145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0.66307250524054095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0.22890963477180562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0.16045216803519305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0.29303384913899677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0.12670669083543631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0.23414378449934287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0.10431139677502878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7.2334045150346184E-4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4.6814342122008828E-2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5.8686672033827395E-2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0.16384963687895848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4.806631073841848E-2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6.1021508846870617E-2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5.0313216920799125E-2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4.5647769078752572E-3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0.19645949189724196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8.0807988138673226E-3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5.2022586045375819E-4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5.9456385912240093E-4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1.0831162461144839E-3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3.1053275507154283E-3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4.3818221188625514E-3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1.9173240472084277E-3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131.55478770853748</v>
      </c>
      <c r="CK12" s="43">
        <f t="shared" si="1"/>
        <v>2.4608125045901925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AirBF!X13</f>
        <v>211.31992556316504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41.40539332223549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19.929011725949437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20.382279756066335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0.2673455846037881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0.77238327669825624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9.1089925157436302E-2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0.19009746272031644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2.2461021557166272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0.53466313233645213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0.22375703489210916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3.0790379246407866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0.15446633777107754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2.1783714301049396E-2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3.9602080462781249E-2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0.23169950665661632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0.54414691431716167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0.2061058341394211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0.12130788490977515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0.27905868217860497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9.5356659127343313E-2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0.19115838249111319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7.5745346277901526E-2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3.7534896853184052E-4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4.2125905158503306E-2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5.2094198850888465E-2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0.14053113109760756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4.5872937870202933E-2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4.7849219633792336E-2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3.6168381699939599E-2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2.9384821048049408E-3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0.16131284859731573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5.8280431695280086E-3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3.1413798971540802E-4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4.3249438919103168E-4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7.414235813983077E-4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2.2551604234660738E-3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4.0584245288316527E-3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2.0562890379549072E-3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89.568712940208542</v>
      </c>
      <c r="CK13" s="43">
        <f t="shared" si="1"/>
        <v>2.0578341305429935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AirBF!X14</f>
        <v>171.12268889659512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35.893994748051639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12.266173509128606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14.380941943948869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0.10965780620644826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0.77288729727901095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5.4846444034449479E-2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0.1300079850326529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1.5834770721337794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0.6825378735142219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0.33054225252209163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1.8951249081911292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6.3384154982785892E-2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1.787758217463192E-2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1.6252347431483564E-2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0.25351030853430556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7.1480644045684771E-2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0.43067224596546405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0.23135012175240022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8.1933838266648448E-2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0.26012088876615636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7.196906673929572E-2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0.15280121156894824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5.9901040967933583E-2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5.3749927526129768E-4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2.9084940975894646E-2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4.6168299196767959E-2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0.10285650645679942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4.4914581852812954E-2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4.0243037063859066E-2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2.9927186751633826E-2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2.4748613610950697E-3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0.12541047769668578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3.4990153104914688E-3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3.7015442249564105E-4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3.7539665655615244E-4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7.5837040557770355E-4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1.7158139608959956E-3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3.5394393480408333E-3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1.5773927733392428E-3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68.5226968772118</v>
      </c>
      <c r="CK14" s="43">
        <f t="shared" si="1"/>
        <v>1.7222013875350541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AirBF!X15</f>
        <v>140.71381944000481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23.030367026482583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6.3855440271958299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10.592796209012436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0.6314791979562312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3.6404194929774196E-2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7.5503766448053344E-2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1.2502597376151849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0.26291280720283816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0.28948393416381368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1.4072274629093873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0.10517684828228156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2.359492701501667E-2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0.18404043071713003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0.36021529952974601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0.21463700370805963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6.1753025710746416E-2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0.2158762134640175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5.4121091902978528E-2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0.13713431044228933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5.3705012436451594E-2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2.3510120535459467E-4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2.4523736133556542E-2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3.0018432562520514E-2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9.4495544392801098E-2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4.8984061627188824E-2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3.2573753068621772E-2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2.2031152453331902E-2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1.9249367338113291E-3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0.10183671194892592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2.6371691792475616E-3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3.269330048611582E-4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1.1789088163187251E-4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5.4180996097066109E-4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1.3485725826569723E-3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2.5935465083087722E-3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2.9721851904134671E-3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44.274790569930566</v>
      </c>
      <c r="CK15" s="43">
        <f t="shared" si="1"/>
        <v>1.4646034946284918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AirBF!X16</f>
        <v>125.03723428969315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22.011111980639868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6.1869728105024864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8.3574187744352511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0.66126409874247793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2.4860700580883289E-2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8.1075997265696018E-2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0.99908307453014356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0.39904310179542313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8.5885632418357213E-2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0.97812053631593721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0.12351054566378197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6.9664336912401148E-3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1.9001246110256019E-2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0.19762274333513405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0.32787557927813182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0.25930199723630315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4.8652542673124889E-2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0.2122431469498538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3.8230054226733749E-2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0.10501224916593298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4.9510982689907834E-2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4.1166911891582177E-4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1.9665277479250651E-2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2.689349655253253E-2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8.2202166199606491E-2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4.2127235644522282E-2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2.5302479101702628E-2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1.620679137863057E-2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1.6163016399197347E-3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8.7945834795043087E-2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2.8585270667069521E-3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2.8349937754637935E-4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1.9748468078703167E-4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4.0658294998154038E-4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1.0987407415486885E-3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2.7442922004733286E-3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9.6654535239171495E-4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4.2692487335901211E-5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40.131937676026922</v>
      </c>
      <c r="CK16" s="43">
        <f t="shared" si="1"/>
        <v>1.3517961689868834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AirBF!X17</f>
        <v>89.801178827927515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12.605308956017991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4.272318558307326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5.4982948559506459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6.7184062716066459E-2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0.50805695742480939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1.2318225374671712E-2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1.5925111162326866E-2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0.64217053988893458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0.20903773378661158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0.13497568787965833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0.85869051534898666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3.8817458458171736E-2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2.2396981992141209E-2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9.7052594383893659E-2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0.25407876843647098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0.23466415896257858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2.8395123905414266E-2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0.15678766455380244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2.6537976509254175E-2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8.9665305772030773E-2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3.7484676388690664E-2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2.5401339201658519E-4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2.0335170146402799E-2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1.8898998996902887E-2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4.8306385898086328E-2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3.3223035006613985E-2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1.4541088274060723E-2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8.2042124883251206E-3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1.1559805183945207E-3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5.9662929598851611E-2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1.3228543180511464E-3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2.5146444486981705E-4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1.6127728201268884E-4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2.8671351582838485E-4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8.0190483336891867E-4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1.4248834105403878E-3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24.982548238692239</v>
      </c>
      <c r="CK17" s="43">
        <f t="shared" si="1"/>
        <v>1.0364445866525682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AirBF!X18</f>
        <v>43.505507509524321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7.0610256198644414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1.6698608290252259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2.2079263852467013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3.1735064065478866E-2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0.23040701899721891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6.5817199142125258E-3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3.7611927781308293E-3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0.22510538518216563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8.4621325795197253E-2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2.6561347917081177E-2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0.27287063651662352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1.8335814793387792E-2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4.7010316632680052E-3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2.7503722190081688E-2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4.1373120559439112E-2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0.12345956937978084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0.12877450351576411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1.8358400415774308E-2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8.2803932657144808E-2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1.551485000717661E-2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4.1854748325704821E-2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1.5899705902541698E-2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1.2442612310539403E-4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7.819298045033049E-3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7.4638434962219754E-3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2.8469295054860629E-2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1.47674188489368E-2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7.172907213045916E-3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3.9888318706173898E-3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3.1865702775726618E-4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2.770989589777309E-2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6.7199645552258461E-4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8.7474597319464991E-5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4.3011899560010098E-5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1.5020066533489456E-4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3.8147387071389499E-4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8.851028877612299E-4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1.7041429607437747E-4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2.2586165624696155E-5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11.912370214508654</v>
      </c>
      <c r="CK18" s="43">
        <f t="shared" si="1"/>
        <v>0.52691254461914971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AirBF!X19</f>
        <v>28.170354824516309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1.5341668625679121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0.50114029476666855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1.1605625562736643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0.16391230854042058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2.8000320605146263E-3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0.10800650540159822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4.6884556071684923E-2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5.8860796294274449E-3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0.15811690041655405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1.3022300065104967E-3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2.0316640964396799E-2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8.1248146685236611E-2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0.11469658471880498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9.7782961289409227E-3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5.441491696615193E-2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9.069145475634293E-3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3.4188510009312424E-2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9.5511982860965895E-3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8.6311028673026201E-5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5.6727545886997603E-3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4.5073626739464559E-3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1.699528029665635E-2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1.1158192167256369E-2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3.7013420619539748E-3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2.4028409208676099E-3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1.6173705537972775E-4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1.8070115314464466E-2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2.0393526740375596E-4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3.9007014071049028E-5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2.5572860692961551E-5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4.2622298302024303E-5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2.3619885769496973E-4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3.6837544899708544E-4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2.3638659681695943E-4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4.7000600020513402E-5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3.7030949666993522</v>
      </c>
      <c r="CK19" s="43">
        <f t="shared" si="1"/>
        <v>0.37690183332207494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AirBF!X20</f>
        <v>24.433910651068768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0.6292595863579179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0.3478546217594074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0.75760188352496938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0.15119462542938381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2.0031805070159512E-3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7.3330683381182704E-2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2.5640647499182517E-2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7.2432159957597844E-3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0.1194696854384313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1.6024814149911027E-3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4.1664516789768668E-3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6.9393594270677539E-2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0.13842314137816519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9.1527941489485832E-3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4.2959705068253293E-2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5.9702318405765132E-3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3.1452921255447609E-2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8.4845166682160876E-3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6.1758807376209631E-5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5.6079851110817248E-3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3.9225652812868664E-3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1.1304475879259111E-2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1.0012939801118328E-2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3.3540063896369864E-3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1.875637853647848E-3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1.62022415490163E-4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1.340424570430987E-2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3.1269938190472708E-4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2.791162042810309E-5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2.7448695991734547E-5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5.0830668756646495E-5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1.7155266415902292E-4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3.1631354428570297E-4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1.6814223209298597E-5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2.119367062987219</v>
      </c>
      <c r="CK20" s="43">
        <f t="shared" si="1"/>
        <v>0.35646611267222722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AirBF!X21</f>
        <v>11.273829460002649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0.18290923199859613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3.0640142994671445E-2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0.27102058639359933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6.8894242939766134E-2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4.3993711095841948E-4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8.2819598540609407E-4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1.9858451917363476E-2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7.763707268853612E-3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1.1698268293861079E-3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2.3702285134928801E-2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2.5881124543940438E-4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2.0187277144273542E-3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4.555077919733517E-3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3.4351893094782947E-2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8.7282130341665709E-2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2.781597364290395E-3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1.5922390877469425E-2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3.0452705488640906E-3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1.6009401941368611E-2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3.1794853095622575E-3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2.5876713808636264E-5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1.5396053379476374E-3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2.0160482340838433E-3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4.6503557296062288E-3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4.475010068118985E-3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1.6590709880220003E-3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7.3348522798110055E-4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3.8791464656738882E-5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5.5723205486004103E-3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9.4332777977605898E-5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1.871117706972111E-5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6.1336151174890655E-6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2.7260857333188786E-5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8.8171365501225402E-5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8.8355058083809196E-5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1.1273486846704891E-5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0.61405922545312974</v>
      </c>
      <c r="CK21" s="43">
        <f t="shared" si="1"/>
        <v>0.18361697212875874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AirBF!X22</f>
        <v>3.2304992169389601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2.4701749348144987E-2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1.2413782354925155E-2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3.7366589070211148E-2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1.0297264726018437E-2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7.3392294328104821E-5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4.3741683432990518E-3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4.193845390177417E-4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3.1593635272669877E-4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4.9130725001604297E-3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5.4519990072306429E-4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8.7362153719794926E-3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2.4063332088111875E-2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8.5594451494762163E-4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4.4214712014649061E-3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7.3691355313854035E-4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5.0579433664767609E-3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1.2918093016195276E-3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2.5783618557538597E-6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5.8865907524912687E-4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5.6770695558815793E-4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1.1155116541425067E-3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1.0819532043964577E-3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4.7853420279016121E-4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2.0011483374287158E-4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1.159580728778191E-5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1.7257245888570786E-3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3.1331416554046019E-5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1.5536865973825434E-6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3.0558362734860557E-6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6.7907472744134573E-6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3.4378083781869614E-5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3.5214875151601217E-5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5.616008627612023E-6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9.5420539429554821E-2</v>
      </c>
      <c r="CK22" s="43">
        <f t="shared" si="1"/>
        <v>5.105394873590903E-2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AirBF!X23</f>
        <v>15.029075634784711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0.94819649042422471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0.31767533804818399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3.4313519190600719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3.7347575732498577E-2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2.7098451206496597E-2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8.5856155229637576E-2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1.3552319564793571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0.16098029105557046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4.8509882701952424E-2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0.75435663742451853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2.6830687335150675E-3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4.7655856806666702E-2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5.1845067934331128E-3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1.8773738450482261E-2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3.5583059261574744E-3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5.7328222919921026E-3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4.4358109229897533E-3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2.377539234869289E-2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5.8791603397269514E-5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5.3690633898129747E-3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1.5932168037158089E-3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4.8916400836107902E-4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4.2406348827831383E-3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1.4085842700767045E-3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7.4915961031687427E-5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6.3017136332431702E-3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1.071621893536886E-4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3.1884250823666417E-5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1.3936119284309279E-5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3.0968693114626293E-5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2.598453729204973E-4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4.8178199304420809E-4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2.3188661715830426E-3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1.2805883419733601E-5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7.1692877660960272</v>
      </c>
      <c r="CK23" s="43">
        <f t="shared" si="1"/>
        <v>0.13190976876637991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AirBF!X24</f>
        <v>63.991590380631024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4.5261433681447922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11.726551675591191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8.9141127247985438E-2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7.9041213619701275E-2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0.10538794882775777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3.6951197471736612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0.49401357009660213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0.3473373178949824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2.4435300245220368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4.2810578225798653E-2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1.2074778473943211E-2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3.2933734008674304E-2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4.2810578225798653E-2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0.17579068903340606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1.3356654099894425E-2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5.9106387860026491E-2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1.0258418585518968E-2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3.8196360939757222E-2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2.4978016754844432E-2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6.9970842292217783E-2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1.9474037467451409E-4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1.8772150239018619E-2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1.1104288124836144E-2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3.6725508505837173E-3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3.3014677964727509E-4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2.650469644208929E-2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2.0721852210663392E-2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4.3790378234409745E-4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3.2301809019895898E-2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7.0992172256593446E-4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6.258342499340495E-5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1.5385480993271074E-5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1.2394840805810041E-4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1.1059197469021095E-3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1.5071666023805147E-3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1.4934779120610103E-3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23.636895662052918</v>
      </c>
      <c r="CK24" s="43">
        <f t="shared" si="1"/>
        <v>0.51071591068737265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AirBF!X25</f>
        <v>148.0907063812609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19.457741309031469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9.7784234761855959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30.797053426741542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0.28177225154734131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0.13797034440926892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0.12437403662113322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8.4286938645954113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0.46636985671093856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0.61484944881326642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3.973552639013699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7.5769121164100894E-2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0.47806270326248079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9.7139898928334471E-3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0.49280186075417348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4.5066663412449401E-2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0.11012963343563162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3.2167862330923336E-2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9.1966980611531704E-2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0.10457051264068164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0.17036739815833166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1.9623895424756871E-4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3.2584640817456434E-2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2.2643310532412912E-2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2.9797904297091924E-2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2.4953842330246393E-3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3.8594929372060931E-2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4.4865297024779836E-2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1.4709579226804073E-3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7.5548701926169831E-2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2.533723974234901E-3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1.6260237925585337E-4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2.3258767520763362E-4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5.572313716536582E-4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1.6232434579659563E-3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3.1828221434919927E-3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7.2563554095707349E-3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74.624346467989085</v>
      </c>
      <c r="CK25" s="43">
        <f t="shared" si="1"/>
        <v>1.310816842835028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AirBF!X26</f>
        <v>311.36144981132634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59.047992924823724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32.080317908582671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67.151389681913685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0.36567216522962603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0.47145372518380124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0.30007714905734784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0.30347532437387903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12.546544359825624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0.89412244620492942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0.97975024964049784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7.3583416490852613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4.0640955306961185E-2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1.1519670016949186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8.0838475816379124E-2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0.2567871172869462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0.10541597954361648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0.21638045081147364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0.40253880542539738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0.27187683069458946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4.0334214865451334E-4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6.4689795367695424E-2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7.0178505207669467E-2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0.17206618117262898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2.0516043496397348E-2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4.9648971768671626E-2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3.6502044121669679E-2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3.325659956931383E-3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0.17197430154158452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6.3866215928937604E-3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4.1981284115197428E-4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1.0429951321101595E-3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1.412399982410174E-3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3.6034230128590859E-3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5.2584585465283596E-3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2.5309500592101755E-2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2.3959385038701202E-4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181.53977853922805</v>
      </c>
      <c r="CK26" s="43">
        <f t="shared" si="1"/>
        <v>3.1187823116056657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AirBF!X27</f>
        <v>366.50390392911294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64.017017148138649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58.597840465579395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65.393629026569968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0.56284425776818459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0.26395443141841263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0.55896631890175041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11.482907070671299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2.0961236958815639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1.4913590711350657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5.870266537872296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0.4541297005397496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1.940725215981836E-2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0.75688283423291602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1.2087480327600311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0.10398784817006278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0.24337982323070603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0.19032119666520242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0.21125641351567359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0.62564573284203007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0.26811136843491223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1.0188466559262305E-3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5.5606934847232045E-2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7.6214858393299625E-2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0.28821330358981717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5.6141096300672176E-2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6.3508671968130814E-2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4.7368854208827658E-2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3.6911308059219758E-3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0.22154230810122158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9.2854513123176649E-3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9.2091518723490869E-4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9.3918150098281511E-4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2.0311587153204326E-3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4.4303485595988089E-3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8.5036621709965315E-3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1.0232249662496664E-2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1.2327957105583073E-4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211.56532781086909</v>
      </c>
      <c r="CK27" s="43">
        <f t="shared" si="1"/>
        <v>3.7012226671696711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AirBF!X28</f>
        <v>254.24525774510238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62.370996152306077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25.813140464558451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41.807187550033014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0.84089146019131855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0.44257326978930461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0.15105426593337781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0.34882622249403317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6.8625120674850262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1.0277787050391203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0.77425995779613732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3.1842873678956227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0.24292419961082534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0.38316492756660947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3.1144128155234017E-2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0.48584839922165068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0.83754648245387942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8.862110424495101E-2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0.15095455900089402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0.17378206313629399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0.14978341712531423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0.36023964711785611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0.17366173097886425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5.4143852910696331E-4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3.2691964240929364E-2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5.3355670824207904E-2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0.18019500456032667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3.2547572010755435E-2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4.6092747861459595E-2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4.1691050911212973E-2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3.3205443466027872E-3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0.16472527278481078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5.1838365962576273E-3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3.5593048325993106E-4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5.2503385242225664E-4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1.6204861142729253E-3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2.7224185430565506E-3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5.2101210383130635E-3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1.6177983399091377E-3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144.7665891380758</v>
      </c>
      <c r="CK28" s="43">
        <f t="shared" si="1"/>
        <v>2.506985895094958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AirBF!X29</f>
        <v>198.01553401425736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63.611036581928069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25.117333872272351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28.647235230626112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0.43996476510501636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9.9641348029335941E-2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0.20571117012508069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3.8967772868524948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0.8485585767659577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0.8135876778446941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2.4372916575382213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0.10028419543597683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5.1427792531270167E-2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0.62641251068754678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9.6158928741501157E-2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0.10868574228074677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0.13124865137609718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0.11931695579645199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0.27442899833183959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0.10763321974112956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4.8792279917549895E-4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2.7312157332282549E-2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4.2071248317983173E-2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0.15057342354396722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4.0046907187097913E-2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3.6484687424318325E-2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3.0235515321896615E-2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2.2608576072105052E-3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0.14005209348335776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4.3120578307765762E-3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4.543880485079937E-4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5.5199346977430179E-4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1.5771241993551483E-3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1.9823575005783458E-3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3.6348957737518668E-3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2.9158543935762886E-3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9.661450328390913E-5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126.26885015505458</v>
      </c>
      <c r="CK29" s="43">
        <f t="shared" si="1"/>
        <v>1.9489351056922071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AirBF!X30</f>
        <v>163.37070720394391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43.46183977038698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13.105009690217518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19.248942279019793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0.29347159172372755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5.9031642013393469E-2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0.10119148668677713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3.3641303669427702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0.9487183068966355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0.57176814958372613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1.7288929522245149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0.25933606609373466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2.3192656317325862E-2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4.2164456097493246E-2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0.16445701752285613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0.46296173004434232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7.0550208295560676E-2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7.0823658715310905E-2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0.13584789307518613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9.0116972359907607E-2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0.2007045295594507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0.10220545534257708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6.0002186823920737E-4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2.1309689459267093E-2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3.0488012502860311E-2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0.13312705143238721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3.8149732031522825E-2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3.1721487597857249E-2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2.8616804051963606E-2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1.8290045080853001E-3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0.12106318892967069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4.1317264120746084E-3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2.6514965140160752E-4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1.89632934169962E-4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1.2247390001832871E-3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1.7087102617996516E-3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3.9609619380366569E-3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3.2869510710744508E-3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8.7135024675215306E-5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83.372146431727259</v>
      </c>
      <c r="CK30" s="43">
        <f t="shared" si="1"/>
        <v>1.5549704460676046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AirBF!X31</f>
        <v>128.5810018251556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19.691471714185099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9.4461322195072466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13.489175805644424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0.2051232406318419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0.37018461357287147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4.4449481785481901E-2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2.4310902593403481E-2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2.2174517201967365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0.54706354628924714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0.34344290504486791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1.1976274110244687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1.6713745532964893E-2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7.5971570604385884E-3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0.17779565254400528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0.36012131514083984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9.8781538735752114E-2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5.9195049413125922E-2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0.11622359146968265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5.1116908628202021E-2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0.15092281299225002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7.47791670887923E-2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3.8405441744919819E-4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1.6385358013388696E-2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2.4935276209315967E-2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0.10331833522125049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3.7034789387599479E-2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2.6190039046545571E-2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2.5056041105593896E-2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1.4153890409943685E-3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9.9655609753791022E-2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4.2780444391464752E-3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2.1214298742743771E-4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1.5172756763445099E-4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7.6917299626402867E-4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1.1221481059226913E-3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2.2948845720279411E-3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1.5779025885631407E-3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47.778540115613104</v>
      </c>
      <c r="CK31" s="43">
        <f t="shared" si="1"/>
        <v>1.2559212989215593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AirBF!X32</f>
        <v>115.15867946957958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11.261058836702652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6.791022526154527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10.469931055153381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0.27352890541652319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2.7085286143899531E-2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8.1577072695568312E-2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1.7241451880175791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0.26766795958592643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0.23044496966906045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1.0452385469435936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6.3720737716067531E-3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0.24854629011398044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0.31354752283968329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8.1876032629462539E-2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4.0462084523223793E-2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9.9732513670131584E-2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5.2144347539862329E-2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0.1931183416621777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6.5222347301143055E-2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2.1078879263849079E-4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1.6041529142583721E-2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2.1165746427355615E-2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8.5684340791008659E-2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3.9057033475015455E-2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2.3371279486841017E-2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2.1745437185372991E-2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1.2414134022675988E-3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9.0549931770221012E-2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3.4152276153993316E-3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9.0726595116076696E-5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1.9629190867047737E-4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7.7325895661701149E-4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9.442678773136546E-4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2.5704393387032858E-3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4.9487153232631526E-3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1.3118205203265486E-4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32.426618710368302</v>
      </c>
      <c r="CK32" s="43">
        <f t="shared" si="1"/>
        <v>1.1582408003061044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AirBF!X33</f>
        <v>131.42857894969046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9.8201406637264093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4.5555304341343401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10.234850555042561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0.45747451577939197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3.3666150726575861E-2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2.0523449494472917E-2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1.5194177804540534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0.30781067361474357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0.14492623638953467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0.98343566296599327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5.0025908142777728E-2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5.0025908142777728E-2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0.34804311209066086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0.15549357707661166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5.7108436964767077E-2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0.14460781292887667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4.5117575068840274E-2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0.1739243500128195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6.5266718858834616E-2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2.7524965846188238E-4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1.7138321514167474E-2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2.4474665163565147E-2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9.7900032153312361E-2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5.1625250954301566E-2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2.6412934516295252E-2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2.4497295419675869E-2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1.9083829076835597E-3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0.10813159762236653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2.9962623605710825E-3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1.8658990018594011E-4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1.4271932479968566E-4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6.569613955691991E-4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1.1553447560540444E-3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2.819446766918868E-3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2.2616473759682751E-3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28.177827938613625</v>
      </c>
      <c r="CK33" s="43">
        <f t="shared" si="1"/>
        <v>1.3521442847913072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AirBF!X34</f>
        <v>148.22823356944784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8.5156853604581109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7.7810587317229727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8.5415209181806073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0.63273107701908704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2.8915851287081788E-2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8.4122408850825711E-2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1.2191144432352392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0.31544565040452854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0.14852358727782028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1.1618251672850475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5.1253394082527833E-2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1.4456085510456568E-2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1.3144126382941516E-2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0.10252418578694382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0.33509821567532899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0.24811332158593585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5.658849733930129E-2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0.15045610325038244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5.4027464261924153E-2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0.21177277027780356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6.0414950102545696E-2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3.2542658270142311E-4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2.3358689904510278E-2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2.204712486214697E-2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0.11777982937204381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7.0865590160116648E-2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3.5861409689365777E-2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3.8297905120242094E-2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2.2868091834129796E-3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0.1229138462774665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1.8948646360748066E-3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4.4122198365719687E-4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1.9284538234158404E-4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8.169150350211549E-4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8.1356517839918196E-4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2.0834365406122669E-3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1.3370845608916544E-3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8.8591419216108055E-5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28.610320987484187</v>
      </c>
      <c r="CK34" s="43">
        <f t="shared" si="1"/>
        <v>1.5578764783814423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AirBF!X35</f>
        <v>127.19969866398384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7.7108686785643421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1.2916584424938604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6.9779273946000417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0.62326233245827733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2.0728114526108093E-2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1.7456143798404943E-2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0.73435470446970919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9.8181059009125229E-2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2.4656803115246984E-2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0.63902736357692702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4.2549350508612048E-2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9.6008790891227186E-2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0.32245327780853472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0.28787585510237251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4.778102059284188E-2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0.14843492348612575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3.476852089745882E-2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0.18904196242466426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4.2865635748909496E-2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1.1930527268414981E-4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1.5133194013750966E-2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1.9197408929233818E-2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8.5370534528010411E-2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5.2595024530957907E-2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2.9860515300702092E-2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3.006181226284407E-2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1.4308926562119776E-3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0.11264763000846305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1.8525577592999009E-3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1.19824379791141E-4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9.4268234731991873E-5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4.7135287498747497E-4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7.6594842185464683E-4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3.2590684499133995E-3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6.5362540443241292E-4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1.7325884014538553E-4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18.276679178011879</v>
      </c>
      <c r="CK35" s="43">
        <f t="shared" si="1"/>
        <v>1.4270274179289222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AirBF!X36</f>
        <v>88.587645120524925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3.0688997411201817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1.1566852116210307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3.6560513746801098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0.57040685282234393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1.1723347981404203E-2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1.0421086299581817E-2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0.39177218363712679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0.11723160928591529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5.8879137592637278E-2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0.30519760443672772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3.2565894686193181E-3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0.12699969421645921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0.20443368554514921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0.31880044103636201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3.2699950660514877E-2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9.2255033416282925E-2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1.7871376477004052E-2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0.14414920319365204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2.7671761364509474E-2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1.7237586993325773E-4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8.7456498148179851E-3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1.2651555052845558E-2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5.4978094011879544E-2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3.0687685655926951E-2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2.5085380325291944E-2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2.3558439289219607E-2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8.8292449986024737E-4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7.2039869564508544E-2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1.105532191282378E-3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1.0387140898388546E-4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6.8102368843727878E-5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2.4591707148884106E-4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5.9587739137722238E-4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1.6676409473494673E-3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4.7216460065525575E-4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9.477524433162138</v>
      </c>
      <c r="CK36" s="43">
        <f t="shared" si="1"/>
        <v>1.0709425317577392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AirBF!X37</f>
        <v>60.570164518466335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1.4528593601242907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0.27379484343694344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1.8406509821765669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0.4497690148399085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8.7875643432597343E-3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0.21614277849174451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3.7001346198803735E-2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2.0904606289442303E-2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0.22329659682366126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1.5414673793273379E-3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2.4050875029222426E-2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0.12885947438833475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0.31472297824270923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3.0688008045423272E-2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7.3862610494585354E-2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1.4028157710908717E-2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0.12591148203898947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1.9113872148778525E-2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6.8116764245833389E-5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8.0112043110848082E-3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7.7872372217663195E-3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3.1169688990306383E-2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2.1653757797929631E-2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1.4724928294079839E-2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1.0917980754617685E-2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3.4462781873488568E-4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4.559006585388934E-2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1.1036094747828846E-3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1.1287550728647797E-4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2.0182744961728411E-5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1.6257858000477931E-4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3.5318828590437807E-4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6.977270627662001E-4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1.1194415556203114E-3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4.548799435133172</v>
      </c>
      <c r="CK37" s="43">
        <f t="shared" si="1"/>
        <v>0.85102379408771067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AirBF!X38</f>
        <v>49.281263808580341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0.68193254072839837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0.22847489477127747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1.2404138132566467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0.37548753962130366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4.7275972100058192E-3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0.118302579735852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7.5256348558658384E-2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0.10686333842749755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7.5263971384544309E-3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9.6492271005826035E-4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2.2576713996950371E-2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0.11361742196888129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0.34376992327028749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2.1601010957712136E-2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5.4150412821796431E-2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7.9702163551825592E-3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0.10467599035109382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1.3687861115983645E-2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1.812646242501971E-4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5.0162349438070374E-3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5.3135833781082316E-3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2.5058128847042577E-2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1.4361614386898015E-2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1.1880514100259556E-2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9.2221021876208887E-3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2.1947810551713973E-4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2.8538294142460008E-2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7.3421366728508965E-4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9.2421697611082889E-5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2.4788115446641664E-5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8.2627051488805536E-5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3.6493652186484919E-4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6.6651965772349781E-4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6.8743985441780189E-4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3.0373692340259032E-5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2.8625266861551038</v>
      </c>
      <c r="CK38" s="43">
        <f t="shared" si="1"/>
        <v>0.76194737181507899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AirBF!X39</f>
        <v>30.089967952944377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0.21750563011016738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0.18218342154558986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0.50578410673611907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0.18776959884906638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2.2464877110217794E-3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1.9696401953720397E-3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3.8330254327317882E-2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1.8464535967458433E-2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5.5636001009296658E-3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5.2438685134032277E-2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6.155125610537625E-4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9.6009028290379179E-3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6.4108198549930467E-2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0.2378853428330035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1.420390355856919E-2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3.435060332974247E-2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3.5178518887432082E-3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7.29004695367068E-2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6.1369577574641376E-3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6.154295831786876E-5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3.4062065782989341E-3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2.9185719229517819E-3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1.2288914307405689E-2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9.0778450761809307E-3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7.2166380294657094E-3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4.9426260327538407E-3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2.3987265232861687E-4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1.6834554854078369E-2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6.2320270544619332E-4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6.6752606441658108E-5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7.2943124086694778E-6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4.8625981361223712E-5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2.2793411462886703E-4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3.7824306167136615E-4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2.0229053197237193E-4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2.6810939954484543E-5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1.2224723760671665</v>
      </c>
      <c r="CK39" s="43">
        <f t="shared" si="1"/>
        <v>0.49167125411982648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AirBF!X40</f>
        <v>16.375829241504285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0.16099127070971533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5.6183932723812433E-2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9.413051406273002E-4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1.0953176448462733E-3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1.7823013215706372E-2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4.1074411681735253E-3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3.0942723466907229E-3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1.0207167449518445E-2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8.0095102779383764E-3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3.7639357750476631E-2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0.13129434535495249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1.0978059473246374E-2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1.9104982769248553E-2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1.061395054718337E-3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4.144075178662289E-2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5.2636141199751633E-3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2.5252408344799927E-5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1.2229703004688645E-3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1.9246998204023589E-3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3.9920276257459971E-3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3.853408040291845E-3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3.3020960732224967E-3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2.5138560262154296E-3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1.041072327820676E-4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8.2060598465741163E-3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2.3014739266805691E-4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7.6083828787242596E-6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4.9882304728697023E-5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1.4964653757564445E-4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4.3111695375249266E-5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0.26245323067702875</v>
      </c>
      <c r="CK40" s="43">
        <f t="shared" si="1"/>
        <v>0.27240737999651488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AirBF!X41</f>
        <v>19.734759637937195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1.3763095635450331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0.82996198174120905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4.5503622587351655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6.3099650731645668E-2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4.4722856808400636E-2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3.3413614669192945E-2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9.7204096771448895E-2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1.5593782074538292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0.25235330525915145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6.3368718876186919E-2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1.154663714806623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1.0281060584632096E-2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2.3366046783254765E-2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1.8228787989142077E-2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6.3197077226676376E-2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6.2083267895519023E-3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2.314886772326815E-2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4.8205174007767615E-3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8.9523938732899294E-3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5.215229994163407E-3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2.7356814104745417E-2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9.2161936976897614E-5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8.2182118790384614E-3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1.7344106308214066E-3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6.8159739398552144E-4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1.3021508242277714E-4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4.8593885259397588E-3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2.0733399314328258E-3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8.0594975344037612E-5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9.7594165006569394E-3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1.6591436299453251E-4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5.5535558730934779E-5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6.0682756857216532E-6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1.8542256056781867E-5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3.9317573783598394E-4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4.8950757198154679E-4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3.113367122048941E-3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2.2304525213887628E-5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10.076713864754915</v>
      </c>
      <c r="CK41" s="43">
        <f t="shared" si="1"/>
        <v>0.17079297937963889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AirBF!X42</f>
        <v>81.256490622524709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5.1732060087042884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1.0831775026733994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14.015322572895206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9.7636804812601258E-2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0.11893428212558624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0.12881439346238396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5.1429406420161579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0.74654494366921786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0.24812066170780336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3.0009864541853353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5.1233288298048248E-2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2.8553174576300296E-2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0.21010125399805465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1.4629622370299279E-2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8.8938105669679676E-2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1.4551750447771248E-2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5.7479439716827736E-2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2.6122109554338611E-2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9.7386800212901872E-2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2.9428835732807623E-4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2.3054747851623474E-2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1.2241007844477344E-2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2.1604872832358926E-3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9.9059544115299124E-4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3.183654719576292E-2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2.6053399154855463E-2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7.1366124109105509E-4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3.9461131807124523E-2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9.6413467932868939E-4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1.5125676042087999E-4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5.6420769623414733E-5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1.2537948805203274E-4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1.337862923582243E-3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1.5959182141934295E-3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9.956596281831332E-4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1.8858713792382393E-5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29.835470729126325</v>
      </c>
      <c r="CK42" s="43">
        <f t="shared" si="1"/>
        <v>0.65126043932370103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AirBF!X43</f>
        <v>140.15751484306415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3.7411883806844033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3.0549683997161083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22.703572216782472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0.26477037419092114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0.14727103273525827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7.6212882246072672E-2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7.5376679168163605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0.71452679562362931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0.34090166182657783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4.5488871208635029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3.0974927391369526E-2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1.7461660289906328E-2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4.3667077627556693E-2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3.0974927391369526E-2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0.36329328261261951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4.2347382574844286E-2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0.11755355776100608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2.2577569595080782E-2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0.10210462287459311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3.9319567034193426E-2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0.15235728000084117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3.0065834902781038E-4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3.7302602083882891E-2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2.3678954879371081E-2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1.1340045063042403E-2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1.5292081647235074E-3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3.7581025783359152E-2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6.7197780007026919E-2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2.0432611478345825E-3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7.1403749582899606E-2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1.887640412207446E-3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1.8117272648648193E-4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9.5021338417845095E-5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2.4085619001930735E-4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2.1553248802712267E-3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2.4980227707716734E-3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1.4822555353940117E-3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2.1837634444082053E-5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43.253045374185497</v>
      </c>
      <c r="CK43" s="43">
        <f t="shared" si="1"/>
        <v>1.1004926790023581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AirBF!X44</f>
        <v>222.2216159972854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28.035051607050328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20.835723888624532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39.320407408905631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0.18107808101543538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0.52103258216842896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0.30871713656358274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0.32179423325011697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5.8160376998459347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1.0860555372191449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0.51512741327784584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6.2686604833876389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0.10456324308275071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2.9492196766929685E-2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8.3798032508431139E-2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0.41831262050161472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0.1180360824396912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0.67453275416665726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8.933958423331452E-2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0.264180674217525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9.7618797349032657E-2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0.17327310430961868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0.12047549118990995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0.12603039145165382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4.8992392015142637E-4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5.5110021148626107E-2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5.5856322427022036E-2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7.6692154916448471E-2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7.3834936153844791E-3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3.7006114272085243E-2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4.4392006055693614E-2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4.2706614045369068E-3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0.15048892553443702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7.2578870221530747E-3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3.8815347757633446E-4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5.9676748904967988E-4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5.8542050350132344E-4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3.3400388919587122E-3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2.8809085542403014E-3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3.7274265765066461E-3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3.9537925450280053E-5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103.96388824660802</v>
      </c>
      <c r="CK44" s="43">
        <f t="shared" si="1"/>
        <v>1.9959565606525338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AirBF!X45</f>
        <v>222.09933770579636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51.900194467787173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31.904086395599329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37.893295127605576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0.21239460997628135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0.58635978517551779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0.23740061199843626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0.17623156016226546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5.0987833250842343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0.92048304269452208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0.67566837418072656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4.5999869649058942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3.0706885301650531E-2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8.6609163671322025E-3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3.5402648311512554E-2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0.58298819896124632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6.928733093705762E-2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0.70042673303355285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0.10833244094137226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0.21889580967652739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0.14079726813929996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0.13636122698901498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0.1718167029106587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0.11905014699048048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4.4741208342272625E-4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4.3574030890316508E-2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5.1199616163502985E-2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0.1303847847334374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1.6338759030542795E-2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3.8954832254310331E-2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3.5848054606467297E-2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3.2848647105773151E-3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0.13793470703151922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7.1794435158853186E-3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5.3920915403679538E-4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7.5461426872580151E-4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8.5357266113079392E-4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3.2802067356377017E-3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4.2696824710109242E-3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2.8281985002450109E-3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7.4977087960397494E-5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134.93193024504853</v>
      </c>
      <c r="CK45" s="43">
        <f t="shared" si="1"/>
        <v>2.0734272945796359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AirBF!X46</f>
        <v>173.88883515079635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33.064842060100439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27.627743419823688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25.581697802991723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0.18262182806308913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0.52566248220431755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0.1351019784507749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0.18397458234503791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3.3228499707869998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1.0348262812753393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0.64199402141989526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3.1838118873012928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0.26378708498001763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4.7346399868208287E-2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0.34292321047402291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0.11904237681149513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0.51249228340108544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0.10525893182673708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0.13501280120205186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0.12813245868774401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9.8839788157102246E-2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0.13629832430450381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8.4087557447664635E-2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5.4515122454655454E-4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3.268708264803552E-2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4.4174842034701151E-2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0.11899560224306176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1.5631415980629778E-2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3.3139833704110763E-2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3.015500511676078E-2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3.0606605919020068E-3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0.116959215874434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6.0832673082722617E-3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3.6714919599048615E-4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5.2574865833185185E-4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6.3343391725784767E-4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2.169516232117248E-3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3.7227963693902285E-3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8.7836927908751215E-4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96.258225386896342</v>
      </c>
      <c r="CK46" s="43">
        <f t="shared" si="1"/>
        <v>1.6098512354055181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AirBF!X47</f>
        <v>126.8199517667118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22.783089827126204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17.25502026324094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15.112618168927789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0.22066188138046733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7.3584774854986171E-2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0.44238035412145255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8.4035990434962224E-2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0.1481830009177276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1.9801158926930222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0.52300245199137152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0.39399518050016663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1.9379217076135435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8.4977883770277998E-2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5.9957964696655394E-3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2.9965287061736411E-2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0.36119606473696098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4.7966371757324315E-2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0.33045887374637883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9.6686881137972719E-2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9.1663894350692207E-2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0.11612934940864003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6.967756992736257E-2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9.8205878438118677E-2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5.4692950944414204E-2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3.0072740685014893E-4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2.171624491975957E-2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2.7696166107618971E-2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7.8660704443589288E-2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1.8881647319495525E-2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2.9731010132602955E-2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2.4133664394680825E-2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2.1555496058085501E-3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9.3030095900104831E-2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4.1112003780701314E-3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3.0580587145500725E-4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2.561800108153967E-4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4.9812779880771584E-4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1.5407923114377953E-3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2.4708429012921772E-3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2.4711976777201479E-3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4.093414717488879E-5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61.484710897598589</v>
      </c>
      <c r="CK47" s="43">
        <f t="shared" si="1"/>
        <v>1.165516289280863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AirBF!X48</f>
        <v>87.846907173493108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19.960385920355954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10.514425725820487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9.1532117192559443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5.5131937543844975E-2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0.31614225721625011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4.4402027856354817E-2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9.1457478308096848E-2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1.1399379463682544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0.37972016868459318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0.26759687094993573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1.2610160602168177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9.554520669777268E-2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1.3471952198910533E-2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2.2456847335411843E-2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0.25478161173465208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0.10777561759128426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0.22014647202862669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7.6000208288071469E-2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5.3271668547737655E-2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9.7290066415160345E-2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4.2067844390145839E-2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7.7737996520097344E-2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3.4632390592142487E-2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2.4015601192257807E-4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1.5542813458631791E-2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1.9484541586687183E-2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5.4399660997840549E-2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1.5958479123871768E-2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2.0259729945564409E-2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1.6704473664621074E-2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1.5155499947957119E-3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6.5226447629622E-2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2.6829032058879512E-3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1.7272000713618087E-4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1.9740094023961829E-4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3.5960504845920842E-4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1.0309987209246457E-3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1.4548072388775217E-3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6.3657009058981022E-4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43.677459348134569</v>
      </c>
      <c r="CK48" s="43">
        <f t="shared" si="1"/>
        <v>0.81701350444765375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AirBF!X49</f>
        <v>66.805071480052931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13.089585627952742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6.3002059523294331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6.4434986544770654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8.45165965383331E-2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0.24417536525395547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2.8796475036786222E-2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6.0095963744845597E-2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0.71006562520910466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0.1690243297138076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7.0736844480214209E-2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0.97338359408014163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4.8831811333259124E-2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6.8865374957160297E-3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1.2519500037795131E-2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7.3247716999888676E-2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0.17202246030387899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6.5156728337121869E-2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3.8349350639295128E-2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8.821948597790269E-2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3.0145327811016479E-2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6.0431354839337981E-2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2.394555676134786E-2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1.1865996358795131E-4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1.331736275117394E-2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1.6468663182873641E-2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4.4426441250766786E-2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1.450192112860138E-2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1.5126687790474219E-2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1.1433996668052365E-2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9.2894934791974151E-4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5.0996215110692224E-2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1.8424331708974389E-3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9.9309191036342189E-5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1.3672548155423437E-4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2.3438800302579921E-4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7.1292923697157588E-4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1.2829994143829944E-3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6.500595521133941E-4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28.315570594683084</v>
      </c>
      <c r="CK49" s="43">
        <f t="shared" si="1"/>
        <v>0.65054800591402473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AirBF!X50</f>
        <v>57.377451173780152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12.035259288923159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4.1128489515170656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4.8219309756200959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3.6768271127602191E-2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0.2591491721431437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1.8390017039433666E-2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4.3591687703786471E-2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0.53093998801092979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0.22885500318127147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0.11083084351495945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0.63543553218508775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2.1252712198285676E-2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5.9943547225933952E-3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5.4494133841758137E-3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8.5002026579693857E-2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2.3967465623918466E-2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0.14440443826661567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7.7571714192252617E-2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2.7472422476167397E-2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8.7218554656298436E-2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2.413123379186586E-2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5.1234258371136578E-2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2.0084823792554368E-2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1.8022354967133159E-4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9.7521830184955551E-3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1.5480234386334116E-2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3.4487794781537226E-2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1.5059862861363701E-2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1.3493493522717446E-2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1.0034588093973298E-2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8.2982121087353295E-4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4.2050143129005083E-2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1.1732201114216369E-3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1.2411280725220668E-4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1.2587052874891755E-4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2.5428165720308717E-4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5.753125573201485E-4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1.1867742944215154E-3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5.2889992214204219E-4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22.975665703475197</v>
      </c>
      <c r="CK50" s="43">
        <f t="shared" si="1"/>
        <v>0.57745426197937177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AirBF!X51</f>
        <v>44.117398256512693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7.2206118641686938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2.0020321390850073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3.3211138100215547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0.19798495540671762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1.1413650573313679E-2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2.3672370969048416E-2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0.39198855512531661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8.2429921014621807E-2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9.0760652103628478E-2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0.44120197053669896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3.2975644620410645E-2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7.3976159278276296E-3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5.7701404237055512E-2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0.1129367526991084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6.7294216096595902E-2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1.9361160401073781E-2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6.7682740198525035E-2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1.696835303784109E-2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4.299513020463655E-2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1.683790143327106E-2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7.3710269172510721E-5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7.6888214536955067E-3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9.4115499790099443E-3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2.9626781378218826E-2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1.5357762042339006E-2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1.0212708620636956E-2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6.9073324191018561E-3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6.0351713031535825E-4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3.1928426049866988E-2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8.2682030388828045E-4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1.0250189807979545E-4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3.696182078251559E-5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1.6987134542019677E-4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4.2281215834851399E-4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8.1314347559608888E-4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9.3185643215012623E-4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13.881284553789897</v>
      </c>
      <c r="CK51" s="43">
        <f t="shared" si="1"/>
        <v>0.45919083084767426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AirBF!X52</f>
        <v>32.081307541384504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5.6474797830438614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1.5874165692440909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2.1442966447387182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0.1696631970336421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6.3786102240693636E-3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2.0801995639787168E-2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0.25633877424970813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0.10238409817436461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2.2036023130645517E-2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0.25096033126735706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3.1689598882711563E-2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1.7874059913828334E-3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4.8752263563375028E-3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5.0704864371981226E-2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8.4124359866766515E-2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6.6530159329658126E-2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1.2482979114450173E-2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5.4456080299040928E-2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9.8088392144862913E-3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2.6943416337084608E-2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1.2703232532087671E-2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1.0562360631418664E-4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5.0455995630615683E-3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6.9001728858303704E-3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2.109094134558092E-2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1.0808754770191671E-2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6.4919591210766897E-3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4.1582418343666504E-3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4.1470103113263901E-4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2.2564617564290942E-2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7.334238194194987E-4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7.2738578796333609E-5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5.0669441107137096E-5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1.0431862743557459E-4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2.8190834384744486E-4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7.0411411902178379E-4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2.4799043963923047E-4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1.0953783676600477E-5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10.296813122348663</v>
      </c>
      <c r="CK52" s="43">
        <f t="shared" si="1"/>
        <v>0.34683579556836358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AirBF!X53</f>
        <v>20.107318754018603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2.8224458573890714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0.95661184175768099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1.2311193317854126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1.5043136202147582E-2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0.11375867579324583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2.7581651747241396E-3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3.5657804331016489E-3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0.14378795366070832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4.680549186240663E-2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3.0222311284350104E-2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0.19226878899060723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8.6915898056852698E-3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5.0148924760433583E-3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2.1730978107990417E-2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5.6890598233347342E-2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5.2543486689028286E-2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6.3579322106677846E-3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3.5106215631336687E-2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5.9420996441561574E-3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2.0076895513693068E-2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8.393167510449627E-3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5.6875959845179216E-5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4.5532336366587182E-3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4.2316615652758481E-3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1.0816248870948899E-2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7.4389463877077159E-3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3.2558848421924322E-3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1.8369994445679874E-3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2.5883478435547754E-4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1.335908457884959E-2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2.961993793995964E-4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5.6305226883361183E-5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3.6111482716999497E-5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6.4197821555253429E-5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1.7955394690122406E-4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3.1904464169615779E-4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5.5938247947231758</v>
      </c>
      <c r="CK53" s="43">
        <f t="shared" si="1"/>
        <v>0.23206957800223346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AirBF!X54</f>
        <v>10.630493784948699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1.7253491170261537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0.40802753906033085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0.53950290571488924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7.7544067550336347E-3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5.6299547429076141E-2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1.6082316158935054E-3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9.1904080059657892E-4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5.5004102586634983E-2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2.0677071236165412E-2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6.4902183681129705E-3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6.6675457238372024E-2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4.4803239029083224E-3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1.1486887693075893E-3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6.7204858543624835E-3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1.0109448806562367E-2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3.016712733892098E-2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3.1465822091248881E-2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4.4858426597773572E-3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2.0232994438425595E-2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3.7910261485765975E-3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1.0227133699097534E-2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3.8850650056772478E-3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3.0403303031635307E-5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1.9106316424923409E-3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1.8237769524018824E-3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6.9564218754674086E-3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3.6083926675028305E-3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1.7526871863661202E-3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9.7466401008011294E-4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7.7863280927414736E-5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6.7708640350503764E-3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1.6420114493266133E-4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2.137426308478041E-5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1.0509881555833488E-5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3.6701266822096061E-5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9.3212465361002826E-5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2.1627332459749017E-4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4.1640431728982365E-5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5.5188896083235143E-6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2.9107665851643998</v>
      </c>
      <c r="CK54" s="43">
        <f t="shared" si="1"/>
        <v>0.12875014800273546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AirBF!X55</f>
        <v>5.3688271219753663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0.29238810489607975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9.5509468134795383E-2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0.22118499279421475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3.1239111228784981E-2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5.3364212707070907E-4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2.0584343334050841E-2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8.9354599119345259E-3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1.1217943172328992E-3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3.0134597476219372E-2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2.4818458345860601E-4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3.8720326285049613E-3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1.5484620490271763E-2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2.1859367362329227E-2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1.863589642047264E-3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1.037062840946769E-2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1.7284366670579062E-3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6.5157929653828729E-3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1.820308360515671E-3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1.6449526268020415E-5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1.0811379154378267E-3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8.5903252277826591E-4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3.2390334580682315E-3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2.1265761511687913E-3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7.0541765532298117E-4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4.5794373504018485E-4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3.0824542145823814E-5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3.4438801286623484E-3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3.8866858496638874E-5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7.4341241491805958E-6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4.8737855426436621E-6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8.1231405337387954E-6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4.5015792000913388E-5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7.0206574037335134E-5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4.505157212850756E-5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8.957576065731398E-6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0.70575173143234693</v>
      </c>
      <c r="CK55" s="43">
        <f t="shared" si="1"/>
        <v>7.1831568954919545E-2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AirBF!X56</f>
        <v>2.5188322084718573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6.4868834802695494E-2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3.5859483881474585E-2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7.8099328947909011E-2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1.558628488570297E-2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2.0650298892019805E-4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7.5594811574583396E-3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2.6432317646291016E-3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7.4668545709199704E-4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1.2315838259200611E-2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1.65195897586725E-4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4.2950933372548503E-4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7.1536162510672501E-3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1.4269703768681212E-2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9.4353920782942822E-4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4.4286111354686032E-3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6.1545662775150389E-4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3.2424048790276293E-3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8.7464811353413945E-4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6.3665647058098638E-6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5.781134966131756E-4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4.0436768028807759E-4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1.165350825383557E-3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1.0322095235886215E-3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3.4575633193896938E-4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1.9335492810237365E-4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1.6702495333598229E-5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1.3818109713358308E-3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3.2235416015013398E-5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2.8773408206709596E-6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2.8296190704744654E-6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5.2400095699296086E-6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1.7684945406559444E-5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3.2607991193086702E-5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1.7333372289369408E-6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0.2184803773763945</v>
      </c>
      <c r="CK56" s="43">
        <f t="shared" si="1"/>
        <v>3.6747221459954453E-2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AirBF!X57</f>
        <v>1.2376906076034762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2.0080580364622121E-2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3.3638097271806158E-3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2.9753832576288199E-2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7.5635131529194341E-3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4.829823194516518E-5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9.0922999680694786E-5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2.1801482368405674E-3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8.5233394747845457E-4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1.284287370489814E-4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2.6021411619112761E-3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2.8413437400217121E-5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2.2162481172169351E-4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5.0007649824382122E-4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3.771301986397226E-3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9.5822163461639475E-3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3.0537599882373936E-4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1.7480301355942767E-3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3.343232012966499E-4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1.7575825930735811E-3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3.4905788832621852E-4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2.840859510090971E-6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1.6902464889632265E-4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2.2133064657876782E-4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5.1053651547318054E-4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4.9128629716211432E-4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1.8214011365945984E-4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8.052523596430996E-5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4.258697688408765E-6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6.117538703265923E-4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1.0356267469385635E-5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2.0541953555854047E-6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6.733752580260448E-7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2.9928168770168874E-6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9.6798404949806835E-6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9.700007075019612E-6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1.2376529940080091E-6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6.7414123883281232E-2</v>
      </c>
      <c r="CK57" s="43">
        <f t="shared" si="1"/>
        <v>2.0158279190458903E-2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AirBF!X58</f>
        <v>0.68630181505251442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5.2477509741258328E-3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2.6372398783382793E-3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7.9383266111752501E-3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2.1875973330954734E-3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1.5591789821256724E-5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9.2926803932053437E-4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8.9095941835752685E-5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6.7118942849600359E-5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1.0437552675031058E-3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1.1582472438647849E-4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1.8559609719269253E-3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5.1121227337522787E-3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1.8184071090703385E-4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9.3931727172590811E-4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1.565532368508027E-4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1.0745322873456729E-3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2.7443779083880036E-4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5.4775881454716916E-7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1.2505738731409324E-4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1.2060622457208656E-4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2.3698432395091355E-4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2.2985501562286975E-4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1.0166196302340755E-4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4.251329729366096E-5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2.4634655680692795E-6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3.6662071032340568E-4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6.6561873584303283E-6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3.30072183956995E-7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6.4919563205590428E-7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1.4426569601242317E-6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7.3034350770964206E-6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7.4812068075013743E-6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1.1930901868884552E-6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2.0271569502451563E-2</v>
      </c>
      <c r="CK58" s="43">
        <f t="shared" si="1"/>
        <v>1.0846130994036531E-2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AirBF!X59</f>
        <v>18.046268519281721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1.1385536203991045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0.38145090168436324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4.1202200068905128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4.4845364850845927E-2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3.2538656322764356E-2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0.10309238365406417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1.6273043257519235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0.19329821935137032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5.8248583635585202E-2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0.90579905039251696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3.2217136966584733E-3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5.7223106021175231E-2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6.2253330815494603E-3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2.2542698794064588E-2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4.2726609259032501E-3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6.8837267819163222E-3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5.3263312370164066E-3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2.8548469972613465E-2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7.0594432243765827E-5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6.4469407157253852E-3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1.9130663087982462E-3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5.8736713151012461E-4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5.0919722308013738E-3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1.6913674924229488E-3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8.9955868345541388E-5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7.5668270704496807E-3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1.2867575433014847E-4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3.8285238951640691E-5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1.6733893476409273E-5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3.7185876578082897E-5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3.1201116337208198E-4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5.7850312457723185E-4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2.7843949028915674E-3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1.5376754794170725E-5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8.608572826629711</v>
      </c>
      <c r="CK59" s="43">
        <f t="shared" si="1"/>
        <v>0.15839158477350718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AirBF!X60</f>
        <v>52.714022589401118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3.7284777942238705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9.6599210340925712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7.3431326951631348E-2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6.5111373157929087E-2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8.681488742681083E-2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3.0439097491474749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0.40695101244780446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0.28612427215436159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2.0128941341255087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3.5265849375469456E-2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9.9467780289785642E-3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2.7129652320878384E-2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3.5265849375469456E-2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0.14481018986391966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1.1002742106465346E-2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4.8689764487778862E-2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8.4505246053746645E-3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3.1464819383840818E-2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2.0576012123178066E-2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5.7639520119003161E-2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1.6042027473609955E-4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1.5463837449034207E-2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9.147322196089774E-3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3.0253182855257137E-3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2.7196331106363851E-4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2.1833637180494414E-2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1.7069933393275512E-2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3.6072974178585058E-4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2.6609094729871004E-2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5.8480855839729783E-4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5.1554025446177813E-5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1.2674018379664709E-5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1.0210434126470264E-4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9.1101780989503338E-4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1.2415508639698532E-3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1.230274602098104E-3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19.471243712828763</v>
      </c>
      <c r="CK60" s="43">
        <f t="shared" si="1"/>
        <v>0.42070981347088771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AirBF!X61</f>
        <v>77.523913342130726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10.185921101567708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5.1189009271036356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16.121930669308984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0.14750478368936498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7.2226011240915697E-2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6.5108488389571229E-2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4.4123317979454706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0.24413967115505419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0.32186716204554489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2.0801126416010685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3.966433091360036E-2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0.2502607522474144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5.0851706299487641E-3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0.2579765447913453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2.3591920076409281E-2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5.7651694474899672E-2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1.6839534584458232E-2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4.8143738452502721E-2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5.4741553728750378E-2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8.9185525100730037E-2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1.0272901018023588E-4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1.7057713699558628E-2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1.1853532786685788E-2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1.5598886702299964E-2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1.3063071664894193E-3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2.0204035980369343E-2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2.3486506909241832E-2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7.7003086361283109E-4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3.9548943781498279E-2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1.3263776141749879E-3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8.5120620102938018E-5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1.2175717989232209E-4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2.9170471006046284E-4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8.4975072537338487E-4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1.6661736179462954E-3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3.7986250568823403E-3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39.065053507838279</v>
      </c>
      <c r="CK61" s="43">
        <f t="shared" si="1"/>
        <v>0.68619870763346458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AirBF!X62</f>
        <v>111.84126180047015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21.210082492547823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11.523273790092652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24.120828568312696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0.13134971072807378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0.16934652487338958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0.10778793266924434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0.10900855974253924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4.5067279629150327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0.32116944036674577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0.35192701034607288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2.6431217329291581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1.4598261040541016E-2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0.41378739436155254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2.9037239975627026E-2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9.2238121414453506E-2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3.786549739293301E-2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7.7724017094519093E-2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0.14459223500440124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9.7658357570024293E-2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1.4488079648321514E-4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2.3236622079969769E-2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2.5208170691820509E-2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6.1806298843984524E-2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7.3693779148986376E-3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1.7833947179616973E-2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1.3111561098324079E-2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1.1945795027865165E-3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6.1773295612929428E-2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2.2940791739767367E-3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1.5079708134365567E-4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3.7464461865023389E-4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5.0733511260124358E-4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1.2943521967900076E-3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1.88884217787903E-3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9.0911912296004378E-3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8.6062287297140265E-5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65.209221986563975</v>
      </c>
      <c r="CK62" s="43">
        <f t="shared" si="1"/>
        <v>1.1202689004124629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AirBF!X63</f>
        <v>100.69295907545249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17.587978787469684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16.099118968871064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17.96618791990085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0.15463533459187076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7.2518607511856625E-2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0.15356991309052029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3.1548037533536446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0.57588717408945111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0.40973467487443993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1.6127918472985743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0.12476719309445852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5.3319313288230129E-3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0.2079453218240975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0.3320903676343388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2.8569529622685028E-2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6.6865957818283639E-2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5.2288677587202355E-2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5.8040400586496628E-2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0.17188935642273201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7.366068071870191E-2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2.7991703097706718E-4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1.5277400199171303E-2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2.0939202924895022E-2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7.9183468640441845E-2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1.5424155245418595E-2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1.744831648139877E-2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1.3014077195813689E-2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1.014098019689116E-3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6.0866338186215417E-2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2.551076697860079E-3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2.5301142570678475E-4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2.5802989662335391E-4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5.5803875267060386E-4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1.2171900528730949E-3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2.336288639209802E-3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2.8111992409086775E-3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3.3869720540725877E-5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58.125271427299346</v>
      </c>
      <c r="CK63" s="43">
        <f t="shared" si="1"/>
        <v>1.0168706487408545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AirBF!X64</f>
        <v>66.590910052646905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16.335964066776022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6.7608754243710729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10.949972834850318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0.22024295786778611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0.11591703641447025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3.9563534537673931E-2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9.1363181410419908E-2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1.7974019569688604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0.26919172419688669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0.202791098894988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0.83401592453655848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6.36257433840271E-2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0.10035703892065442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8.1571465876957815E-3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0.1272514867680542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0.21936685455865293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2.3211288320108135E-2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3.9537419693166931E-2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4.5516309085593086E-2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3.9230678855649292E-2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9.435254034383074E-2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4.5484792163928894E-2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1.4181143322227328E-4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8.5625496794699291E-3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1.3974705794574089E-2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4.7195961281776007E-2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8.5247310389293344E-3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1.2072429803190361E-2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1.0919554786788882E-2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8.6970381226200428E-4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4.3144190458838015E-2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1.3577299319977607E-3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9.3223901228158871E-5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1.3751478533494371E-4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4.2443129926654597E-4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7.130450728331393E-4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1.3646142488665236E-3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4.2372732805981357E-4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37.916691156485506</v>
      </c>
      <c r="CK64" s="43">
        <f t="shared" si="1"/>
        <v>0.65661980767756756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AirBF!X65</f>
        <v>56.645369064478558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18.196908953102245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7.185197132100523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8.1949793504529289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0.12585864345847664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2.8503930064383218E-2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5.8846823358726638E-2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1.1147326833456603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0.24274314635474742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0.23273918638376392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0.69722451900711302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2.8687826387379239E-2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1.471170583968166E-2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0.17919486989312594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2.7507730817800585E-2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3.1091217232969325E-2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3.7545682127538567E-2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3.413243829776233E-2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7.8504608084853364E-2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3.079012707859282E-2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1.3957777187460242E-4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7.8130599184347612E-3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1.2035123405034933E-2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4.3073828477193855E-2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1.1456029693815576E-2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1.0437002302071145E-2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8.6493311385369056E-3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6.4675286310341676E-4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4.0064041253684908E-2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1.2335300281750981E-3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1.2998464405509849E-4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1.579061661611664E-4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4.5116047474618966E-4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5.6708365228514128E-4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1.0398174751293137E-3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8.3412470180505016E-4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2.7638054876564696E-5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36.121133899855622</v>
      </c>
      <c r="CK65" s="43">
        <f t="shared" si="1"/>
        <v>0.55752266555362684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AirBF!X66</f>
        <v>50.870799543932606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13.533261724880997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4.080672308898813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5.9937861619607782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9.1381954390267681E-2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1.8381427607237745E-2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3.1509270681979971E-2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1.0475317421669994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0.29541439612885995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0.17803866691211112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0.53834722460825546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8.0752744837527105E-2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7.2217901887219353E-3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1.3129278992083259E-2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5.1209057701846451E-2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0.14415823845457057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2.1968109004424499E-2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2.2053256713743974E-2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4.2300673452226781E-2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2.8060859347962149E-2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6.2495903124373781E-2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3.1825002902987239E-2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1.8683638397346539E-4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6.6354670269778955E-3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9.4934373430225118E-3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4.1453450641170307E-2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1.1879163676555917E-2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9.8775200551190611E-3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8.9107755449582549E-3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5.6952022359556904E-4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3.769697347580464E-2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1.2865478131072524E-3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8.2562994287320852E-5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5.9048400696737781E-5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3.8136244396728898E-4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5.3206268549820109E-4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1.233374723043038E-3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1.0234994504774132E-3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2.7132332652358693E-5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25.960637749956476</v>
      </c>
      <c r="CK66" s="43">
        <f t="shared" si="1"/>
        <v>0.48419077821519618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AirBF!X67</f>
        <v>38.729655987994498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5.9312333436688904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2.8452527674041854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4.0630507703197765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6.1784808269083016E-2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0.11150265227534628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1.3388549738765094E-2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7.3226439430024316E-3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0.66791470803740827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0.16478004254598755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0.10344782957899541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0.36073523282889564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5.0343177108141714E-3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2.2883262321882602E-3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5.3553513827445956E-2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0.10847150396537211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2.9753812452034865E-2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1.7830036066138175E-2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3.5007502285842255E-2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1.5396833577576744E-2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4.5459193387515792E-2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2.2524100569350818E-2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1.1568035135317375E-4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4.9354046872461073E-3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7.5107104147907984E-3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3.1120332891888199E-2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1.1155183364646503E-2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7.8886553082246208E-3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7.5470857954604113E-3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4.263268279821789E-4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3.0017089836385593E-2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1.288582193929374E-3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6.3899213777339559E-5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4.5701592108981401E-5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2.316812368678615E-4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3.3800024492780745E-4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6.9123812029134172E-4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4.7527724601738623E-4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14.391289506380783</v>
      </c>
      <c r="CK67" s="43">
        <f t="shared" si="1"/>
        <v>0.37829383162972841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AirBF!X68</f>
        <v>29.784217696995704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2.912518877742333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1.7564051119361672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2.7079044953932438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7.0744510990148626E-2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7.0052388809167193E-3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2.1098794319626472E-2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0.44592657590093715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6.9228657497100304E-2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5.9601440164255871E-2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0.27033665695761305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1.6480497455251418E-3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6.428309916918562E-2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8.1094779148434021E-2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2.117611621837347E-2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1.046496485948579E-2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2.5794450859472361E-2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1.3486422438573764E-2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4.9947418256637066E-2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1.6868868240534692E-2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5.4517638765475294E-5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4.1489221513835292E-3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5.474230880515585E-3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2.2161083047301879E-2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1.0101567619364748E-2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6.0446618465895482E-3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5.6241599680429124E-3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3.2107460067630847E-4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2.3419501619109846E-2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8.8330192088313772E-4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2.3465193177716461E-5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5.0768217966103776E-5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1.9999285512922797E-4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2.442219739904125E-4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6.6480898524964502E-4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1.2799175467053166E-3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3.3928443897373169E-5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8.3867015086970511</v>
      </c>
      <c r="CK68" s="43">
        <f t="shared" si="1"/>
        <v>0.29956314453025984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AirBF!X69</f>
        <v>23.606727087446838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1.7638582297817231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0.81824793782738259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1.8383469239683397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8.216992171542789E-2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6.0469925083139467E-3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3.686347938787951E-3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0.27291233886598709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5.5287842451738983E-2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2.6031127610138472E-2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0.17664116502840138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8.9854731007956296E-3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8.9854731007956296E-3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6.251424787096696E-2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2.792919521182342E-2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1.0257611370309139E-2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2.5973933537174549E-2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8.10385602590445E-3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3.1239664138694397E-2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1.1722972524745976E-2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4.9439350407264767E-5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3.0783234662891635E-3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4.3960510392042525E-3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1.75844505005276E-2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9.2727412853307878E-3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4.7441959860455088E-3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4.4001158041449828E-3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3.4277685142802155E-4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1.9422207369205021E-2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5.3817783311395503E-4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3.3514604556818179E-5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2.5634730114068527E-5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1.1800103520960132E-4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2.0751885599037671E-4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5.0641885422588145E-4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4.0622894045716284E-4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5.0611997738978332</v>
      </c>
      <c r="CK69" s="43">
        <f t="shared" ref="CK69:CK132" si="3">SUM(AU69:CH69)</f>
        <v>0.24286727718586937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AirBF!X70</f>
        <v>17.636979258067807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1.0132412864534608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0.92583152448422379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1.0163153377640621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7.5285690266909344E-2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3.4405609316034611E-3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1.0009329156213593E-2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0.14505668475416947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3.7533391981128664E-2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1.7672122004513059E-2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0.13824010367975589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6.0983999240306541E-3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1.7200615170342871E-3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1.563957680658374E-3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1.2198869909135317E-2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3.9871758145942578E-2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2.9521835355416484E-2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6.7331987286408292E-3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1.7902062976642326E-2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6.4284734669465817E-3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2.5197844343623266E-2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7.1884903177812922E-3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3.8720976098253218E-5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2.7793404766472273E-3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2.6232835306071148E-3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1.4014067075016824E-2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8.4319627487102825E-3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4.2669802076544571E-3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4.556887321447386E-3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2.7209665232984898E-4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1.4624939561931305E-2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2.254610169636798E-4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5.24989253840064E-5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2.2945763613779686E-5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9.7200871799645744E-5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9.6802288140267816E-5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2.4789829958449239E-4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1.5909339333575827E-4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1.054107564754344E-5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3.4042073205068983</v>
      </c>
      <c r="CK70" s="43">
        <f t="shared" si="3"/>
        <v>0.18536438351990525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AirBF!X71</f>
        <v>13.561609077381314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0.8221071886495166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0.13771232984501411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0.74396342514850922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6.6450158249072216E-2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2.2099626733931986E-3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1.8611160299827996E-3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7.8294457697280273E-2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1.0467738171317468E-2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2.6288263923507048E-3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6.8130973466163716E-2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4.5364703230830741E-3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1.0236138164905397E-2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3.4378896689932013E-2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3.0692366811562777E-2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5.0942535981172371E-3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1.5825638164973281E-2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3.7069041323413766E-3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2.0155025684429631E-2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4.5701916041152755E-3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1.2719931619389458E-5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1.6134508451061918E-3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2.0467639305077616E-3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9.1019226315492627E-3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5.6075066969171411E-3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3.183628889145688E-3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3.205090502166056E-3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1.5255701891640671E-4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1.2010115886389457E-2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1.9751355065126739E-4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1.2775277093696767E-5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1.0050565852575217E-5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5.0254076819522203E-5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8.1662874831723602E-5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3.4747104543783938E-4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6.9687368060310635E-5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1.8472281647924369E-5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1.9485987848105886</v>
      </c>
      <c r="CK71" s="43">
        <f t="shared" si="3"/>
        <v>0.15214492005818378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AirBF!X72</f>
        <v>10.815252635107047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0.37466766349723585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0.14121430551578454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0.44635026938913952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6.9638313668647797E-2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1.4312489058226747E-3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1.2722618476751577E-3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4.7829639626139897E-2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1.4312260694167354E-2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7.1882794393646416E-3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3.7260152825169916E-2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3.9758182739848673E-4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1.550480064870936E-2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2.4958355685927944E-2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3.8920859735021407E-2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3.9921845429782702E-3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1.1262986976342714E-2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2.1818330453749267E-3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1.7598504256069434E-2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3.3783163510938035E-3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2.1044566417677549E-5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1.067715617417613E-3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1.5445693802711505E-3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6.712019213584215E-3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3.7465164888856916E-3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3.062557146616345E-3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2.876140033467367E-3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1.0779213637209199E-4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8.7950118561149343E-3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1.3496927171610944E-4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1.2681176118823921E-5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8.3143007480566808E-6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3.0022868898016107E-5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7.2747892988071671E-5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2.035945094340811E-4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5.7644375064868668E-5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1.1570667778852552</v>
      </c>
      <c r="CK72" s="43">
        <f t="shared" si="3"/>
        <v>0.1307463814269236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AirBF!X73</f>
        <v>5.8109251642119535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0.13938309533950863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2.6267079810789518E-2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0.17658669405793592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4.3149529264019583E-2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8.4305332799305152E-4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2.0736108620234114E-2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3.5498013823422104E-3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2.0055270396075785E-3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2.1422425114429242E-2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1.4788389061770184E-4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2.307370898522437E-3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1.236240265026871E-2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3.0193605854722826E-2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2.9441181084512644E-3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7.0861637149180349E-3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1.3458205916710203E-3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1.2079580850742445E-2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1.8337292219340906E-3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6.5349239614518496E-6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7.6857160777123678E-4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7.4708485755976383E-4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2.9903291753353455E-3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2.0773984533157108E-3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1.4126667319716184E-3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1.0474392733413717E-3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3.3062589149208568E-5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4.3737781301168184E-3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1.058770785825328E-4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1.0828947402218358E-5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1.9362737663561036E-6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1.5597315431157414E-5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3.388385543580497E-5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6.6937902167059617E-5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1.0739596230476526E-4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0.43639856874600008</v>
      </c>
      <c r="CK73" s="43">
        <f t="shared" si="3"/>
        <v>8.1644744070320796E-2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AirBF!X74</f>
        <v>3.7538241957822791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5.1943774843530917E-2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1.7403258801408934E-2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9.4484090405462698E-2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2.8601421767917343E-2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3.6010782645031918E-4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9.011276333351333E-3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5.7323834713940702E-3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8.1399329974440934E-3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5.732964112920674E-4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7.3499539909239409E-5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1.7197005253800561E-3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8.6544011798442132E-3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2.6185445664839924E-2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1.6453798324120906E-3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4.1247142250979956E-3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6.0710275442438612E-4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7.9733195728027267E-3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1.0426239157596598E-3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1.3807185119942131E-5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3.8209377456170114E-4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4.0474322916159437E-4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1.9087134358490401E-3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1.0939446639484564E-3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9.0495571422667166E-4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7.0246068490314637E-4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1.6717960524203306E-5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2.1738025930996131E-3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5.5926102866074321E-5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7.0398926061500779E-6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1.8881461297923734E-6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6.2938204326412448E-6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2.7797735687581647E-5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5.0769753548637024E-5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5.2363274786985023E-5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2.313607493204338E-6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0.21804274292354109</v>
      </c>
      <c r="CK74" s="43">
        <f t="shared" si="3"/>
        <v>5.8038618720126438E-2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AirBF!X75</f>
        <v>1.9043480533922994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1.3765598685578915E-2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1.1530110125848231E-2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3.2010302590084375E-2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1.1883650744117279E-2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1.4217677154539559E-4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1.2465551567903679E-4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2.4258631756740347E-3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1.1685922424846179E-3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3.5211174164849382E-4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3.3187641845818048E-3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3.8954848649699004E-5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6.0762645682704678E-4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4.0573098418039645E-3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1.5055399535919452E-2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8.9894333336059133E-4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2.1739971503507384E-3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2.2263946598171828E-4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4.6137592260222914E-3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3.883986708611303E-4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3.8949597106888425E-6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2.1557360502940948E-4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1.847119534607143E-4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7.7774659235962473E-4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5.7452293159157097E-4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4.5672998405786201E-4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3.1281124256564208E-4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1.518117331458807E-5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1.0654332306443348E-3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3.9441546127307918E-5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4.2246703730236064E-6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4.6164587672569307E-7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3.0774639937918372E-6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1.4425601521875524E-5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2.3938424903923031E-5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1.280265839377816E-5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1.696823386179259E-6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7.7368407082718929E-2</v>
      </c>
      <c r="CK75" s="43">
        <f t="shared" si="3"/>
        <v>3.1117121731610933E-2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AirBF!X76</f>
        <v>0.8746157824275268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8.5983741109677738E-3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3.0007246383926506E-3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5.0274115584095633E-5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5.8499761131235333E-5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9.5190835340190909E-4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2.1937410424213249E-4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1.6526182519573983E-4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5.4515405684636296E-4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4.2777950327215842E-4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2.0102784319201098E-3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7.012292623318977E-3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5.8632658744353769E-4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1.0203769962769717E-3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5.6687991341189091E-5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2.2133068813627093E-3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2.8112408318662735E-4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1.3487045179177599E-6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6.531755494367547E-5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1.0279618909879979E-4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2.132099885674803E-4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2.0580646259003025E-4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1.7636147141865654E-4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1.3426240118003286E-4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5.5602575914310474E-6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4.3827700860290831E-4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1.2291929705877738E-5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4.0635571160073609E-7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2.6641613280262815E-6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7.9924638697117739E-6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2.30255021753861E-6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1.4017350469034058E-2</v>
      </c>
      <c r="CK76" s="43">
        <f t="shared" si="3"/>
        <v>1.4548991094193811E-2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AirBF!X77</f>
        <v>288.42474508829463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20.114850259688861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12.129946217156249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66.503828706994625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0.92220533775589741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0.65362734643022791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0.48834206599173113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1.4206439473905639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22.790409928100075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3.6881593227839944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0.92613778549909187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16.87548233248279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0.15025834278008865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0.34149623359111064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0.26641487535170366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0.92362923206774195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9.0735083910477618E-2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0.33832214806058614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7.0452162986569561E-2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0.1308397957819544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7.6220912199599408E-2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0.39982154732814446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1.346952466971301E-3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0.12010968006606167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2.5348519731217847E-2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9.9615884976478348E-3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1.9031015651309196E-3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7.1020266909400248E-2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3.0301992635133106E-2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1.177900600031388E-3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0.14263448190173655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2.424848781091454E-3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8.116556605794143E-4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8.8688228277945756E-5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2.7099623074498255E-4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5.7462879731379028E-3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7.1541837477542914E-3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4.5502055004360074E-2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3.2598202953352092E-4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147.27180270199699</v>
      </c>
      <c r="CK77" s="43">
        <f t="shared" si="3"/>
        <v>2.4961500643638836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AirBF!X78</f>
        <v>701.08349248591423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44.634580058102316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9.3456887042316907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120.92463288093629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0.84241334555259384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1.0261686328082313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1.1114145363549406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44.373449546354628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6.4412126636961711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2.1407926768105106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25.892603139569403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0.44204238229279996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0.24635766570951925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1.8127600613826462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0.12622483036790541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0.76736070263777489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0.12555294903271258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0.49593436824647191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0.22538236216146293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0.84025629820102876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2.5391289701639816E-3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0.19891707134245545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0.10561579100211206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1.8640750522181011E-2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8.54688783878697E-3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0.27468670534130679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0.22478952672800165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6.1574910696088232E-3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0.34047185514453943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8.318583574456891E-3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1.3050479665753609E-3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4.8680013022075742E-4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1.0817780671572388E-3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1.1543122324710012E-2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1.3769631284303287E-2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8.5905817997554215E-3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1.6271356082526474E-4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257.42135623241916</v>
      </c>
      <c r="CK78" s="43">
        <f t="shared" si="3"/>
        <v>5.6190950386971643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AirBF!X79</f>
        <v>1164.7149366898288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31.089435288807781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25.386917927653702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188.66765515007503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2.200253122056421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1.2238285743048072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0.6333323077223254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62.638342441744371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5.9377482003716127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2.8329073750799938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37.801446329282548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0.25740297005127949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0.14510714307277822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0.36287528079645021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0.25740297005127949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3.0189827005122329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0.35190855852336417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0.97687508756545138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0.18762056798016943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0.84849377859103503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0.32674728201467074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1.2660955063958577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2.4984837262939231E-3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0.30998621710112012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0.196773126750205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9.4236258986542989E-2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1.2707785185516572E-2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0.31229992993964711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0.55841642293827021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1.6979587438501947E-2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0.5933682098172478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1.5686372476417781E-2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1.5055530978549507E-3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7.8963138211636183E-4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2.0015252298373155E-3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1.7910841843064698E-2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2.0758675955169874E-2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1.2317606829699134E-2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1.8147167526103797E-4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359.43465508107033</v>
      </c>
      <c r="CK79" s="43">
        <f t="shared" si="3"/>
        <v>9.1451411819555464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AirBF!X80</f>
        <v>3886.3739541262835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490.29746219448583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364.39035992388057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687.6640084440379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3.1668257588863624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9.1121984128460358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5.399070803030301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5.6277726227432794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101.71511592811879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18.99373260175857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9.0089245055436979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109.63091380901488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1.8286783787979553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0.51578108119942323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1.4655212072248305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7.3157566859726524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2.0643012354222212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11.796721553093137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1.5624359119099649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4.6201846155013664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1.7072288388679837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3.0303266246958387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2.1069633976415516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2.204111551290449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8.5681474065205567E-3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0.96380430788508642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0.97685616981702628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1.3412484290310636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0.12912793001036621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0.64718995946915392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0.77635983039728884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7.4688446373674791E-2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2.6318602623636318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0.12693123015193736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6.7883115631497976E-3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1.0436705788964964E-2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1.0238261416687884E-2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5.8413040051133999E-2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5.038343330900754E-2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6.5187958866388993E-2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6.9146812284918394E-4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1818.1964235929636</v>
      </c>
      <c r="CK80" s="43">
        <f t="shared" si="3"/>
        <v>34.906746385024235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AirBF!X81</f>
        <v>5933.4428626855579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1386.5274953894987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852.32615130635691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1012.3294551033724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5.6741784809192604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15.664757573136669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6.3422204739989336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4.7080729894380262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136.21535228833613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24.590949240621534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18.050660275428452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122.88987489698025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0.82034260574756956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0.23137868367239139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0.94579116315225698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15.574684750922776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1.8510294693791312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18.712086415391575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2.894129965179606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5.8478597595704196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3.7614364561202893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3.6429264372538492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4.5901289040575417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3.1804563321032271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1.1952732774828839E-2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1.1640918215031717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1.3678113597078438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3.4832641932692119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0.43649429195206141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1.0406887017043931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0.95769031075482769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8.7756034183590306E-2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3.684962374975294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0.19180074252995896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1.4405115924984788E-2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2.0159720839793102E-2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2.2803420605778106E-2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8.7631595144530089E-2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0.11406570251511487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7.5556074947713853E-2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2.0030328411553724E-3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3604.7423946909621</v>
      </c>
      <c r="CK81" s="43">
        <f t="shared" si="3"/>
        <v>55.392161495850743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AirBF!X82</f>
        <v>4757.5794181637884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904.6504447140162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755.89202349005018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699.91244028781352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4.9965131444289854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14.382067739239192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3.6963752817897388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5.0335243529062366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90.912809996990632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28.312733321268549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17.564885866552476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87.108743314049804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7.2171856530640897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1.295392296703811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9.3823413489833172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3.2569863459981532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14.021732547476905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2.8798728061092329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3.6939354020658608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3.5056899870706903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2.7042457408154363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3.7291071728612413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2.3006263299754024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1.4915277587777871E-2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0.89431498871824089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1.2086188229547654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3.255706598946658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0.42767382323142883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0.9067022078520488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0.82503762575505291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8.373933740708768E-2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3.1999912917136726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0.16643752496200559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1.0045161650113684E-2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1.4384425508617186E-2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1.7330682357492338E-2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5.9357725666184039E-2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0.101855299505954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2.4032086937094962E-2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2633.614467153855</v>
      </c>
      <c r="CK82" s="43">
        <f t="shared" si="3"/>
        <v>44.045352867128969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AirBF!X83</f>
        <v>3104.2935166377024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557.68352734767836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422.36766996382738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369.92604040350886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5.4013523755200152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1.8012050653179437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10.828567950516911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2.0570294865855328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3.6272173472436537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48.469194651528618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12.80203231656324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9.6441976784776404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47.436367140105318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2.0800851125611963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0.14676485717405466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0.73348905321341173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8.8413422839064051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1.1741188573924373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8.0889585983547718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2.3666974642337935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2.2437450020960141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2.8426093957498333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1.7055646652387151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2.4038794171122135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1.3387717835979671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7.3611929854496818E-3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0.53156934197652861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0.67794560466131648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1.9254534591495061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0.46218417954591029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0.72775443226398417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0.59074283556684515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5.276345380111426E-2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2.2771868269286202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0.10063379224996284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7.4855034313039432E-3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6.2707636739155028E-3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1.2193151588169034E-2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3.7715450260382824E-2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6.0481190004086617E-2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6.0489874206768143E-2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1.0019843558831494E-3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1505.0202018911211</v>
      </c>
      <c r="CK83" s="43">
        <f t="shared" si="3"/>
        <v>28.529459363033055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AirBF!X84</f>
        <v>2125.8172000553745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483.02362683565559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254.43977227918066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221.49960123370153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1.3341439656107588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7.6503620864801727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1.0744896726752187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2.2131898175660347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27.585486744565117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9.1888911262798025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6.4756068170151826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30.515469657466149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2.3121092172298807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0.32600928847964405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0.54343577777136587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6.165488916003425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2.6080743078371524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5.3273492696300133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1.8391375995457149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1.2891271066695036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2.3543332740379466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1.0180045040994814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1.8811905326831164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0.8380731202569548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5.8115623790084498E-3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0.37612229332510244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0.47150861621537066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1.3164235230046351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0.38618103357072636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0.49026748661395364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0.404233439476609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3.6674965006083873E-2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1.5784221520254116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6.4923876829225957E-2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4.1796709045047679E-3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4.7769275842542711E-3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8.7021230665704965E-3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2.4949254159263447E-2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3.5205044214739072E-2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1.5404431313034888E-2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1056.9557577435171</v>
      </c>
      <c r="CK84" s="43">
        <f t="shared" si="3"/>
        <v>19.771001806611221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AirBF!X85</f>
        <v>1630.8537477530028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319.54459900929157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153.80141449351072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157.29949383308445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2.063229709334633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5.9608395098008824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0.70298314477278945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1.4670701718712147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17.33421071734972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4.126243045148283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1.7268366812424414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23.762361857226303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1.1920882765044547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0.16811501335319232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0.3056275983886706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1.7881324147566822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4.1994337835270432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1.5906141890986161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0.93618913696788286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2.1536251087593641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0.73591150714535691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1.475257781154429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0.58456192203816004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2.8967418496577274E-3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0.32510512258673585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0.40203506226755248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1.0845438318971801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0.35402270962706378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0.36927459139910385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0.27912815456617451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2.2677627490900458E-2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1.2449259718152286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4.4977708655542875E-2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2.4243483735556844E-3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3.3377595303170316E-3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5.7219092008172186E-3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1.7404117565310059E-2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3.1320741928046153E-2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1.5869334967230954E-2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691.24324547563606</v>
      </c>
      <c r="CK85" s="43">
        <f t="shared" si="3"/>
        <v>15.88125916241127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AirBF!X86</f>
        <v>1305.193233258502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273.77198992053343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93.557007345551966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109.68684652020391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0.8363860313176521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5.894994269810641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0.41832680449120119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0.99160165977012926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12.077554255928456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5.2058778394472451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2.5211239612916172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14.454566032709868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0.48344594578765054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0.13635654881190143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0.1239604989199104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1.9335830999020394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0.54519978337743236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3.2848391105286643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1.7645621125508826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0.62492876876862746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1.9840035592938259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0.54892509881503693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1.1654509910956654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0.45687941114419228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4.0996341366299881E-3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0.22183772588098899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0.35213654069617911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0.78451090904226195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0.34257414190324242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0.30694316458093623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0.22826173367518399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1.887635311589872E-2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0.95653538361789647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2.6687817587304343E-2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2.8232553533211351E-3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2.8632391127340739E-3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5.7842705023274038E-3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1.308691901542742E-2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2.6996141285410221E-2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1.203114786956931E-2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522.63882051785527</v>
      </c>
      <c r="CK86" s="43">
        <f t="shared" si="3"/>
        <v>13.135637429572206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AirBF!X87</f>
        <v>1239.821851642695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202.91931811970099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56.262683018986451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93.332554415744653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5.5639290554382788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0.32075539236313627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0.66525960205021273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11.015970919510671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2.3165105228756957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2.5506272852526535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12.399005056434056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0.92670752102553189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0.2078936256406915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1.6215702799973937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3.1738375195153634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1.8911550296012447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0.54410256921410705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1.9020736397300846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0.47685801325778454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1.208282991485385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0.473191959584642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2.071464003366357E-3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0.21607731254332507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0.26449078556171046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0.8325951302247101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0.43159591736826397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0.28700557631945678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0.19411529256483898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1.6960513438600482E-2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0.89727776046583285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2.323595498950836E-2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2.8805890214847929E-3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1.0387301811456888E-3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4.7738582587157326E-3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1.1882200079269496E-2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2.2851597995489092E-2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2.6187762942321103E-2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390.10278481502041</v>
      </c>
      <c r="CK87" s="43">
        <f t="shared" si="3"/>
        <v>12.904542168346651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AirBF!X88</f>
        <v>1078.7310391591216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189.89599246022883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53.376737313780495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72.101779045648911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5.7049095211304808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0.21448018683543946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0.69946520552954727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8.6193678972234782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3.4426559601577726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0.74095926732385964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8.4385182426411269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1.0655598712485617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6.0101363387273996E-2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0.16392904144333176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1.7049464384782715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2.8286739254816742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2.2370705376183304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0.41973903384585415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1.8310807317855926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0.32982132368320854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0.90596991616713307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0.42714503491921912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3.5515841258045968E-3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0.16965782497552542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0.23201768375267912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0.70918097852506445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0.36344339301707235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0.21829153315598837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0.13982050230573884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1.3944284336821175E-2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0.75873320692917334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2.4661309014473675E-2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2.4458280757636585E-3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1.7037553344297091E-3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3.5077043300702757E-3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9.4791423421221686E-3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2.367577301265443E-2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8.3386559076017511E-3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3.6831997676343818E-4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346.22940181505737</v>
      </c>
      <c r="CK88" s="43">
        <f t="shared" si="3"/>
        <v>11.66232198261876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AirBF!X89</f>
        <v>625.55478010158834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87.808549676211385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29.760960058073582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38.301107785438624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0.46800400760006605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3.5391234550488968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8.5808726188994572E-2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0.11093428328297862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4.4733583245903992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1.4561563144107785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0.94024029364257866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5.9816359152002887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0.27040231550226035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0.15601731879132028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0.67606812216171419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1.7699120456125879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1.6346699260913016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0.19780035988886932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1.0921824668975675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0.18486347591714278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0.62460828874465313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0.2611181590437453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1.7694566336402809E-3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0.14165474279169846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0.13165037826843154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0.3365021595750165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0.23143157616775603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0.10129318341296621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5.7150523033500031E-2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8.0525573096498874E-3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0.41561181370393285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9.2149997676597272E-3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1.7517006743900977E-3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1.1234571305366212E-3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1.9972456117736447E-3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5.5860670009878505E-3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9.9257341627879882E-3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174.02836659614385</v>
      </c>
      <c r="CK89" s="43">
        <f t="shared" si="3"/>
        <v>7.2198703174405958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AirBF!X90</f>
        <v>333.26136668989199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54.088946044203837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12.791486271962986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16.913181958327964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0.2430972864789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1.7649663787773762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5.0417363210861377E-2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2.8811530249351108E-2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1.7243547451696721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0.6482172097278539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0.20346552918694993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2.0902466483160214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0.14045620996558664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3.6010894404810055E-2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0.21068431494837994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0.31692683274286215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0.9457263500131311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0.98643986688537477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0.14062922059837665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0.63429559484110432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0.11884702451174532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0.32061620305043453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0.12179510187045565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9.531303554831638E-4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5.9897472807846942E-2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5.7174615967089858E-2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0.21808080681747169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0.11312154414016072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5.4945982653716724E-2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3.055529372705585E-2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2.4409800656267876E-3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0.21226364904960196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5.1476346329069247E-3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6.7007387161156231E-4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3.2948022565095354E-4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1.1505687870962005E-3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2.9221703363134914E-3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6.7800748668867261E-3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1.3054094634066685E-3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1.7301479410905963E-4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91.251269217673439</v>
      </c>
      <c r="CK90" s="43">
        <f t="shared" si="3"/>
        <v>4.0362612643326585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AirBF!X91</f>
        <v>218.12686407331651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11.879261329214845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3.8803970215915733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8.9863927003352178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1.2691951545396885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2.1681026613596766E-2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0.83630896627063867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0.36303345318483399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4.5576709958067861E-2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1.2243205263016419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1.0083342911076961E-2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0.15731449638009473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0.62911537886615121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0.88811115445586075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7.5714668269988905E-2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0.42134205517024143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7.0223618933730678E-2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0.26472625290400686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7.3956218985056971E-2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6.6831795824611416E-4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4.3924905341047336E-2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3.4901118265411847E-2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0.13159675191348344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8.6399389760361864E-2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2.8659991748987361E-2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1.860552194677197E-2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1.2523518753739412E-3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0.13991934469909623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1.5790983333309264E-3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3.0203658097969127E-4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1.9801411601265694E-4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3.3003021531439433E-4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1.8289196727428127E-3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2.8523808802509063E-3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1.8303733621336134E-3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3.6393199716166071E-4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28.673564727301272</v>
      </c>
      <c r="CK91" s="43">
        <f t="shared" si="3"/>
        <v>2.9184018262517437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AirBF!X92</f>
        <v>151.32457224759818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3.8971427496051421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2.1543400315163996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4.6919947688920622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0.93638150462159275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1.2406136606121066E-2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0.45415301929149632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0.1587981584436024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4.4858826649076193E-2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0.73990198718906031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9.9245191701496007E-3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2.5803749842388955E-2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0.42976976218394791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0.85728490037281113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5.6685263330918355E-2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0.26605888374450815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3.6974956338178877E-2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0.1947948456916293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5.2546474196477289E-2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3.8248585100387702E-4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3.4731482824188094E-2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2.4293307845015419E-2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7.0011100611000673E-2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6.2012334168820619E-2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2.0772097822389621E-2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1.1616236956414045E-2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1.0034403853195352E-3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8.3015436066419104E-2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1.9366159140289476E-3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1.7286279230276525E-4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1.6999579964993884E-4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3.1480548965347188E-4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1.062463307348817E-3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1.9589992150135815E-3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1.0413417529262562E-4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13.125705451827093</v>
      </c>
      <c r="CK92" s="43">
        <f t="shared" si="3"/>
        <v>2.2076728850823319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AirBF!X93</f>
        <v>75.26442485798934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1.2211075390515658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0.20455451701146771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1.8093415934628192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0.45994003983158288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2.9370333964554326E-3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5.5290613302634408E-3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0.13257562281149199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5.183074344251444E-2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7.8097991289971091E-3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0.15823716908523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1.727831665707325E-3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1.3477086992517134E-2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3.0409837316448918E-2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0.22933427241690477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0.58269812966853107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1.8570027740136354E-2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0.10629836081949663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2.0330317857866147E-2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0.10687924930143508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2.1226339640636475E-2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1.7275372036906276E-4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1.0278451583823411E-2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1.3459198701081813E-2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3.1045914843365562E-2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2.98753019287386E-2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1.1076007860067686E-2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4.8967694625580878E-3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2.5897298581167171E-4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3.7200979729443855E-2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6.2976846553604358E-4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1.2491638139151227E-4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4.0948199168339625E-5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1.8199430420669791E-4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5.8863469036294378E-4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5.8986102757408387E-4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7.5262137561299617E-5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4.0994778745270617</v>
      </c>
      <c r="CK93" s="43">
        <f t="shared" si="3"/>
        <v>1.2258324334660673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AirBF!X94</f>
        <v>35.171674518853784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0.26893734676168468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0.13515357324526089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0.40682427711669006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0.11211024026223676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7.990498418216441E-4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4.7623235583683178E-2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4.5659990961236796E-3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3.4397193190798393E-3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5.3490490249030423E-2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5.9357988249607828E-3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9.5114501801681017E-2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0.26198665506692576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9.3189937109663615E-3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4.8138239804237482E-2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8.023058325975916E-3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5.5067754509187217E-2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1.4064419535764996E-2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2.8071606860914483E-5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6.4089553988035996E-3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6.180841697573874E-3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1.2144999947922838E-2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1.1779636333025034E-2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5.2099839982696818E-3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2.1787263596578072E-3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1.262479673639011E-4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1.8788620418232652E-2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3.411170569165799E-4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1.691557732653577E-5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3.3270052575898643E-5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7.3933450168663656E-5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3.7428728260256695E-4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3.8339774873178447E-4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6.1143623409575638E-5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1.0388797303005721</v>
      </c>
      <c r="CK94" s="43">
        <f t="shared" si="3"/>
        <v>0.55584377127418061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AirBF!X95</f>
        <v>218.08982454161526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13.759462740940341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4.609848298040002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49.793011636478191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0.5419578979097992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0.39323086878982383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1.2458752810127545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19.666033146955204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2.3360161518989151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0.70393629416016246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10.946615127609132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3.8934529544256774E-2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0.69154335914652976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7.5233381239872707E-2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0.27242935122233836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5.1635265798047857E-2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8.3190093534100992E-2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6.436891059724005E-2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0.34500931871907314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8.5313633260016616E-4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7.7911517720157863E-2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2.3119477313357149E-2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7.0983535746288184E-3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6.1536673312807912E-2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2.0440238892809874E-2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1.0871200061667162E-3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9.1445385862894094E-2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1.5550512647330942E-3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4.6267853304830819E-4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2.0222972346160324E-4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4.4939269797937418E-4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3.770666484439023E-3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6.9912317220051151E-3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3.3649515697794757E-2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1.8582865213919646E-4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104.0349219733386</v>
      </c>
      <c r="CK95" s="43">
        <f t="shared" si="3"/>
        <v>1.9141681780482256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AirBF!X96</f>
        <v>471.92446737148322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33.37935165470158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86.480842571504382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0.65739699149799924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0.58291226106428451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0.77721387016764254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27.250727918876642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3.6432457695673999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2.5615393799533304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18.020517984779268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0.31571897505442215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8.9048941682016491E-2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0.24287933442738827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0.31571897505442215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1.2964192137982322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9.8502503758145482E-2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0.43589713028195315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7.5653671025342997E-2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0.28169009685184981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0.18420759951285498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0.51602018771334857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1.4361691442163356E-3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0.13844064431390934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8.1891780274286535E-2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2.7084287071899426E-2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2.4347627901213967E-3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0.19546653985117737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0.15281928467944228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3.2294479323527994E-3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0.2382190210647398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5.2355228054900976E-3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4.6153954497176169E-4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1.1346467371439518E-4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9.1409333799066447E-4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8.1559246208444819E-3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1.1115035457593493E-2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1.1014084256824449E-2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174.31711462833076</v>
      </c>
      <c r="CK96" s="43">
        <f t="shared" si="3"/>
        <v>3.766422004761302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AirBF!X97</f>
        <v>709.13449908701807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93.173676955941659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46.824122884480019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147.47213777820156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1.3492705203473139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0.66067299874741303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0.59556688136587965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40.36092302942798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2.2332188346550041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2.9442155186673942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19.027414542871234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0.36282153752875346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2.2892102002501002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4.6515581734455573E-2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2.3597888700413518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0.21580237251508239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0.52735734975801118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0.15403627613208534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0.44038522282824671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0.50073741906403546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0.8158067613151353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9.3969308353112778E-4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0.15603202597014063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0.10842782146460386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0.14268769765443584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1.1949183654778539E-2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0.1848123800361485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0.21483812664211455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7.0437033840095456E-3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0.36176605680549345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1.213277406259433E-2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7.7862385548420636E-4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1.1137494619517189E-3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2.6683105190670538E-3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7.7729248822505795E-3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1.5240990076699814E-2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3.4747163304870606E-2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357.33976726421884</v>
      </c>
      <c r="CK97" s="43">
        <f t="shared" si="3"/>
        <v>6.2768654965121238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AirBF!X98</f>
        <v>1442.6494378029049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273.59056122074907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148.63963609945816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311.13650913110746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1.694290490708978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2.1844144546431083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1.390365219096348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1.4061101859601655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58.132646729515635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4.1427904614592945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4.5395348322266962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34.0938399716701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0.18830414414144259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5.3374769046383674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0.37455369558438106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1.1897869521532707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0.48843009857577024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1.0025683523245086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1.8651068772087838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1.2597030145859671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1.868829054949636E-3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0.29973105847028308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0.32516222269983053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0.79724442343136892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9.5058198868076177E-2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0.23004152008210779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0.16912708192582421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1.5408977155322089E-2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0.79681871209763722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2.9591511910132789E-2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1.9451436895522333E-3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4.83257109022863E-3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6.5441564516467302E-3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1.6695953165741281E-2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2.4364327280901103E-2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0.11726800739909604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1.1101243707957661E-3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841.13900294073653</v>
      </c>
      <c r="CK98" s="43">
        <f t="shared" si="3"/>
        <v>14.450438714214538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AirBF!X99</f>
        <v>1709.3014151549341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298.56265330935008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273.28868958572008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304.98289769609693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2.6249938295365727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1.2310310431159084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2.606907892876094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53.553997912631608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9.7759045982853525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6.9554025031295836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27.377757216093663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2.1179707268455652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9.0511569523314753E-2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3.529951211409275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5.637360750629492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0.48497867043288972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1.1350751569316591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0.88762026081100565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0.98525795417649598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2.9178874360349742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1.2504181717353819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4.7516984461300907E-3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0.25933969981718341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0.35545096221593547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1.3441696047740801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0.26183092274413755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0.29619183235421331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0.22091892791700571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1.7214700968928031E-2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1.0332293236018326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4.330550070093285E-2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4.2949655267048885E-3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4.3801559860812758E-3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9.4729208318965179E-3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2.0662265753154309E-2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3.9659391420002958E-2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4.7721180158852981E-2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5.7495143436775322E-4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986.69866909461405</v>
      </c>
      <c r="CK99" s="43">
        <f t="shared" si="3"/>
        <v>17.261767405403329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AirBF!X100</f>
        <v>1204.6232992452287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295.51605339096926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122.30360049221376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198.08397861711921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3.9841743915568353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2.0969282854661655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0.71570061840115873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1.6527513580028887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32.514832336152992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4.8696529702806766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3.6684719042781095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15.087269626499937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1.1509837131164191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1.8154493943918588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0.14756201450210504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2.3019674262328382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3.9683257651017629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0.41989002243391771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0.71522820332041548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0.82338575004912851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0.70967929042206912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1.7068285799262195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0.82281561190073627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2.5653554880666327E-3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0.15489571829968179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0.25280111334913519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0.85377050028832335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0.15421158264956136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0.21838911959497309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0.19753371898883967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1.5732860158615077E-2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0.78047434721496389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2.4561206760413262E-2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1.6864116044846317E-3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2.4876295319318101E-3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7.6779222813021589E-3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1.2898918297823568E-2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2.4685743405023497E-2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7.6651875083886033E-3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685.90937653918422</v>
      </c>
      <c r="CK100" s="43">
        <f t="shared" si="3"/>
        <v>11.878190558575776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AirBF!X101</f>
        <v>971.46368752323099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312.07557766960656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123.2255737196506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140.54326047210864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2.1584659770098509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0.48884019058522327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1.0092184579823964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19.117579089880543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4.1630261391773846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3.9914590013203783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11.957346442482679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0.49199399826641821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0.2523046144955991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3.0731781250020216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0.47175545074547703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0.5332119649241841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0.64390553742664425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0.58536867038785856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1.3463479418920745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0.52804829212130078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2.3937479656497987E-3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0.13399337182467447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0.20640143326710278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0.73871281870485772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0.19647002101904579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0.17899378025972829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0.14833535841011325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1.109176145699522E-2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0.68709520118201861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2.1154944342891922E-2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2.2292265673372748E-3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2.7080785065937119E-3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7.7373671616963206E-3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9.7254406685210685E-3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1.7832789077433426E-2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1.4305173963071413E-2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4.7399049824875777E-4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619.4746457725663</v>
      </c>
      <c r="CK101" s="43">
        <f t="shared" si="3"/>
        <v>9.5614704873755407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AirBF!X102</f>
        <v>775.82749785178714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206.39495891391121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62.234087440122401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91.410871509435978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1.3936606787982633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0.28033404458585753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0.48054598810116134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15.975843464852288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4.5053471506796052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2.7152569786524121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8.2103010762112554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1.2315552445338911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0.11013908690953497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0.20023384260412883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0.78098625263124799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2.1985486062263049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0.33503430640438514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0.33633288898734781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0.64512502135030525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0.42795447468245995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0.95312125190989971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0.48536120117450238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2.849430431315051E-3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0.10119710770758467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0.14478384074716857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0.63220407732116235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0.1811684092717083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0.15064146304061521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0.13589770078202759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8.6857186049642161E-3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0.57491427047576116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1.9621063157218198E-2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1.259163249788618E-3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9.0054360016764774E-4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5.8161356481583552E-3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8.1144559490141776E-3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1.8810123565401075E-2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1.5609328432725184E-2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4.1379357001029165E-4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395.92412167202917</v>
      </c>
      <c r="CK102" s="43">
        <f t="shared" si="3"/>
        <v>7.3843643762899962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AirBF!X103</f>
        <v>579.15468806352351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88.694348280535877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42.547279001875189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60.757960313415609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0.92391632322366768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1.6673859384860406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0.20020940413158028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0.10950119386354579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9.9878484463263426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2.4640842193227361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1.5469359058919445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5.3943546853941466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7.5282070781187732E-2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3.4219123082358062E-2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0.80082737127988912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1.6220588187594531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0.44493191405316035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0.26662640585412412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0.5234944269199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0.23024083535757717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0.67978669818619819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0.33682040561365956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1.7298583241687961E-3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7.3802947358874368E-2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0.11231349818242646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0.46536655771023328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0.16681213858046956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0.1179652023165845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0.11285744755939564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6.375196855599949E-3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0.44886890568187732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1.9269172408882575E-2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9.555346743640368E-4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6.8341147491958638E-4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3.4645098451163837E-3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5.0543807173820295E-3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1.033662158163875E-2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7.1071905530535884E-3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215.20415227761009</v>
      </c>
      <c r="CK103" s="43">
        <f t="shared" si="3"/>
        <v>5.6569220785690604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AirBF!X104</f>
        <v>495.28653209699354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48.432743451560725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29.207542252689223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45.030178076775975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1.1764218174091134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0.11649124066771241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0.35085523401373792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7.415384536695079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1.1512144466002854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0.99112190581115633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4.4954716180689367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2.7405683489441293E-2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1.068973964126128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1.3485380863184762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0.35214103226686505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0.17402357874568034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0.42894005958138837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0.22426788133065673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0.83058362744988778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0.28051511495963477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9.0658255714376273E-4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6.8993091750951765E-2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9.1031863126031412E-2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0.36852020360832799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0.16798058776756494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0.1005176511316707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9.3525057964228123E-2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5.3392010201911847E-3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0.38944664783117172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1.4688569283219786E-2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3.9020646008605805E-4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8.4423283743699441E-4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3.3257132575660415E-3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4.0612063674176887E-3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1.1055215220389394E-2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2.1283954123855042E-2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5.6420153412565165E-4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139.46380422790747</v>
      </c>
      <c r="CK104" s="43">
        <f t="shared" si="3"/>
        <v>4.9814835664939672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AirBF!X105</f>
        <v>509.73879311254819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38.086896245294511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17.668383878456218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39.695326627641172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1.7742907168036748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0.13057238522436548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7.9599113521752057E-2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5.8929815100478962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1.193827419648209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0.56208874369572004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3.8142032117384064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0.1940228392092706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0.1940228392092706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1.349866804663086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0.60307361571736517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0.22149205269964586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0.56085375514276115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0.17498612894961688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0.67455639387500066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0.25313351759097524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1.0675412443035585E-3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6.6470073666022242E-2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9.492369454199906E-2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0.37970009745453953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0.20022580572564339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0.1024411697249719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9.5011464793567577E-2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7.40156218634611E-3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0.41938268304989995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1.1620845113989229E-2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7.236790604285533E-4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5.5352935380270174E-4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2.5479900305942372E-3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4.4809435382036225E-3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1.0935075184556614E-2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8.7716797448866065E-3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109.28621553049048</v>
      </c>
      <c r="CK105" s="43">
        <f t="shared" si="3"/>
        <v>5.2442201030522044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AirBF!X106</f>
        <v>462.38377208810078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26.563864549051896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24.272267169179109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26.644456095925662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1.9737439694468182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9.0200227509256728E-2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0.26241179419680732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3.8029106958634227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0.9840024819191644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0.46330509968196615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3.624202288725622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0.15988005198141853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4.5094373635784703E-2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4.1001842843251139E-2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0.31981437417735892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1.0453067762651054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0.77396573363645171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0.17652239540643572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0.4693333980937876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0.16853349810769527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0.66060486581134392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0.18845864816867985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1.0151370438933633E-3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7.2865195037377067E-2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6.8773893555714991E-2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0.36740289261710168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0.22105841849712185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0.11186623145446069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0.11946664549755312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7.1334821363623563E-3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0.38341796643622805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5.9108486752229954E-3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1.3763497022045031E-3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6.015626926775486E-4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2.5482881787941662E-3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2.5378386220294195E-3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6.4990806633551121E-3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4.1709071745510929E-3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2.7635244383176312E-4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89.247155014137533</v>
      </c>
      <c r="CK106" s="43">
        <f t="shared" si="3"/>
        <v>4.8596464059179807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AirBF!X107</f>
        <v>359.23826226018974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21.777088261202831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3.6479106412111442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19.707110455000372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1.7602217583550033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5.8540483354129758E-2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4.9299761161136837E-2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2.0739695980977189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0.27728362091859254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6.9635912640105782E-2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1.8047454674755905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0.12016816783027104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0.27114868638625261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0.91067476099956535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0.81302096640048405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0.13494348640034165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0.4192109299939592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9.8193495422931806E-2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0.53389360815302978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0.12106142277738495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3.369427702085229E-4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4.273927043103528E-2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5.4217454098332007E-2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0.24110404972798594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0.14853922937305808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8.4332272320511006E-2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8.4900776583002741E-2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4.0411368635105442E-3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0.31814021005560172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5.2320063426059358E-3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3.384088360640329E-4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2.662329957314994E-4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1.3311980256270025E-3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2.1631967916438794E-3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9.2042834914781348E-3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1.8459733546829433E-3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4.8931880585238914E-4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51.617122813633159</v>
      </c>
      <c r="CK107" s="43">
        <f t="shared" si="3"/>
        <v>4.030220631014628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AirBF!X108</f>
        <v>278.08584139627817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9.6335958079610027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3.6309553083462798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11.476725917397468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1.7905664993069472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3.680080989797993E-2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3.2712874892878344E-2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1.2298136740644185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0.36800222719725811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0.18482774314476269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0.95804705618314312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1.0222773404024483E-2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0.39866526280504466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0.64173862367849899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1.000747776537984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0.10264854970096964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0.28959815508929038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5.6100111451838047E-2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0.45249935701724936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8.6864539987458744E-2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5.4110580275148568E-4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2.7453505327995027E-2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3.9714548536145172E-2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0.17258196118495731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9.6331840343227934E-2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7.8745620622533125E-2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7.3952393731797086E-2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2.7715919313463975E-3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0.22614065104303094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3.4703806516717291E-3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3.2606316744284125E-4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2.1378042632493366E-4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7.7195929122670238E-4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1.8705211717131639E-3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5.2348985613019424E-3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1.4821738411955252E-3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29.750935954601211</v>
      </c>
      <c r="CK108" s="43">
        <f t="shared" si="3"/>
        <v>3.3618001090979504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AirBF!X109</f>
        <v>163.52252563219395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3.922314457037118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0.73916960040995694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4.9692435179225383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1.2142507097748232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2.3723969168469881E-2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0.58352512853674587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9.9893299453972947E-2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5.6436597869138613E-2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0.60283843981547391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4.1615313587335095E-3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6.4930644645082414E-2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0.34788458758756308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0.84966413226504678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8.2849049892852494E-2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0.19940841689771616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3.7872107449124899E-2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0.33992583168287421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5.1602115880438337E-2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1.838962369662297E-4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2.1628013935882869E-2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2.1023365353614536E-2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8.4149453900046065E-2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5.8459097687703035E-2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3.9753193400470163E-2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2.9475498407379529E-2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9.3039884851990726E-4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0.12308044350602985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2.9794373197235915E-3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3.0473234108308712E-4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5.4487773915919904E-5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4.389167542705292E-4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9.5350971875239794E-4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1.8836681790863703E-3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3.0221795157392519E-3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12.280487895992053</v>
      </c>
      <c r="CK109" s="43">
        <f t="shared" si="3"/>
        <v>2.297526534534799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AirBF!X110</f>
        <v>135.13971472190417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1.8700041738291169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0.6265267916106424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3.4014786940473449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1.0296667549588647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1.2964077803723459E-2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0.32441085395997504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0.20636892582001043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0.29304201948668201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2.0638982923108361E-2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2.6460234516805592E-3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6.1910155160726288E-2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0.31156315414215302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0.94269029993157205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5.9234569751875785E-2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0.14849195769887702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2.1856029680872219E-2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0.28704384549116774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3.7535028597318797E-2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4.970661812873353E-4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1.3755583905421321E-2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1.4570976601934757E-2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6.871472284086301E-2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3.9382603472386521E-2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3.2578898392193793E-2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2.5288967093298195E-2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6.0185568053808952E-4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7.8258076822907169E-2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2.0133701507174958E-3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2.5343996651119226E-4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6.7974288625478345E-5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2.2658096208492783E-4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1.0007336185204128E-3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1.8277387680470177E-3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1.8851064001794982E-3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8.329112933988567E-5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7.8496574530518757</v>
      </c>
      <c r="CK110" s="43">
        <f t="shared" si="3"/>
        <v>2.0894218715686925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AirBF!X111</f>
        <v>77.885816768557291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0.56299839466038437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0.47156928219261085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1.3091874449086296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0.486028718725599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5.8148792483621358E-3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5.098278456016795E-3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9.921523246213873E-2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4.7794184006007864E-2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1.4400996993821418E-2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0.13573393724846608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1.5932120175052484E-3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2.4851277998187402E-2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0.16593967176803143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0.6157498822461771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3.6765829451563981E-2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8.8914179005229507E-2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9.105718160087508E-3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0.18869786174438713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1.588509393435417E-2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1.5929972349709487E-4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8.81673193697388E-3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7.5545231012662155E-3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3.1809011213567738E-2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2.3497378905901853E-2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1.8679772212684204E-2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1.2793648239990815E-2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6.2089389647310524E-4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4.3575089770631445E-2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1.6131174284385295E-3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1.7278454009220237E-4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1.8880827011936132E-5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1.2586501522415073E-4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5.8999181105974269E-4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9.7905620376147456E-4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5.2361515744560382E-4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6.9398277856372393E-5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3.1642858389177295</v>
      </c>
      <c r="CK111" s="43">
        <f t="shared" si="3"/>
        <v>1.2726572945717074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AirBF!X112</f>
        <v>43.258281550412143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0.42527346938064153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0.14841510280384643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2.4865453955091182E-3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2.8933838017684383E-3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4.7081153106291143E-2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1.0850189256631644E-2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8.1738092399958381E-3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2.696318561043513E-2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2.1157869050431707E-2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9.9427876960277689E-2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0.34682626898348479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2.8999568850367259E-2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5.0467595347984284E-2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2.8037741134264087E-3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0.10946961414955526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1.3904328032288056E-2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6.6706593839945691E-5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3.2305902073887622E-3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5.0842742375435722E-3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1.054531361098148E-2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1.0179137036498202E-2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8.7227950130266234E-3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6.6405853502437941E-3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2.7500897332923615E-4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2.1677073082988892E-2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6.0795582094220265E-4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2.0098253581994222E-5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1.3176876422651393E-4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3.9530529782789227E-4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1.1388356761387557E-4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0.6932947076455509</v>
      </c>
      <c r="CK112" s="43">
        <f t="shared" si="3"/>
        <v>0.71958952224741657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AirBF!X149</f>
        <v>41.576857458328455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2.8995856849476875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1.7485498503032677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9.5866261604473646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0.13293727576477166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9.4221357481223816E-2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7.0395237629241256E-2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0.20478794522853042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3.2852716042356862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0.53165367070031799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0.13350414397585761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2.432625963709838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2.1659964361864806E-2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4.9227191731510925E-2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3.8404101887600704E-2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0.1331425322548872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1.3079597761490752E-2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4.8769642565184151E-2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1.0155784439462105E-2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1.8860751831254349E-2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1.0987358247976911E-2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5.763487275317427E-2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1.9416520834668991E-4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1.731398963685778E-2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3.6540269501558883E-3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1.4359778489132036E-3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2.7433493086020662E-4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1.02376774677937E-2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4.3680774619687026E-3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1.6979612942916007E-4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2.0560973438168793E-2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3.4954557071231138E-4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1.1700137481208535E-4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1.2784540467271765E-5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3.906451110489581E-5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8.2833598726254941E-4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1.0312862643599224E-3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6.5591891375275683E-3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4.6990796062739974E-5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21.22945015240477</v>
      </c>
      <c r="CK149" s="43">
        <f t="shared" si="5"/>
        <v>0.35982375710823322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AirBF!X150</f>
        <v>226.63550017599465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14.428781286441051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3.0211306594346143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39.090657461343866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0.27232244371818665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0.33172402981101812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0.3592810158124411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14.344367026548404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2.0822162687079135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0.69204256594560243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8.3701629353550082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0.14289666991685696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7.9638721191811757E-2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0.58600122184274228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4.0804023873996821E-2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0.24806057840708451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4.0586828398575761E-2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0.16031804315270379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7.2858147320216046E-2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0.27162514659071924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8.2081060291978555E-4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6.4302854710485385E-2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3.4141850260050011E-2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6.0258954368909313E-3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2.7629065882342511E-3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8.879649788355827E-2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7.2666504589464914E-2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1.9904991108003495E-3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0.11006251040503827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2.6891038932723541E-3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4.2187585619756136E-4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1.5736526701994386E-4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3.4970059337765305E-4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3.7314832394315781E-3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4.4512348483512444E-3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2.7770313006328312E-3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5.2599540052345341E-5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83.215221084226769</v>
      </c>
      <c r="CK150" s="43">
        <f t="shared" si="5"/>
        <v>1.8164547137118163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AirBF!X151</f>
        <v>525.4221852244815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14.024958822341118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11.452458857934776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85.111101890616808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0.99257059991301477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0.55208932554681889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0.28570668634375557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28.257193007343798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2.6786164893005182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1.2779714045596291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17.05285809369413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0.11611874008586852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6.5460233919267155E-2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0.16369904514308886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0.11611874008586852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1.361913063608688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0.15875177521466227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0.4406845203331361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8.463874353785461E-2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0.38276958700616642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0.14740110693542841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0.57115663817623408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1.1271073615215037E-3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0.13983991313929151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8.8767614283699822E-2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4.2511536140173542E-2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5.7326922246859835E-3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0.14088366729518462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0.2519108907792772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7.6597729239250671E-3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0.26767822033001282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7.076382250431704E-3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6.7917992096386921E-4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3.5621578572053139E-4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9.0292115857282522E-4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8.079877199084361E-3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9.3645823017695883E-3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5.5566763105056984E-3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8.1864876261472888E-5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162.14692193682845</v>
      </c>
      <c r="CK151" s="43">
        <f t="shared" si="5"/>
        <v>4.1255245490932513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AirBF!X152</f>
        <v>1547.5959552493705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195.24172874707406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145.10416491221048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273.83521261731397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1.261064116135439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3.6285755240248365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2.1499681285181751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2.2410396556855976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40.50405438492254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7.5635088379388931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3.5874507421303403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43.65621033482531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0.72819942081871325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0.20538958023091911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0.58358632478618777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2.9132130851121709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0.82202697940680447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4.6975815442017517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0.62217880372549783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1.8398072619501056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0.67983690630490434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1.2067086911398568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0.83901551176940148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0.87770095259975456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3.4119285552109608E-3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0.38379725320853969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0.38899464516638188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0.53409956639638345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5.1420132121252134E-2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0.2577180105092689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0.30915484395557735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2.9741743557393847E-2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1.048035095153675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5.0545382584555619E-2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2.7031787579136785E-3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4.1560086228915258E-3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4.0769859370915805E-3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2.3260701513546887E-2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2.0063225649659868E-2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2.5958547135041806E-2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2.7535005193442583E-4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724.02539339113446</v>
      </c>
      <c r="CK152" s="43">
        <f t="shared" si="5"/>
        <v>13.90024227056759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AirBF!X153</f>
        <v>2161.9281472438679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505.19957612827795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310.55627226639069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368.85558585819865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2.0674617510064826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5.7076609821413955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2.3108716601947119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1.7154484758175821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49.631859784287883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8.960036619731131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6.5769960929770566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44.776546382854889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0.29890264569705988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8.430587442737586E-2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0.34461148179118178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5.6748417616394944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0.67444699541900688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6.817995428843572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1.0545144157117148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2.1307448150984318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1.3705289722592935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1.3273482841753106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1.6724739930617822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1.1588412030889303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4.3551357989635711E-3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0.42415220524176506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0.4983801052958764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1.2691732402234637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0.15904245102232711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0.37918865131113311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0.34894709312604238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3.1975068233172137E-2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1.3426646323830775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6.9885129685079955E-2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5.2486939376104186E-3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7.3454601203323698E-3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8.3087269907169779E-3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3.1929727228398645E-2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4.1561342817238681E-2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2.7529852213120799E-2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7.2983142828945188E-4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1313.4354247608521</v>
      </c>
      <c r="CK153" s="43">
        <f t="shared" si="5"/>
        <v>20.182864459295637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AirBF!X154</f>
        <v>1717.6429311256943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326.6086185698332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272.90192695156054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252.69145290091504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1.8039058791198099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5.1924003397529068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1.3345132714577659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1.8172681448910675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32.82251996549401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10.221829627153816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6.3415025568522854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31.449126549813329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2.6056418253952809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0.46767930199402469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3.3873343730138648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1.1758793878706908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5.0623074625634406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1.0397289741647244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1.3336323944839596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1.2656695970267451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0.97632181672148188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1.3463305626430049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0.83060191023969498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5.3849066642195926E-3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0.32287717840441482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0.4363512188042345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1.1754173570177244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0.15440434194254241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0.32734937266779551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0.29786576770122253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3.0232659996235475E-2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1.155302295299812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6.0089430590184893E-2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3.6266343415013247E-3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5.1932515721863325E-3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6.2569473731287871E-3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2.1430094789162635E-2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3.6773119230790595E-2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8.6763752361344627E-3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950.82159964511789</v>
      </c>
      <c r="CK154" s="43">
        <f t="shared" si="5"/>
        <v>15.901823669474343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AirBF!X155</f>
        <v>1392.9000533989843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250.23323692138294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189.51685686082669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165.98623766409096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2.4235929920819475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0.80820277406670715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4.8587908313664352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0.92299148464918557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1.6275365746141395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21.748183107196592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5.744286550799635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4.327362534935725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21.284752220876392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0.93333657040880524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6.5853559368398346E-2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0.32911737756522524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3.9671204006219649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0.52682847494718676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3.6295249799039873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1.0619398605970256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1.0067709501317728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1.275482088891178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0.76528881710243546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1.0786234454037624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0.60070843136071173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3.3029757165548824E-3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0.23851577206086183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0.3041949686372275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0.8639531705659953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0.20738257027542489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0.32654424658264597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0.26506698635165138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2.3675022101869211E-2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1.0217763352042351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4.5154497745605697E-2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3.3587539558677664E-3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2.8136988366067291E-3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5.4710810711797505E-3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1.6922965692546373E-2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2.7137979168146552E-2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2.7141875779827757E-2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4.4959152713311922E-4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675.30428689979885</v>
      </c>
      <c r="CK155" s="43">
        <f t="shared" si="5"/>
        <v>12.80120106466425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AirBF!X156</f>
        <v>1226.2711396125896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278.63069944308313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146.77280318713724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127.77136642864214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0.76959685953907442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4.4130879334274917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0.61981607608550593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1.276671766365888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15.9126035230803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5.300583696898129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3.7354339549879514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17.602755190662524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1.3337331190317789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0.18805745936095025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0.31347926364345347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3.5565433938060944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1.504459674887602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3.0730651063568986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1.0609008902743564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0.74362902236368877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1.3580899368521187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0.5872327796295479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1.0851589959294945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0.48343991206271381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3.3523819551609176E-3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0.21696499268961592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0.27198830084191461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0.75937487650662738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0.22276734618630742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0.28280929776531705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0.23318082123128264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2.1155841213482896E-2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0.91050798304931335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3.7451139460800524E-2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2.4110303572382119E-3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2.7555560433125256E-3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5.019793032822596E-3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1.4391900832097501E-2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2.0307921907958569E-2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8.8859990129099981E-3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609.70169097063922</v>
      </c>
      <c r="CK156" s="43">
        <f t="shared" si="5"/>
        <v>11.404841825554984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AirBF!X157</f>
        <v>1047.4350612505471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205.23128888579549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98.780773096539946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101.02745582474535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1.3251336239981306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3.8284195046032887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0.45149921893223494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0.94224312722706971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11.133101352266037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2.6501282795495098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1.1090812327463269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15.26165726489846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0.76563276053225315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0.1079738508442921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0.19629293103637557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1.1484491407983797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2.6971358948199504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1.0215907299351703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0.60127851891877027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1.3831911358158919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0.47264784817388905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0.94750171589136611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0.37544179142881101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1.8604666303791667E-3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0.20880260075968377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0.25821176218363084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0.69656107211164486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0.22737526222275892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0.23717096324137801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0.17927335058560573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1.4564973819801968E-2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0.79956839375530087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2.8887464057054692E-2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1.5570663467810561E-3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2.1437154391643885E-3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3.6749636946204925E-3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1.117799985017001E-2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2.0116116043524111E-2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1.0192267618300535E-2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443.95913009451317</v>
      </c>
      <c r="CK157" s="43">
        <f t="shared" si="5"/>
        <v>10.199926073343651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AirBF!X158</f>
        <v>764.10791662901784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160.27614878702605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54.771698279787834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64.214696828389251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0.48965101228131158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3.45114552793033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0.24490383102264993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0.58051992537626351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7.0706425572186875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3.047711533252615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1.4759582937896649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8.4622323006198119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0.28302696108552666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7.9828117229251108E-2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7.2571015662955554E-2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1.1319903570191154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0.31917991911670673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1.923065110398452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1.0330392812546176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0.36585618694420441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1.1615083404100894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0.32136085519979335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0.68229769052362033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0.26747393880407799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2.4000759575353377E-3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0.12987192871775294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0.20615362662320491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0.45928141596662297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0.20055544818229695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0.17969576920493063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0.13363277813602351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1.1050908390732025E-2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0.55999084314395187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1.5624025758315849E-2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1.6528370751296049E-3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1.6762450321473881E-3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3.3863237795967822E-3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7.6615616516841033E-3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1.5804529742403216E-2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7.0434745591816126E-3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305.97190524680798</v>
      </c>
      <c r="CK158" s="43">
        <f t="shared" si="5"/>
        <v>7.6900831954563644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AirBF!X159</f>
        <v>505.23648034270718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82.691107552672648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22.927455186797438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38.033699141475246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2.2673418194086579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0.13071017039567265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0.27109815769798534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4.4890887892941915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0.94399499549379995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1.0393992899542048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5.0526853242376326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0.37764009854295399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8.4718174280620423E-2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0.66080175938883923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1.2933620224671563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0.7706595182785192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0.22172577991824535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0.7751089318329103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0.19432313111949545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0.49238416395645557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0.19282918741128297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8.4413674499346232E-4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8.8053086600027503E-2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0.10778193125344861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0.33928861036596725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0.17587849571493586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0.11695687330098926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7.9103402691452288E-2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6.9115333813242223E-3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0.36564725568185236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9.4688217510817234E-3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1.1738611128691786E-3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4.2329015257510895E-4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1.945382186233314E-3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4.8420835129046073E-3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9.3121934624319433E-3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1.0671705099806989E-2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158.96974045963992</v>
      </c>
      <c r="CK159" s="43">
        <f t="shared" si="5"/>
        <v>5.2586953979969602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AirBF!X160</f>
        <v>366.96477624979281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64.599179827272124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18.157800002272975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24.527720306744282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1.9407069695323298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7.296227781990329E-2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0.23794540374192702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2.932152962136739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1.1711292511885911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0.25206093258952034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2.8706311827315618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0.3624841833032742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2.0445396087713008E-2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5.5765693050778824E-2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0.57999192162094704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0.96226367506505817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0.76101090957022244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0.14278762272254181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0.6229005253791442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0.11219924508908638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0.30819456890242974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0.14530701025116208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1.2081846417195305E-3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5.7714521526794203E-2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7.8928216871061871E-2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0.2412505338753595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0.12363686457185755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7.4258828859002826E-2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4.7564404361401309E-2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4.743593162586531E-3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0.25810730516393471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8.3893309972592773E-3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8.3202644587635605E-4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5.795867295806666E-4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1.1932575293634384E-3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3.2246326677763189E-3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8.0540694860343608E-3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2.8366598236965312E-3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1.2529579010416025E-4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117.78097631009265</v>
      </c>
      <c r="CK160" s="43">
        <f t="shared" si="5"/>
        <v>3.967310869483053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AirBF!X161</f>
        <v>221.28491104382482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31.061559630049054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10.527697347241348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13.548705083516973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0.16555260783574527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1.2519361114887921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3.0354138351291887E-2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3.9242099635139624E-2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1.5824140913180857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0.51510344217650206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0.33260234971704505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2.1159550106494063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9.5652617860652822E-2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5.5189856441392265E-2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0.23915359458659302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0.62609197791626148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0.57825117909319745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6.9970267088897989E-2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0.38635065659925844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6.5393949698432374E-2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0.22095009743135571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9.2368423092441115E-2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6.2593087963840348E-4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5.0109212102106164E-2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4.6570249593944062E-2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0.11903489960626618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8.1867036067884133E-2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3.5831639040859037E-2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2.0216532281189428E-2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2.8485265953076084E-3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0.14701929575104844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3.259731151801443E-3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6.1964985359854743E-4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3.9741381426575351E-4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7.0650937630470563E-4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1.9760257274314178E-3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3.5111476582442573E-3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61.561117980868012</v>
      </c>
      <c r="CK161" s="43">
        <f t="shared" si="5"/>
        <v>2.5539703504197337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AirBF!X162</f>
        <v>99.672844256488645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16.177089917770729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3.8257174291095217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5.0584469719910325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7.2706291206364765E-2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0.52787162441638003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1.5078981524477512E-2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8.6170419207543432E-3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0.51572537094635529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0.19387081566433387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6.085310218716692E-2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0.62515745735723549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4.2008079363677418E-2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1.0770250104889693E-2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6.3012119045516138E-2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9.4787461128297779E-2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0.28285077304454126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0.29502749807765072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4.20598239208941E-2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0.18970709586030085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3.55451370861391E-2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9.5890889454610079E-2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3.6426857215746088E-2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2.8506518598840782E-4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1.7914322136502452E-2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1.7099961658667541E-2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6.5224284798285112E-2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3.3832742640185924E-2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1.6433415087863355E-2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9.1385721156873444E-3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7.3005589676048007E-4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6.3484471192011824E-2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1.5395705483392326E-3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2.0040777396087946E-4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9.8541968854910461E-5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3.4411568512029078E-4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8.7397177691265766E-4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2.0278058419035787E-3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3.9042591533915627E-4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5.1745801796904763E-5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27.291712913736735</v>
      </c>
      <c r="CK162" s="43">
        <f t="shared" si="5"/>
        <v>1.2071775506840621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AirBF!X163</f>
        <v>54.142271979915002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2.948606080866111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0.96317118859072171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2.2305538557430307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0.31503276565504079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5.3815473151558957E-3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0.20758409425373275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9.0110202810848875E-2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1.1312804761498773E-2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0.3038942278257652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2.5028329118360116E-3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3.9047754551367858E-2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0.1561556211520542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0.22044215359362365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1.8793485982381824E-2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0.10458324903958591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1.7430527376242889E-2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6.5708920567138174E-2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1.8357013199205189E-2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1.6588627365155898E-4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1.0902802741745972E-2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8.6629670561530151E-3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3.2664234935218209E-2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2.1445589836801945E-2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7.1138283439229769E-3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4.6181621592094133E-3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3.1085201788011739E-4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3.473002396166875E-2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3.9195525874106317E-4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7.4969888668960719E-5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4.9149994296054277E-5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8.1918317374864383E-5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4.539645621906314E-4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7.0800257485453811E-4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4.543253891190587E-4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9.0333234543258137E-5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7.1171973552851098</v>
      </c>
      <c r="CK163" s="43">
        <f t="shared" si="5"/>
        <v>0.724389937456272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AirBF!X164</f>
        <v>36.073219579423863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0.9290129425169894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0.51355824008858209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1.1184922253526335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0.22321751930055195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2.957413216359095E-3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0.10826240143441404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3.7854796172636339E-2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1.0693585844998944E-2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0.17638012422365643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2.3658375763272003E-3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6.1511776984507207E-3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0.10244984518767999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0.20436222613385754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1.3512808400396035E-2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6.3423939627388445E-2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8.8142044554691094E-3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4.6435797816607824E-2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1.2526191045249368E-2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9.1178160191393828E-5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8.2793983001383416E-3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5.7911138633183253E-3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1.6689462708049045E-2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1.4782692023370188E-2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4.9517169270189444E-3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2.7691144947015905E-3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2.3920322269450729E-4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1.9789476416333242E-2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4.6165649154102713E-4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4.1207567093909057E-5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4.0524124517717392E-5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7.5044306317264219E-5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2.5327328940579971E-4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4.6699229206131481E-4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2.4823826793356241E-5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3.1289462634255996</v>
      </c>
      <c r="CK164" s="43">
        <f t="shared" si="5"/>
        <v>0.52627189068019431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AirBF!X165</f>
        <v>17.205283721462784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0.27914252588046212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4.6760717408385277E-2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0.41361155052082871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0.10514129211901188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6.7139944244273538E-4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1.2639313869738944E-3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3.0306498844908457E-2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1.1848395149573069E-2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1.7853030841006258E-3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3.6172672474802887E-2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3.9497855842934198E-4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3.0808327557488679E-3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6.9516226283564192E-3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5.2425315564863968E-2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0.1332035242922418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4.2450679266775142E-3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2.4299573941827919E-2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4.6474664165985233E-3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2.443236378458747E-2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4.8522950460906404E-3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3.9491124505317479E-5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2.3496316626437125E-3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3.0767435312577807E-3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7.0970285666877957E-3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6.8294290020572621E-3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2.5319512916385199E-3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1.1193908420993343E-3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5.9200660942952714E-5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8.5040630041235948E-3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1.4396370063044083E-4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2.8555612925424248E-5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9.3606692126268761E-6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4.1603501859936964E-5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1.3456060914700252E-4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1.3484094716454087E-4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1.7204760850417449E-5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0.93713172025402436</v>
      </c>
      <c r="CK165" s="43">
        <f t="shared" si="5"/>
        <v>0.28022262646063451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AirBF!X166</f>
        <v>7.2341025883878931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5.5314976694668866E-2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2.7798358406828497E-2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8.3675531414669491E-2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2.3058810544578697E-2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1.6434840274307392E-4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9.7951370390014694E-3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9.3913372996042206E-4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7.0748074323685132E-4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1.1001912739674099E-2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1.2208738489485488E-3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1.9563130646734678E-2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5.3885359894559205E-2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1.9167286587260626E-3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9.9010629983397273E-3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1.650180942383544E-3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1.1326324119657033E-2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2.8927668403536258E-3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5.7737621717126814E-6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1.3181925931474989E-3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1.2712742152457554E-3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2.4979810248199306E-3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2.4228331136558453E-3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1.0715884086536372E-3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4.4811997760700069E-4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2.5966655269607297E-5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3.8644394803242915E-3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7.0160884238272276E-5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3.4791923727251605E-6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6.8429773886965102E-6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1.520661641932558E-5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7.6983329253330646E-5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7.8857168003074093E-5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1.2576007552143143E-5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0.21367656356431006</v>
      </c>
      <c r="CK166" s="43">
        <f t="shared" si="5"/>
        <v>0.11432582950687672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AirBF!X167</f>
        <v>54.515719814112046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3.4394406852974688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1.1523196863022647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12.446714911071391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0.13547273457436351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9.8295571149470559E-2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0.31143033787006963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4.9159008456622137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0.58393188350638048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0.17596233047588636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2.7363156647218418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9.7324297829583153E-3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0.1728644795133405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1.8806021514124131E-2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6.8098923054263669E-2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1.2907221548231575E-2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2.0794953822109368E-2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1.6090239433381573E-2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8.6241673090794321E-2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2.1325773162055519E-4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1.947547291237274E-2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5.7791552178684856E-3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1.7743691409230536E-3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1.5382267593935564E-2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5.1094283685908905E-3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2.7174642276440395E-4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2.2858521916246641E-2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3.8871478402511839E-4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1.1565534212648664E-4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5.0551184428205283E-5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1.1233429372986003E-4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9.425501534067039E-4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1.7475919865286354E-3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8.4113395639488185E-3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4.6451423191096383E-5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26.005517080414311</v>
      </c>
      <c r="CK167" s="43">
        <f t="shared" si="5"/>
        <v>0.47848292001195247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AirBF!X168</f>
        <v>227.32961106884648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16.079087977060652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41.658480680576389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0.31667313887633453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0.28079327679930549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0.374389842100396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13.126883235458031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1.7549792415658583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1.2339130332141619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8.6806207941626372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0.15208423544117686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4.2895553585972954E-2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0.11699682565637376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0.15208423544117686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0.62449501145051334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4.7449406455588886E-2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0.20997496833538945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3.644294966504405E-2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0.13569226557789238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8.8734203984850574E-2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0.24857085548016047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6.9181361755244722E-4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6.6687913011359262E-2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3.9447894412380106E-2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1.3046707411517297E-2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1.1728437841039187E-3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9.4157721316795645E-2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7.3614213612388305E-2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1.555649671054149E-3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0.11475191720716661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2.5219912197882769E-3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2.2232711483622264E-4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5.4656797705813683E-5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4.403257245030013E-4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3.9287710219608786E-3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5.3541972546258592E-3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5.305568292165868E-3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83.969882069938478</v>
      </c>
      <c r="CK168" s="43">
        <f t="shared" si="5"/>
        <v>1.8143141724193428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AirBF!X169</f>
        <v>450.30464804480454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59.165842111338506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29.733598072930725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93.645689476572912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0.8567948500100695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0.41953130549519713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0.378188531577414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25.629427510478219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1.4181073162299342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1.8695944628395296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12.082522032084677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0.23039384625949744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1.4536621682506849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2.9537672597371466E-2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1.4984800456783631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0.13703579719749803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0.33487507106530146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9.7813956589467024E-2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0.27964725031022936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0.31797125586866282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0.5180421725350367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5.9671072806979171E-4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9.9081269672624012E-2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6.8852315104883863E-2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9.0607541383654663E-2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7.5878030853319192E-3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0.11735696663135879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0.13642349530129297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4.4727937751611246E-3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0.22972360968770808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7.7043840922950951E-3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4.9443080495239014E-4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7.0723756934679431E-4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1.694393137986785E-3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4.9358537878031548E-3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9.6781198505764658E-3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2.2064656511141031E-2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226.91288935666469</v>
      </c>
      <c r="CK169" s="43">
        <f t="shared" si="5"/>
        <v>3.9858471303687457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AirBF!X170</f>
        <v>865.37649322747529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164.11391031345951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89.161818298875261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186.63593117741269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1.0163239418658452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1.3103258982954111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0.83401368764920158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0.84345834125218888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34.870998213838284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2.4850621278956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2.7230501264251092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20.451266192759881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0.11295466219811152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3.201697463975048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0.2246768723688268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0.71369636542489656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0.29298588750429067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0.60139286941167669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1.1187885335133598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0.75563567191395209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1.1210212901596683E-3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0.17979434607855818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0.19504928684446896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0.47822885124809855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5.7020873285928704E-2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0.13799092054446122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0.10145125851895367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9.2431094245618659E-3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0.47797348735202072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1.7750534630983805E-2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1.1667987944817923E-3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2.8988285814629581E-3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3.9255268902213423E-3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1.0015104864050339E-2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1.4614996235192966E-2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7.0343476628219992E-2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6.6591058775073342E-4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504.559112981927</v>
      </c>
      <c r="CK170" s="43">
        <f t="shared" si="5"/>
        <v>8.6681279959116271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AirBF!X171</f>
        <v>934.97930130843338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163.31227395764222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149.48754255912974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166.8241154372831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1.4358584594377055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0.67336780650659944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1.4259655427921116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29.293768265023633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5.34737078547042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3.8045702852855641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14.975495887584554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1.1585193651748582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4.9509374580122154E-2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1.930865608624764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3.0836080571368343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0.2652809003786703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0.62088041801821547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0.48552383091841023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0.53893115950004522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1.5960697932221339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0.68397246862780214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2.5991552185009939E-3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0.14185751511510356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0.19442989361355081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0.73525403230172048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0.14322020156173942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0.16201544678572985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0.1208415455801443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9.4163550918859012E-3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0.56517125798147339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2.3687891690243525E-2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2.3493246022605989E-3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2.3959233562776952E-3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5.1816401848318238E-3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1.1302155738040092E-2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2.1693488200166838E-2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2.6103246207453676E-2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3.1449555100421971E-4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539.71922333453529</v>
      </c>
      <c r="CK171" s="43">
        <f t="shared" si="5"/>
        <v>9.442100196582242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AirBF!X172</f>
        <v>685.43690633762537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168.15016738952787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69.59138313849769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112.71081140754741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2.267015896977409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1.1931630723914726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0.40723736461696081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0.94042409646618508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18.501108272223689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2.7708578017529462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2.0873795439872196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8.5847346837382652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0.6549157035712514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1.0330001231788808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8.3963551739904038E-2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1.3098314071425028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2.2579979463086217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0.23891960097357431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0.40696855798533194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0.46851076314876067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0.40381119776080149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0.97119431626990771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0.46818635158469407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1.4597005806698093E-3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8.8136467244823408E-2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0.14384514491900394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0.48579984365786616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8.7747190510903614E-2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0.12426454195827637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0.1123977108245463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8.9520790455575368E-3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0.4440939523302363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1.3975454059642302E-2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9.5957695132916504E-4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1.415474108420295E-3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4.3687776078164047E-3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7.3395514254967998E-3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1.4046316056468026E-2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4.3615314559660705E-3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390.28599345335959</v>
      </c>
      <c r="CK172" s="43">
        <f t="shared" si="5"/>
        <v>6.7587520467687145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AirBF!X173</f>
        <v>659.58609353355087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211.88719023262479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83.665376109316796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95.423412462907592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1.4655145221441552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0.33190349347215664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0.68522011555542017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12.98009330833734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2.8265329766661083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2.710045557021687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8.1185735816150615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0.33404480633326727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0.17130502888885504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2.0865685256551321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0.32030361902016818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0.36203020399697755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0.43718683826327348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0.39744258023933943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0.91411793455048074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0.35852427081997679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1.6252618495625228E-3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9.0976292594685496E-2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0.14013855259527513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0.50155729811675909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0.13339550960550767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0.12152982124254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0.10071394416817671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7.5308750124029053E-3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0.46651094163770218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1.4363385144762913E-2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1.5135582132770546E-3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1.8386800722323493E-3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5.2533716349495701E-3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6.6031962911518895E-3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1.2107770815788534E-2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9.7126572334125475E-3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3.2182112942275389E-4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420.59921219488331</v>
      </c>
      <c r="CK173" s="43">
        <f t="shared" si="5"/>
        <v>6.4918669099029573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AirBF!X174</f>
        <v>640.02269004413108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170.26653113146688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51.340314910413376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75.40984567412734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1.1497071953791402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0.23126294159925229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0.39642876392759174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13.179350227222885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3.7167081741042978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2.2399645287775143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6.7731280412450872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1.0159775242912561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9.0859778595152985E-2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0.16518388808880557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0.64427843003835761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1.8137034289786786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0.27638819020432365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0.27745946225937912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0.53219904259990358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0.35304313763188699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0.78628203985384004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0.40040109751059666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2.3506515749874396E-3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8.3483049104386448E-2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0.11944013777096939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0.52153984660808861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0.14945576558469201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0.1242724119400275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0.11210947313179893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7.1653260575426899E-3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0.47427834016389819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1.6186492046467306E-2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1.038752883296717E-3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7.4290784881593964E-4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4.7980495580565372E-3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6.6940601346470998E-3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1.5517503462722577E-2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1.2876991858315968E-2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3.4136103004117217E-4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326.61954120927692</v>
      </c>
      <c r="CK174" s="43">
        <f t="shared" si="5"/>
        <v>6.0917675197973615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AirBF!X175</f>
        <v>546.61121844755291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83.710495282596668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40.156490996567911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57.343889986195684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0.87200024033212975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1.5736933124129433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0.18895937232751581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0.10334817663195611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9.4266180028178024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2.3256240607926428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1.4600115268118483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5.0912387451798491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7.1051871434469824E-2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3.2296305197486289E-2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0.75582781975760893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1.5309131836267793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0.41993060002671417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0.25164431468476556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0.49407858115758602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0.21730329762500999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0.64158858252951023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0.31789402055273996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1.6326552919344334E-3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6.9655861917895995E-2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0.10600245384333226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0.43921699396972413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0.15743874339718972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0.11133658123062255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0.10651583798378199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6.0169660936946036E-3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0.42364636687716695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1.8186412069136192E-2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9.0184191441047899E-4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6.4500967825345675E-4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3.2698344445670755E-3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4.7703683650799997E-3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9.7557931133436769E-3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6.7078280950001639E-3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203.11154569905653</v>
      </c>
      <c r="CK175" s="43">
        <f t="shared" si="5"/>
        <v>5.3390521284882402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AirBF!X176</f>
        <v>418.21273826802269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40.895903579189628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24.662423530595895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38.022826904764692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0.99335345851996659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9.8363507962987831E-2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0.29625705252130341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6.2614427637904821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0.97206872152971735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0.83688891040859603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3.7959107978139213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2.3140960218925269E-2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0.90262605522829398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1.1386859306473609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0.29734276185005049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0.14694297679020948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0.36219074262098266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0.18936853453243987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0.70133272496975552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0.23686287986902885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7.6550511495610408E-4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5.8256762404942479E-2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7.68659801557494E-2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0.3111730957141115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0.14184036317060134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8.4875641471739899E-2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7.8971197585957553E-2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4.5083436235659555E-3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0.32884308060870304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1.2402814094633854E-2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3.2948465501683451E-4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7.1285791920375739E-4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2.8081838653116948E-3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3.4292235413675024E-3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9.334862811403782E-3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1.7971861051059707E-2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4.7640356284814138E-4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117.76120624254439</v>
      </c>
      <c r="CK176" s="43">
        <f t="shared" si="5"/>
        <v>4.2062922126310003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AirBF!X177</f>
        <v>313.86699100925267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23.451657364348858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10.879145473832937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24.442033633873915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1.092503250651869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8.0398749738130812E-2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4.9012424766658819E-2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3.6285493661132997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0.73508829434253176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0.3461009933866141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2.3485606772365761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0.11946778536873087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0.11946778536873087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0.83116811584189354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0.37133705278045509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0.13638170186892398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0.34534056050160411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0.10774610546395415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0.41535191841844304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0.15586464393798816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6.5732873906234203E-4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4.0928338779801988E-2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5.8448395107335703E-2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0.23379685573129003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0.12328720516202725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6.3077211566956129E-2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5.8502438835480702E-2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4.5574440940840599E-3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0.25823104419128601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7.1554288945535382E-3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4.4559875022688692E-4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3.4083062749157912E-4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1.5689015135397198E-3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2.7590999237678058E-3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6.7331723443676108E-3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5.4010814260638113E-3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67.291985799028836</v>
      </c>
      <c r="CK177" s="43">
        <f t="shared" si="5"/>
        <v>3.2290804745005972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AirBF!X178</f>
        <v>247.67758214126246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14.229032550440767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13.001529916157141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14.27220171137515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1.0572432763175388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4.8316086347917536E-2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0.14056185064304591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2.0370432162812437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0.52708457834091849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0.24817109468340487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1.9413173953072043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8.5640342714778744E-2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2.4154968458014518E-2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2.1962789162975921E-2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0.17130975547121219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0.5599224509373335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0.41457761526012232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9.4554875683914658E-2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0.2514001750819736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9.0275593221229314E-2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0.35385544604219343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0.10094857373830117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5.437619219163058E-4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3.9030511922184097E-2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3.6838991112072367E-2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0.1968007218423127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0.11841076160195861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5.99215617035464E-2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6.3992751669761205E-2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3.8210761588870728E-3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0.20537925552099742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3.1661680116299019E-3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7.3724682179785914E-4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3.2222928706151458E-4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1.3650000125926623E-3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1.3594026687623357E-3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3.4812566573684273E-3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2.2341618947034061E-3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1.480292113150516E-4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47.805569531701309</v>
      </c>
      <c r="CK178" s="43">
        <f t="shared" si="5"/>
        <v>2.603087617983936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AirBF!X179</f>
        <v>175.31016390235627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10.627333759961303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1.7801996045418056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9.6171736890478101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0.85899748824140287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2.8568064178816594E-2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2.4058543082602184E-2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1.0121080863810517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0.13531586731557418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3.3982692104175587E-2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0.88072529277525757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5.8642698763842822E-2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0.13232198695431202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0.44441407941379296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0.39675851335815793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6.5853132039885465E-2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0.20457714160100049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4.7918942899994953E-2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0.26054289251610241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5.9078611882339385E-2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1.6442984636248783E-4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2.0856989055651174E-2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2.645840313486111E-2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0.11766004603574531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7.2487926212213699E-2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4.1154593026226496E-2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4.1432026100336035E-2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1.9720960719400438E-3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0.1552540979846464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2.553246649423122E-3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1.6514529422097612E-4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1.2992310402642972E-4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6.4963164722730844E-4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1.0556514267443763E-3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4.4917388179716768E-3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9.0084471885808941E-4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2.3879015424130081E-4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25.189427773347955</v>
      </c>
      <c r="CK179" s="43">
        <f t="shared" si="5"/>
        <v>1.9667688929919698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AirBF!X180</f>
        <v>114.3613008255986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3.9617642620520663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1.4932107662049801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4.7197415680797112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0.73636080516475155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1.5134134374612843E-2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1.3452993175454427E-2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0.50575423341563186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0.15133892900726151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7.6009411441317509E-2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0.39399167914165512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4.2040603673295087E-3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0.16394893684426978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0.26391154409519202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0.41155211983669537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4.2213661841688822E-2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0.11909567767425339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2.3070867937324355E-2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0.18608791742653671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3.5722573068461008E-2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2.2252683982841527E-4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1.1290105838427031E-2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1.6332393657621583E-2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7.0973399728105818E-2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3.9615949223666125E-2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3.2383711315525095E-2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3.04125226364306E-2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1.1398022173118427E-3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9.2999121756706993E-2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1.4271753056266144E-3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1.3409171712176703E-4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8.7916046077050178E-5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3.1746409053342884E-4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7.6924173249837125E-4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2.1528237689290614E-3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6.0953598959843729E-4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12.234911779269041</v>
      </c>
      <c r="CK180" s="43">
        <f t="shared" si="5"/>
        <v>1.3825221437441595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AirBF!X181</f>
        <v>68.756762766126656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1.6492262675984191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0.31080065980410798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2.089431387926445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0.51055931082164929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9.9752820822762728E-3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0.24535640380896614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4.2002408328325393E-2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2.3730050376935274E-2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0.25347712452732596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1.7498104513125458E-3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2.730156541341151E-2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0.14627598226161867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0.3572605972613051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3.4835766184865904E-2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8.3845801434379405E-2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1.5924188409306688E-2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0.14292954243911346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2.1697282537097472E-2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7.7323352790614665E-5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9.0939900637102694E-3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8.8397518236441337E-3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3.5382550607850172E-2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2.4580456397035242E-2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1.6715133754599695E-2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1.2393643282932135E-2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3.9120734380931166E-4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5.1751970088380589E-2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1.2527721436345499E-3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1.2813163936902373E-4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2.2910623049071014E-5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1.8455252590298551E-4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4.0092483450822764E-4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7.9203110164074368E-4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1.2707440714786818E-3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5.1636102711391745</v>
      </c>
      <c r="CK181" s="43">
        <f t="shared" si="5"/>
        <v>0.96604725418202186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AirBF!X182</f>
        <v>42.136751997664007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0.58306991597091495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0.19535192961089429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1.0605858126262548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0.32105153383832613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4.0422175850973194E-3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0.10115175784403384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6.4346119608114358E-2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9.1370911396511476E-2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6.4352637320913364E-3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8.2503381180658157E-4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1.9303672939614335E-2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9.7145827077656011E-2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0.29393215355353874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1.8469421668229718E-2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4.6300000026498735E-2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6.8147406127920815E-3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8.9500672358284031E-2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1.1703474396739227E-2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1.5498593030502755E-4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4.2890102942614063E-3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4.5432508770863467E-3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2.1425346656177E-2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1.2279550825996518E-2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1.0158146069302444E-2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7.8851352977932151E-3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1.8765944268423303E-4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2.4400977770944583E-2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6.2777162801374274E-4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7.9022935908621154E-5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2.1194478232572199E-5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7.0648260775240654E-5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3.1203014144357054E-4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5.6989150335412173E-4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5.8777881126234079E-4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2.5970290582767233E-5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2.4475341689636601</v>
      </c>
      <c r="CK182" s="43">
        <f t="shared" si="5"/>
        <v>0.65148466090786261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AirBF!X183</f>
        <v>16.168723480069122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0.116875777139715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9.7895530172383199E-2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0.27178105922940504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0.10089724012009059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1.2071411527485626E-3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1.0583782516486054E-3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2.0596608281813793E-2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9.9218442742280283E-3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2.9895781785574805E-3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2.8177716935973457E-2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3.3074320364018917E-4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5.1590065913160064E-3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3.444828312147688E-2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0.12782673395476005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7.6324105540831032E-3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1.8458158795007947E-2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1.8903035896175508E-3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3.9172774638694008E-2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3.2976696134896736E-3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3.306986158121414E-5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1.8303114302625487E-3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1.5682829058740605E-3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6.6033987679028029E-3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4.8779436076904822E-3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3.8778314731559614E-3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2.6559002559910653E-3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1.28894606733958E-4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9.0459804666895224E-3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3.3487547185654168E-4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3.5869245085833936E-5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3.9195694889888728E-6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2.6128975870168309E-5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1.2247948142955409E-4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2.0324739069124247E-4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1.0870000523803517E-4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1.4406750949110887E-5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0.65689062353151995</v>
      </c>
      <c r="CK183" s="43">
        <f t="shared" si="5"/>
        <v>0.26419757453362025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AirBF!X184</f>
        <v>6.4172936149849669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6.3088606894808427E-2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2.2017131921445613E-2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3.6887484472482247E-4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4.2922864088235205E-4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6.9844102073965356E-3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1.6096074033088202E-3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1.2125709104926447E-3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3.999943424841188E-3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3.1387344364522001E-3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1.4749959015942966E-2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5.1451096106603686E-2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4.3020374677598741E-3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7.486783242021294E-3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4.1593519370350488E-4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1.6239633909130999E-2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2.0626837753199771E-3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9.8958114697092166E-6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4.7925264637127833E-4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7.542435675212362E-4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1.5643796119108847E-3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1.5100579303930892E-3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1.294012030429007E-3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9.8511971443480061E-4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4.0797120582624339E-5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3.2157574850705493E-3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9.0189227775465562E-5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2.9815422564526592E-6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1.9547675474344198E-5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5.8642878838456644E-5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1.6894436512660536E-5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0.1028491086843526</v>
      </c>
      <c r="CK184" s="43">
        <f t="shared" si="5"/>
        <v>0.10674990038952283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AirBF!X257</f>
        <v>0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0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0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0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0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0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0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0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0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0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0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0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0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0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0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0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0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0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0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0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0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0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0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0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0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0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0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0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0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0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0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0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0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0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0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0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0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0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0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AirBF!X258</f>
        <v>0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0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0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0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0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0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0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0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0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0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0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0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0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0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0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0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0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0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0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0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0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0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0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0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0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0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0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0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0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0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0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0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0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0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0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0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0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AirBF!X259</f>
        <v>0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0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0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0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0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0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0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0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0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0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0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0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0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0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0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0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0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0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0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0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0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0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0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0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0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0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0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0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0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0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0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0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0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0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0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0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0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0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0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AirBF!X260</f>
        <v>0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0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0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0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0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0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0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0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0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0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0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0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0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0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0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0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0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0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0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0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0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0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0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0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0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0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0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0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0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0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0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0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0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0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0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0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0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0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0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0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0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AirBF!X261</f>
        <v>0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0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0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0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0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0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0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0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0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0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0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0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0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0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0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0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0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0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0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0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0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0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0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0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0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0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0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0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0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0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0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0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0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0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0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0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0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0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0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0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0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AirBF!X262</f>
        <v>0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0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0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0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0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0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0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0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0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0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0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0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0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0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0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0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0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0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0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0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0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0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0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0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0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0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0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0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0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0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0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0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0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0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0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0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0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0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0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AirBF!X263</f>
        <v>0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0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0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0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0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0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0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0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0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0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0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0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0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0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0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0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0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0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0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0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0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0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0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0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0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0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0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0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0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0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0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0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0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0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0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0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0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0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0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0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0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0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AirBF!X264</f>
        <v>0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0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0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0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0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0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0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0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0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0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0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0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0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0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0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0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0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0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0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0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0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0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0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0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0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0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0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0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0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0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0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0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0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0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0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0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0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0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0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0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AirBF!X265</f>
        <v>0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0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0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0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0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0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0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0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0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0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0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0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0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0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0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0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0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0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0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0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0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0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0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0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0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0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0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0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0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0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0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0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0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0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0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0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0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0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0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AirBF!X266</f>
        <v>0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0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0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0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0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0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0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0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0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0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0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0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0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0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0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0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0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0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0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0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0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0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0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0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0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0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0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0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0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0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0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0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0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0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0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0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0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0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0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0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AirBF!X267</f>
        <v>0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0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0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0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0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0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0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0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0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0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0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0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0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0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0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0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0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0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0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0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0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0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0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0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0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0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0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0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0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0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0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0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0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0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0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0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0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AirBF!X268</f>
        <v>0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0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0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0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0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0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0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0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0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0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0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0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0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0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0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0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0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0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0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0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0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0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0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0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0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0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0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0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0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0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0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0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0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0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0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0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0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0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0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AirBF!X269</f>
        <v>0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0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0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0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0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0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0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0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0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0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0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0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0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0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0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0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0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0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0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0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0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0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0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0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0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0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0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0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0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0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0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0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0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0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0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0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0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AirBF!X270</f>
        <v>0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0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0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0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0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0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0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0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0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0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0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0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0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0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0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0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0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0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0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0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0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0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0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0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0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0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0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0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0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0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0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0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0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0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0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0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0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0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0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0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AirBF!X271</f>
        <v>0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0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0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0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0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0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0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0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0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0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0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0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0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0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0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0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0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0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0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0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0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0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0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0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0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0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0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0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0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0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0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0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0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0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0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0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AirBF!X272</f>
        <v>0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0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0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0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0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0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0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0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0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0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0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0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0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0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0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0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0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0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0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0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0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0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0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0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0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0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0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0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0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0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0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0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0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0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0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AirBF!X273</f>
        <v>0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0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0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0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0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0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0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0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0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0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0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0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0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0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0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0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0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0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0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0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0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0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0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0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0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0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0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0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0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0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0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0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0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0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0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0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0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AirBF!X274</f>
        <v>0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0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0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0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0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0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0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0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0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0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0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0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0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0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0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0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0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0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0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0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0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0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0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0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0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0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0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0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0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0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0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0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0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0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AirBF!X275</f>
        <v>0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0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0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0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0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0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0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0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0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0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0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0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0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0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0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0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0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0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0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0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0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0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0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0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0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0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0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0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0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0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0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0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0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0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0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AirBF!X276</f>
        <v>0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0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0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0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0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0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0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0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0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0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0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0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0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0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0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0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0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0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0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0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0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0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0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0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0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0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0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0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0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0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0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0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0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0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0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0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0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AirBF!X277</f>
        <v>0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0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0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0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0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0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0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0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0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0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0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0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0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0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0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0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0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0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0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0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0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0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0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0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0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0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0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0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0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0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0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0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0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0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0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0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0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AirBF!X278</f>
        <v>0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0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0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0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0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0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0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0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0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0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0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0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0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0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0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0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0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0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0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0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0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0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0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0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0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0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0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0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0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0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0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0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0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0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0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0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0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AirBF!X279</f>
        <v>0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0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0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0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0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0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0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0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0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0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0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0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0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0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0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0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0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0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0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0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0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0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0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0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0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0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0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0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0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0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0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0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0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0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0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0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0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0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AirBF!X280</f>
        <v>0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0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0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0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0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0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0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0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0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0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0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0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0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0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0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0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0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0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0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0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0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0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0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0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0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0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0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0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0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0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0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0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0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0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0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0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0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0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0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AirBF!X281</f>
        <v>0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0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0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0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0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0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0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0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0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0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0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0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0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0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0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0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0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0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0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0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0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0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0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0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0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0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0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0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0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0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0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0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0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0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0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0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0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AirBF!X282</f>
        <v>0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0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0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0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0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0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0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0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0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0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0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0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0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0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0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0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0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0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0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0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0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0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0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0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0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0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0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0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0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0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0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0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0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0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0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0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0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0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0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AirBF!X283</f>
        <v>0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0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0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0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0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0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0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0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0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0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0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0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0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0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0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0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0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0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0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0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0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0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0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0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0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0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0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0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0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0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0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0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0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0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0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0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0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0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AirBF!X284</f>
        <v>0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0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0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0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0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0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0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0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0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0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0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0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0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0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0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0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0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0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0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0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0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0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0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0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0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0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0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0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0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0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0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0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0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0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0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0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0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AirBF!X285</f>
        <v>0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0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0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0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0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0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0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0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0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0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0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0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0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0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0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0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0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0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0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0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0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0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0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0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0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0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0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0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0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0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0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0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0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0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0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0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AirBF!X286</f>
        <v>0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0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0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0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0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0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0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0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0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0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0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0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0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0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0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0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0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0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0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0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0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0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0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0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0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0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0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0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0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0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0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0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0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0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0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0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0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0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0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AirBF!X287</f>
        <v>0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0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0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0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0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0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0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0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0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0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0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0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0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0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0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0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0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0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0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0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0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0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0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0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0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0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0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0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0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0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0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0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0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0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0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0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0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AirBF!X288</f>
        <v>0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0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0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0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0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0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0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0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0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0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0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0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0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0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0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0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0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0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0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0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0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0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0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0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0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0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0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0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0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0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0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0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0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0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0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0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AirBF!X289</f>
        <v>0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0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0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0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0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0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0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0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0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0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0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0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0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0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0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0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0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0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0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0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0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0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0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0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0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0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0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0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0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0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0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0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0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0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0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AirBF!X290</f>
        <v>0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0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0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0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0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0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0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0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0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0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0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0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0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0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0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0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0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0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0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0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0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0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0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0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0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0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0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0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0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0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0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0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0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0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0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0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AirBF!X291</f>
        <v>0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0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0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0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0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0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0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0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0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0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0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0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0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0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0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0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0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0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0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0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0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0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0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0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0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0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0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0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0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0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0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0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0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0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0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0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0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AirBF!X292</f>
        <v>0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0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0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0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0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0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0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0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0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0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0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0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0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0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0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0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0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0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0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0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0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0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0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0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0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0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0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0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0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0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0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405070.60139999999</v>
      </c>
      <c r="E4" s="85">
        <f>AirBFYLL!E5</f>
        <v>3.3138325953743708</v>
      </c>
      <c r="F4" s="83">
        <f>AirBFYLL!H5</f>
        <v>281.71553659796604</v>
      </c>
      <c r="G4" s="83">
        <f>AirBFYLD2!CJ5+AirBFYLD2!CK5</f>
        <v>6.2031731384032476</v>
      </c>
      <c r="H4" s="113">
        <f t="shared" ref="H4:H67" si="0">F4+G4</f>
        <v>287.91870973636929</v>
      </c>
      <c r="I4" s="84">
        <f t="shared" ref="I4:I67" si="1">100000*E4/$D4</f>
        <v>0.81808765778635717</v>
      </c>
      <c r="J4" s="83">
        <f t="shared" ref="J4:J67" si="2">100000*F4/$D4</f>
        <v>69.547267963733802</v>
      </c>
      <c r="K4" s="83">
        <f t="shared" ref="K4:K67" si="3">100000*G4/$D4</f>
        <v>1.531380731399395</v>
      </c>
      <c r="L4" s="82">
        <f t="shared" ref="L4:L67" si="4">100000*H4/$D4</f>
        <v>71.078648695133197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392581.97424000001</v>
      </c>
      <c r="E5" s="79">
        <f>AirBFYLL!E6</f>
        <v>8.7486418227116758</v>
      </c>
      <c r="F5" s="77">
        <f>AirBFYLL!H6</f>
        <v>689.04302995677165</v>
      </c>
      <c r="G5" s="77">
        <f>AirBFYLD2!CJ6+AirBFYLD2!CK6</f>
        <v>26.117796920486018</v>
      </c>
      <c r="H5" s="114">
        <f t="shared" si="0"/>
        <v>715.1608268772577</v>
      </c>
      <c r="I5" s="78">
        <f t="shared" si="1"/>
        <v>2.2284879074359396</v>
      </c>
      <c r="J5" s="77">
        <f t="shared" si="2"/>
        <v>175.5157075896546</v>
      </c>
      <c r="K5" s="77">
        <f t="shared" si="3"/>
        <v>6.6528263227183313</v>
      </c>
      <c r="L5" s="21">
        <f t="shared" si="4"/>
        <v>182.16853391237296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381676.91940000001</v>
      </c>
      <c r="E6" s="79">
        <f>AirBFYLL!E7</f>
        <v>8.0779664660070942</v>
      </c>
      <c r="F6" s="77">
        <f>AirBFYLL!H7</f>
        <v>596.03275569433345</v>
      </c>
      <c r="G6" s="77">
        <f>AirBFYLD2!CJ7+AirBFYLD2!CK7</f>
        <v>49.637641078604538</v>
      </c>
      <c r="H6" s="114">
        <f t="shared" si="0"/>
        <v>645.67039677293803</v>
      </c>
      <c r="I6" s="78">
        <f t="shared" si="1"/>
        <v>2.1164409099470145</v>
      </c>
      <c r="J6" s="77">
        <f t="shared" si="2"/>
        <v>156.16159254044049</v>
      </c>
      <c r="K6" s="77">
        <f t="shared" si="3"/>
        <v>13.005146121131823</v>
      </c>
      <c r="L6" s="21">
        <f t="shared" si="4"/>
        <v>169.16673866157231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357131.54843999998</v>
      </c>
      <c r="E7" s="79">
        <f>AirBFYLL!E8</f>
        <v>10.602985411938171</v>
      </c>
      <c r="F7" s="77">
        <f>AirBFYLL!H8</f>
        <v>729.75047097664446</v>
      </c>
      <c r="G7" s="77">
        <f>AirBFYLD2!CJ8+AirBFYLD2!CK8</f>
        <v>151.11357793148127</v>
      </c>
      <c r="H7" s="114">
        <f t="shared" si="0"/>
        <v>880.86404890812571</v>
      </c>
      <c r="I7" s="78">
        <f t="shared" si="1"/>
        <v>2.9689299246323877</v>
      </c>
      <c r="J7" s="77">
        <f t="shared" si="2"/>
        <v>204.33660206282406</v>
      </c>
      <c r="K7" s="77">
        <f t="shared" si="3"/>
        <v>42.31314163970287</v>
      </c>
      <c r="L7" s="21">
        <f t="shared" si="4"/>
        <v>246.64974370252693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349933.49244</v>
      </c>
      <c r="E8" s="79">
        <f>AirBFYLL!E9</f>
        <v>14.95144766827932</v>
      </c>
      <c r="F8" s="77">
        <f>AirBFYLL!H9</f>
        <v>955.02371981134161</v>
      </c>
      <c r="G8" s="77">
        <f>AirBFYLD2!CJ9+AirBFYLD2!CK9</f>
        <v>277.64163515323276</v>
      </c>
      <c r="H8" s="114">
        <f t="shared" si="0"/>
        <v>1232.6653549645744</v>
      </c>
      <c r="I8" s="78">
        <f t="shared" si="1"/>
        <v>4.2726540875029029</v>
      </c>
      <c r="J8" s="77">
        <f t="shared" si="2"/>
        <v>272.91577983924793</v>
      </c>
      <c r="K8" s="77">
        <f t="shared" si="3"/>
        <v>79.341258025148164</v>
      </c>
      <c r="L8" s="21">
        <f t="shared" si="4"/>
        <v>352.25703786439607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333737.86644000001</v>
      </c>
      <c r="E9" s="79">
        <f>AirBFYLL!E10</f>
        <v>11.17676322242834</v>
      </c>
      <c r="F9" s="77">
        <f>AirBFYLL!H10</f>
        <v>658.70254051381426</v>
      </c>
      <c r="G9" s="77">
        <f>AirBFYLD2!CJ10+AirBFYLD2!CK10</f>
        <v>247.56288265785653</v>
      </c>
      <c r="H9" s="114">
        <f t="shared" si="0"/>
        <v>906.26542317167082</v>
      </c>
      <c r="I9" s="78">
        <f t="shared" si="1"/>
        <v>3.3489646654877618</v>
      </c>
      <c r="J9" s="77">
        <f t="shared" si="2"/>
        <v>197.37123256052126</v>
      </c>
      <c r="K9" s="77">
        <f t="shared" si="3"/>
        <v>74.178841405868411</v>
      </c>
      <c r="L9" s="21">
        <f t="shared" si="4"/>
        <v>271.55007396638968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289937.69568</v>
      </c>
      <c r="E10" s="79">
        <f>AirBFYLL!E11</f>
        <v>11.794948059273727</v>
      </c>
      <c r="F10" s="77">
        <f>AirBFYLL!H11</f>
        <v>636.86822046048496</v>
      </c>
      <c r="G10" s="77">
        <f>AirBFYLD2!CJ11+AirBFYLD2!CK11</f>
        <v>172.42767155578611</v>
      </c>
      <c r="H10" s="114">
        <f t="shared" si="0"/>
        <v>809.29589201627107</v>
      </c>
      <c r="I10" s="78">
        <f t="shared" si="1"/>
        <v>4.0680974688753961</v>
      </c>
      <c r="J10" s="77">
        <f t="shared" si="2"/>
        <v>219.65692283192701</v>
      </c>
      <c r="K10" s="77">
        <f t="shared" si="3"/>
        <v>59.4705945880497</v>
      </c>
      <c r="L10" s="21">
        <f t="shared" si="4"/>
        <v>279.1275174199767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239263.38144</v>
      </c>
      <c r="E11" s="79">
        <f>AirBFYLL!E12</f>
        <v>9.4050586905167197</v>
      </c>
      <c r="F11" s="77">
        <f>AirBFYLL!H12</f>
        <v>461.69433111746582</v>
      </c>
      <c r="G11" s="77">
        <f>AirBFYLD2!CJ12+AirBFYLD2!CK12</f>
        <v>134.01560021312767</v>
      </c>
      <c r="H11" s="114">
        <f t="shared" si="0"/>
        <v>595.70993133059346</v>
      </c>
      <c r="I11" s="78">
        <f t="shared" si="1"/>
        <v>3.9308391588853402</v>
      </c>
      <c r="J11" s="77">
        <f t="shared" si="2"/>
        <v>192.96489430968137</v>
      </c>
      <c r="K11" s="77">
        <f t="shared" si="3"/>
        <v>56.0117471409785</v>
      </c>
      <c r="L11" s="21">
        <f t="shared" si="4"/>
        <v>248.97664145065986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202445.32500000001</v>
      </c>
      <c r="E12" s="79">
        <f>AirBFYLL!E13</f>
        <v>9.1054922833464165</v>
      </c>
      <c r="F12" s="77">
        <f>AirBFYLL!H13</f>
        <v>402.6903962309953</v>
      </c>
      <c r="G12" s="77">
        <f>AirBFYLD2!CJ13+AirBFYLD2!CK13</f>
        <v>91.626547070751542</v>
      </c>
      <c r="H12" s="114">
        <f t="shared" si="0"/>
        <v>494.31694330174685</v>
      </c>
      <c r="I12" s="78">
        <f t="shared" si="1"/>
        <v>4.4977537927074467</v>
      </c>
      <c r="J12" s="77">
        <f t="shared" si="2"/>
        <v>198.91316148248683</v>
      </c>
      <c r="K12" s="77">
        <f t="shared" si="3"/>
        <v>45.259897738192542</v>
      </c>
      <c r="L12" s="21">
        <f t="shared" si="4"/>
        <v>244.17305922067936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172717.35372000001</v>
      </c>
      <c r="E13" s="79">
        <f>AirBFYLL!E14</f>
        <v>10.621454604301304</v>
      </c>
      <c r="F13" s="77">
        <f>AirBFYLL!H14</f>
        <v>418.75084777457886</v>
      </c>
      <c r="G13" s="77">
        <f>AirBFYLD2!CJ14+AirBFYLD2!CK14</f>
        <v>70.244898264746851</v>
      </c>
      <c r="H13" s="114">
        <f t="shared" si="0"/>
        <v>488.9957460393257</v>
      </c>
      <c r="I13" s="78">
        <f t="shared" si="1"/>
        <v>6.1496163387960587</v>
      </c>
      <c r="J13" s="77">
        <f t="shared" si="2"/>
        <v>242.4486241570346</v>
      </c>
      <c r="K13" s="77">
        <f t="shared" si="3"/>
        <v>40.67043452890325</v>
      </c>
      <c r="L13" s="21">
        <f t="shared" si="4"/>
        <v>283.11905868593783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138922.48079999999</v>
      </c>
      <c r="E14" s="79">
        <f>AirBFYLL!E15</f>
        <v>11.951856842411416</v>
      </c>
      <c r="F14" s="77">
        <f>AirBFYLL!H15</f>
        <v>414.96846956852437</v>
      </c>
      <c r="G14" s="77">
        <f>AirBFYLD2!CJ15+AirBFYLD2!CK15</f>
        <v>45.739394064559058</v>
      </c>
      <c r="H14" s="114">
        <f t="shared" si="0"/>
        <v>460.70786363308343</v>
      </c>
      <c r="I14" s="78">
        <f t="shared" si="1"/>
        <v>8.6032561278674038</v>
      </c>
      <c r="J14" s="77">
        <f t="shared" si="2"/>
        <v>298.70505275955622</v>
      </c>
      <c r="K14" s="77">
        <f t="shared" si="3"/>
        <v>32.924400573012996</v>
      </c>
      <c r="L14" s="21">
        <f t="shared" si="4"/>
        <v>331.6294533325692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115204.88628000001</v>
      </c>
      <c r="E15" s="79">
        <f>AirBFYLL!E16</f>
        <v>11.092233475076155</v>
      </c>
      <c r="F15" s="77">
        <f>AirBFYLL!H16</f>
        <v>333.82076643241686</v>
      </c>
      <c r="G15" s="77">
        <f>AirBFYLD2!CJ16+AirBFYLD2!CK16</f>
        <v>41.483733845013802</v>
      </c>
      <c r="H15" s="114">
        <f t="shared" si="0"/>
        <v>375.30450027743063</v>
      </c>
      <c r="I15" s="78">
        <f t="shared" si="1"/>
        <v>9.6282665026177874</v>
      </c>
      <c r="J15" s="77">
        <f t="shared" si="2"/>
        <v>289.76268039628224</v>
      </c>
      <c r="K15" s="77">
        <f t="shared" si="3"/>
        <v>36.008658299605067</v>
      </c>
      <c r="L15" s="21">
        <f t="shared" si="4"/>
        <v>325.77133869588732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88248.166559999998</v>
      </c>
      <c r="E16" s="79">
        <f>AirBFYLL!E17</f>
        <v>11.490551033597551</v>
      </c>
      <c r="F16" s="77">
        <f>AirBFYLL!H17</f>
        <v>293.58357890841745</v>
      </c>
      <c r="G16" s="77">
        <f>AirBFYLD2!CJ17+AirBFYLD2!CK17</f>
        <v>26.018992825344807</v>
      </c>
      <c r="H16" s="114">
        <f t="shared" si="0"/>
        <v>319.60257173376226</v>
      </c>
      <c r="I16" s="78">
        <f t="shared" si="1"/>
        <v>13.020724941390274</v>
      </c>
      <c r="J16" s="77">
        <f t="shared" si="2"/>
        <v>332.67952225252151</v>
      </c>
      <c r="K16" s="77">
        <f t="shared" si="3"/>
        <v>29.483890532336979</v>
      </c>
      <c r="L16" s="21">
        <f t="shared" si="4"/>
        <v>362.16341278485851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60427.680119999997</v>
      </c>
      <c r="E17" s="79">
        <f>AirBFYLL!E18</f>
        <v>9.0677582064880138</v>
      </c>
      <c r="F17" s="77">
        <f>AirBFYLL!H18</f>
        <v>191.46571452999444</v>
      </c>
      <c r="G17" s="77">
        <f>AirBFYLD2!CJ18+AirBFYLD2!CK18</f>
        <v>12.439282759127803</v>
      </c>
      <c r="H17" s="114">
        <f t="shared" si="0"/>
        <v>203.90499728912224</v>
      </c>
      <c r="I17" s="78">
        <f t="shared" si="1"/>
        <v>15.005967775828648</v>
      </c>
      <c r="J17" s="77">
        <f t="shared" si="2"/>
        <v>316.85100958662196</v>
      </c>
      <c r="K17" s="77">
        <f t="shared" si="3"/>
        <v>20.585405122992174</v>
      </c>
      <c r="L17" s="21">
        <f t="shared" si="4"/>
        <v>337.4364147096141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34298.736839999998</v>
      </c>
      <c r="E18" s="79">
        <f>AirBFYLL!E19</f>
        <v>7.2899807074001997</v>
      </c>
      <c r="F18" s="77">
        <f>AirBFYLL!H19</f>
        <v>122.94552463030438</v>
      </c>
      <c r="G18" s="77">
        <f>AirBFYLD2!CJ19+AirBFYLD2!CK19</f>
        <v>4.0799968000214273</v>
      </c>
      <c r="H18" s="114">
        <f t="shared" si="0"/>
        <v>127.02552143032581</v>
      </c>
      <c r="I18" s="78">
        <f t="shared" si="1"/>
        <v>21.254370799155648</v>
      </c>
      <c r="J18" s="77">
        <f t="shared" si="2"/>
        <v>358.45496352776001</v>
      </c>
      <c r="K18" s="77">
        <f t="shared" si="3"/>
        <v>11.895472474844142</v>
      </c>
      <c r="L18" s="21">
        <f t="shared" si="4"/>
        <v>370.35043600260417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21306.245760000002</v>
      </c>
      <c r="E19" s="79">
        <f>AirBFYLL!E20</f>
        <v>7.6438025261571125</v>
      </c>
      <c r="F19" s="77">
        <f>AirBFYLL!H20</f>
        <v>98.528614562165188</v>
      </c>
      <c r="G19" s="77">
        <f>AirBFYLD2!CJ20+AirBFYLD2!CK20</f>
        <v>2.4758331756594463</v>
      </c>
      <c r="H19" s="114">
        <f t="shared" si="0"/>
        <v>101.00444773782463</v>
      </c>
      <c r="I19" s="78">
        <f t="shared" si="1"/>
        <v>35.875877018688406</v>
      </c>
      <c r="J19" s="77">
        <f t="shared" si="2"/>
        <v>462.4400547708936</v>
      </c>
      <c r="K19" s="77">
        <f t="shared" si="3"/>
        <v>11.620222556089798</v>
      </c>
      <c r="L19" s="21">
        <f t="shared" si="4"/>
        <v>474.06027732698334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AirBFYLL!E21</f>
        <v>4.765635060731273</v>
      </c>
      <c r="F20" s="77">
        <f>AirBFYLL!H21</f>
        <v>44.391890590711817</v>
      </c>
      <c r="G20" s="77">
        <f>AirBFYLD2!CJ21+AirBFYLD2!CK21</f>
        <v>0.79767619758188846</v>
      </c>
      <c r="H20" s="114">
        <f t="shared" si="0"/>
        <v>45.189566788293703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16195.626</v>
      </c>
      <c r="E21" s="79">
        <f>AirBFYLL!E22</f>
        <v>2.7636714286435531</v>
      </c>
      <c r="F21" s="77">
        <f>AirBFYLL!H22</f>
        <v>13.956540714649943</v>
      </c>
      <c r="G21" s="77">
        <f>AirBFYLD2!CJ22+AirBFYLD2!CK22</f>
        <v>0.14647448816546385</v>
      </c>
      <c r="H21" s="114">
        <f t="shared" si="0"/>
        <v>14.103015202815406</v>
      </c>
      <c r="I21" s="78">
        <f t="shared" si="1"/>
        <v>17.064307539847814</v>
      </c>
      <c r="J21" s="77">
        <f t="shared" si="2"/>
        <v>86.174753076231454</v>
      </c>
      <c r="K21" s="77">
        <f t="shared" si="3"/>
        <v>0.90440769727248482</v>
      </c>
      <c r="L21" s="21">
        <f t="shared" si="4"/>
        <v>87.079160773503943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389212.35628000001</v>
      </c>
      <c r="E22" s="79">
        <f>AirBFYLL!E23</f>
        <v>3.8287794477245507</v>
      </c>
      <c r="F22" s="77">
        <f>AirBFYLL!H23</f>
        <v>325.49219840995949</v>
      </c>
      <c r="G22" s="77">
        <f>AirBFYLD2!CJ23+AirBFYLD2!CK23</f>
        <v>7.301197534862407</v>
      </c>
      <c r="H22" s="114">
        <f t="shared" si="0"/>
        <v>332.7933959448219</v>
      </c>
      <c r="I22" s="78">
        <f t="shared" si="1"/>
        <v>0.98372505033476398</v>
      </c>
      <c r="J22" s="77">
        <f t="shared" si="2"/>
        <v>83.62843397905894</v>
      </c>
      <c r="K22" s="77">
        <f t="shared" si="3"/>
        <v>1.8758904790807602</v>
      </c>
      <c r="L22" s="21">
        <f t="shared" si="4"/>
        <v>85.504324458139706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378251.14231999998</v>
      </c>
      <c r="E23" s="79">
        <f>AirBFYLL!E24</f>
        <v>8.099624326535185</v>
      </c>
      <c r="F23" s="77">
        <f>AirBFYLL!H24</f>
        <v>637.92641195791123</v>
      </c>
      <c r="G23" s="77">
        <f>AirBFYLD2!CJ24+AirBFYLD2!CK24</f>
        <v>24.147611572740292</v>
      </c>
      <c r="H23" s="114">
        <f t="shared" si="0"/>
        <v>662.07402353065152</v>
      </c>
      <c r="I23" s="78">
        <f t="shared" si="1"/>
        <v>2.141335060313688</v>
      </c>
      <c r="J23" s="77">
        <f t="shared" si="2"/>
        <v>168.65154935030608</v>
      </c>
      <c r="K23" s="77">
        <f t="shared" si="3"/>
        <v>6.3840155047863529</v>
      </c>
      <c r="L23" s="21">
        <f t="shared" si="4"/>
        <v>175.03556485509242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369146.55092000001</v>
      </c>
      <c r="E24" s="79">
        <f>AirBFYLL!E25</f>
        <v>6.1964195902718329</v>
      </c>
      <c r="F24" s="77">
        <f>AirBFYLL!H25</f>
        <v>457.20281946820717</v>
      </c>
      <c r="G24" s="77">
        <f>AirBFYLD2!CJ25+AirBFYLD2!CK25</f>
        <v>75.935163310824109</v>
      </c>
      <c r="H24" s="114">
        <f t="shared" si="0"/>
        <v>533.13798277903129</v>
      </c>
      <c r="I24" s="78">
        <f t="shared" si="1"/>
        <v>1.6785798417536064</v>
      </c>
      <c r="J24" s="77">
        <f t="shared" si="2"/>
        <v>123.85401362378985</v>
      </c>
      <c r="K24" s="77">
        <f t="shared" si="3"/>
        <v>20.570465340005434</v>
      </c>
      <c r="L24" s="21">
        <f t="shared" si="4"/>
        <v>144.42447896379531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348188.13855999999</v>
      </c>
      <c r="E25" s="79">
        <f>AirBFYLL!E26</f>
        <v>8.7051968060552518</v>
      </c>
      <c r="F25" s="77">
        <f>AirBFYLL!H26</f>
        <v>599.13517017675258</v>
      </c>
      <c r="G25" s="77">
        <f>AirBFYLD2!CJ26+AirBFYLD2!CK26</f>
        <v>184.65856085083371</v>
      </c>
      <c r="H25" s="114">
        <f t="shared" si="0"/>
        <v>783.79373102758632</v>
      </c>
      <c r="I25" s="78">
        <f t="shared" si="1"/>
        <v>2.5001416883577057</v>
      </c>
      <c r="J25" s="77">
        <f t="shared" si="2"/>
        <v>172.07225170121907</v>
      </c>
      <c r="K25" s="77">
        <f t="shared" si="3"/>
        <v>53.034133102444329</v>
      </c>
      <c r="L25" s="21">
        <f t="shared" si="4"/>
        <v>225.10638480366342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344546.30200000003</v>
      </c>
      <c r="E26" s="79">
        <f>AirBFYLL!E27</f>
        <v>10.288738143023393</v>
      </c>
      <c r="F26" s="77">
        <f>AirBFYLL!H27</f>
        <v>657.19314888561917</v>
      </c>
      <c r="G26" s="77">
        <f>AirBFYLD2!CJ27+AirBFYLD2!CK27</f>
        <v>215.26655047803877</v>
      </c>
      <c r="H26" s="114">
        <f t="shared" si="0"/>
        <v>872.45969936365793</v>
      </c>
      <c r="I26" s="78">
        <f t="shared" si="1"/>
        <v>2.9861699525724097</v>
      </c>
      <c r="J26" s="77">
        <f t="shared" si="2"/>
        <v>190.74160572056266</v>
      </c>
      <c r="K26" s="77">
        <f t="shared" si="3"/>
        <v>62.478264671097449</v>
      </c>
      <c r="L26" s="21">
        <f t="shared" si="4"/>
        <v>253.21987039166012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330121.77288</v>
      </c>
      <c r="E27" s="79">
        <f>AirBFYLL!E28</f>
        <v>8.2511707877368874</v>
      </c>
      <c r="F27" s="77">
        <f>AirBFYLL!H28</f>
        <v>486.28275037527345</v>
      </c>
      <c r="G27" s="77">
        <f>AirBFYLD2!CJ28+AirBFYLD2!CK28</f>
        <v>147.27357503317077</v>
      </c>
      <c r="H27" s="114">
        <f t="shared" si="0"/>
        <v>633.5563254084442</v>
      </c>
      <c r="I27" s="78">
        <f t="shared" si="1"/>
        <v>2.4994324717673821</v>
      </c>
      <c r="J27" s="77">
        <f t="shared" si="2"/>
        <v>147.30405272361065</v>
      </c>
      <c r="K27" s="77">
        <f t="shared" si="3"/>
        <v>44.611893892471322</v>
      </c>
      <c r="L27" s="21">
        <f t="shared" si="4"/>
        <v>191.91594661608198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285170.08435999998</v>
      </c>
      <c r="E28" s="79">
        <f>AirBFYLL!E29</f>
        <v>8.3043927039537131</v>
      </c>
      <c r="F28" s="77">
        <f>AirBFYLL!H29</f>
        <v>448.39568404998079</v>
      </c>
      <c r="G28" s="77">
        <f>AirBFYLD2!CJ29+AirBFYLD2!CK29</f>
        <v>128.21778526074678</v>
      </c>
      <c r="H28" s="114">
        <f t="shared" si="0"/>
        <v>576.61346931072762</v>
      </c>
      <c r="I28" s="78">
        <f t="shared" si="1"/>
        <v>2.9120841067852727</v>
      </c>
      <c r="J28" s="77">
        <f t="shared" si="2"/>
        <v>157.23798134587079</v>
      </c>
      <c r="K28" s="77">
        <f t="shared" si="3"/>
        <v>44.961863916582523</v>
      </c>
      <c r="L28" s="21">
        <f t="shared" si="4"/>
        <v>202.19984526245335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240611.14292000001</v>
      </c>
      <c r="E29" s="79">
        <f>AirBFYLL!E30</f>
        <v>7.490288545901997</v>
      </c>
      <c r="F29" s="77">
        <f>AirBFYLL!H30</f>
        <v>367.69826471832909</v>
      </c>
      <c r="G29" s="77">
        <f>AirBFYLD2!CJ30+AirBFYLD2!CK30</f>
        <v>84.927116877794859</v>
      </c>
      <c r="H29" s="114">
        <f t="shared" si="0"/>
        <v>452.62538159612393</v>
      </c>
      <c r="I29" s="78">
        <f t="shared" si="1"/>
        <v>3.1130264604546669</v>
      </c>
      <c r="J29" s="77">
        <f t="shared" si="2"/>
        <v>152.81846894371964</v>
      </c>
      <c r="K29" s="77">
        <f t="shared" si="3"/>
        <v>35.296418880330904</v>
      </c>
      <c r="L29" s="21">
        <f t="shared" si="4"/>
        <v>188.11488782405053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202514.67616</v>
      </c>
      <c r="E30" s="79">
        <f>AirBFYLL!E31</f>
        <v>6.8802327255617817</v>
      </c>
      <c r="F30" s="77">
        <f>AirBFYLL!H31</f>
        <v>304.2782922879698</v>
      </c>
      <c r="G30" s="77">
        <f>AirBFYLD2!CJ31+AirBFYLD2!CK31</f>
        <v>49.034461414534661</v>
      </c>
      <c r="H30" s="114">
        <f t="shared" si="0"/>
        <v>353.31275370250444</v>
      </c>
      <c r="I30" s="78">
        <f t="shared" si="1"/>
        <v>3.3973995643288304</v>
      </c>
      <c r="J30" s="77">
        <f t="shared" si="2"/>
        <v>150.24999573244253</v>
      </c>
      <c r="K30" s="77">
        <f t="shared" si="3"/>
        <v>24.212794027724783</v>
      </c>
      <c r="L30" s="21">
        <f t="shared" si="4"/>
        <v>174.46278976016728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172023.22104</v>
      </c>
      <c r="E31" s="79">
        <f>AirBFYLL!E32</f>
        <v>7.9871730151744167</v>
      </c>
      <c r="F31" s="77">
        <f>AirBFYLL!H32</f>
        <v>314.89429612325137</v>
      </c>
      <c r="G31" s="77">
        <f>AirBFYLD2!CJ32+AirBFYLD2!CK32</f>
        <v>33.584859510674406</v>
      </c>
      <c r="H31" s="114">
        <f t="shared" si="0"/>
        <v>348.47915563392576</v>
      </c>
      <c r="I31" s="78">
        <f t="shared" si="1"/>
        <v>4.6430783977223546</v>
      </c>
      <c r="J31" s="77">
        <f t="shared" si="2"/>
        <v>183.05336583020383</v>
      </c>
      <c r="K31" s="77">
        <f t="shared" si="3"/>
        <v>19.523445327689235</v>
      </c>
      <c r="L31" s="21">
        <f t="shared" si="4"/>
        <v>202.57681115789302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140674.86319999999</v>
      </c>
      <c r="E32" s="79">
        <f>AirBFYLL!E33</f>
        <v>9.481433486708017</v>
      </c>
      <c r="F32" s="77">
        <f>AirBFYLL!H33</f>
        <v>329.19537065850233</v>
      </c>
      <c r="G32" s="77">
        <f>AirBFYLD2!CJ33+AirBFYLD2!CK33</f>
        <v>29.529972223404933</v>
      </c>
      <c r="H32" s="114">
        <f t="shared" si="0"/>
        <v>358.72534288190724</v>
      </c>
      <c r="I32" s="78">
        <f t="shared" si="1"/>
        <v>6.7399628270674716</v>
      </c>
      <c r="J32" s="77">
        <f t="shared" si="2"/>
        <v>234.01150935578258</v>
      </c>
      <c r="K32" s="77">
        <f t="shared" si="3"/>
        <v>20.991648082445007</v>
      </c>
      <c r="L32" s="21">
        <f t="shared" si="4"/>
        <v>255.00315743822756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114717.85163999999</v>
      </c>
      <c r="E33" s="79">
        <f>AirBFYLL!E34</f>
        <v>9.2719668482401421</v>
      </c>
      <c r="F33" s="77">
        <f>AirBFYLL!H34</f>
        <v>279.03984229778706</v>
      </c>
      <c r="G33" s="77">
        <f>AirBFYLD2!CJ34+AirBFYLD2!CK34</f>
        <v>30.168197465865628</v>
      </c>
      <c r="H33" s="114">
        <f t="shared" si="0"/>
        <v>309.20803976365266</v>
      </c>
      <c r="I33" s="78">
        <f t="shared" si="1"/>
        <v>8.0824097694374704</v>
      </c>
      <c r="J33" s="77">
        <f t="shared" si="2"/>
        <v>243.24012201122065</v>
      </c>
      <c r="K33" s="77">
        <f t="shared" si="3"/>
        <v>26.297735735618094</v>
      </c>
      <c r="L33" s="21">
        <f t="shared" si="4"/>
        <v>269.53785774683871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88939.361480000007</v>
      </c>
      <c r="E34" s="79">
        <f>AirBFYLL!E35</f>
        <v>10.382777023554013</v>
      </c>
      <c r="F34" s="77">
        <f>AirBFYLL!H35</f>
        <v>265.27995295180506</v>
      </c>
      <c r="G34" s="77">
        <f>AirBFYLD2!CJ35+AirBFYLD2!CK35</f>
        <v>19.703706595940801</v>
      </c>
      <c r="H34" s="114">
        <f t="shared" si="0"/>
        <v>284.98365954774584</v>
      </c>
      <c r="I34" s="78">
        <f t="shared" si="1"/>
        <v>11.67399546250263</v>
      </c>
      <c r="J34" s="77">
        <f t="shared" si="2"/>
        <v>298.27058406694226</v>
      </c>
      <c r="K34" s="77">
        <f t="shared" si="3"/>
        <v>22.154090459005172</v>
      </c>
      <c r="L34" s="21">
        <f t="shared" si="4"/>
        <v>320.42467452594741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66802.707880000002</v>
      </c>
      <c r="E35" s="79">
        <f>AirBFYLL!E36</f>
        <v>8.6059223398582905</v>
      </c>
      <c r="F35" s="77">
        <f>AirBFYLL!H36</f>
        <v>181.71405020610783</v>
      </c>
      <c r="G35" s="77">
        <f>AirBFYLD2!CJ36+AirBFYLD2!CK36</f>
        <v>10.548466964919877</v>
      </c>
      <c r="H35" s="114">
        <f t="shared" si="0"/>
        <v>192.2625171710277</v>
      </c>
      <c r="I35" s="78">
        <f t="shared" si="1"/>
        <v>12.882595051861378</v>
      </c>
      <c r="J35" s="77">
        <f t="shared" si="2"/>
        <v>272.01599452005303</v>
      </c>
      <c r="K35" s="77">
        <f t="shared" si="3"/>
        <v>15.790478110361111</v>
      </c>
      <c r="L35" s="21">
        <f t="shared" si="4"/>
        <v>287.80647263041413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46308.451159999997</v>
      </c>
      <c r="E36" s="79">
        <f>AirBFYLL!E37</f>
        <v>7.8363676538761613</v>
      </c>
      <c r="F36" s="77">
        <f>AirBFYLL!H37</f>
        <v>132.16034048262148</v>
      </c>
      <c r="G36" s="77">
        <f>AirBFYLD2!CJ37+AirBFYLD2!CK37</f>
        <v>5.3998232292208828</v>
      </c>
      <c r="H36" s="114">
        <f t="shared" si="0"/>
        <v>137.56016371184236</v>
      </c>
      <c r="I36" s="78">
        <f t="shared" si="1"/>
        <v>16.92211131570949</v>
      </c>
      <c r="J36" s="77">
        <f t="shared" si="2"/>
        <v>285.39140733944055</v>
      </c>
      <c r="K36" s="77">
        <f t="shared" si="3"/>
        <v>11.660556753591246</v>
      </c>
      <c r="L36" s="21">
        <f t="shared" si="4"/>
        <v>297.05196409303181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28920.466799999998</v>
      </c>
      <c r="E37" s="79">
        <f>AirBFYLL!E38</f>
        <v>7.1859217110734583</v>
      </c>
      <c r="F37" s="77">
        <f>AirBFYLL!H38</f>
        <v>92.626530855736888</v>
      </c>
      <c r="G37" s="77">
        <f>AirBFYLD2!CJ38+AirBFYLD2!CK38</f>
        <v>3.6244740579701826</v>
      </c>
      <c r="H37" s="114">
        <f t="shared" si="0"/>
        <v>96.251004913707078</v>
      </c>
      <c r="I37" s="78">
        <f t="shared" si="1"/>
        <v>24.847184385950019</v>
      </c>
      <c r="J37" s="77">
        <f t="shared" si="2"/>
        <v>320.28020673489573</v>
      </c>
      <c r="K37" s="77">
        <f t="shared" si="3"/>
        <v>12.532557247555156</v>
      </c>
      <c r="L37" s="21">
        <f t="shared" si="4"/>
        <v>332.81276398245092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AirBFYLL!E39</f>
        <v>4.0742225567816881</v>
      </c>
      <c r="F38" s="77">
        <f>AirBFYLL!H39</f>
        <v>37.951383116421432</v>
      </c>
      <c r="G38" s="77">
        <f>AirBFYLD2!CJ39+AirBFYLD2!CK39</f>
        <v>1.714143630186993</v>
      </c>
      <c r="H38" s="114">
        <f t="shared" si="0"/>
        <v>39.665526746608428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24243.206119999999</v>
      </c>
      <c r="E39" s="79">
        <f>AirBFYLL!E40</f>
        <v>2.416927430397759</v>
      </c>
      <c r="F39" s="77">
        <f>AirBFYLL!H40</f>
        <v>12.205483523508683</v>
      </c>
      <c r="G39" s="77">
        <f>AirBFYLD2!CJ40+AirBFYLD2!CK40</f>
        <v>0.53486061067354362</v>
      </c>
      <c r="H39" s="114">
        <f t="shared" si="0"/>
        <v>12.740344134182227</v>
      </c>
      <c r="I39" s="78">
        <f t="shared" si="1"/>
        <v>9.969504109457942</v>
      </c>
      <c r="J39" s="77">
        <f t="shared" si="2"/>
        <v>50.345995752762605</v>
      </c>
      <c r="K39" s="77">
        <f t="shared" si="3"/>
        <v>2.2062288627422832</v>
      </c>
      <c r="L39" s="21">
        <f t="shared" si="4"/>
        <v>52.55222461550489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405070.60139999999</v>
      </c>
      <c r="E40" s="79">
        <f>AirBFYLL!E41</f>
        <v>0.94465014482827814</v>
      </c>
      <c r="F40" s="77">
        <f>AirBFYLL!H41</f>
        <v>80.306598112141586</v>
      </c>
      <c r="G40" s="77">
        <f>AirBFYLD2!CJ41+AirBFYLD2!CK41</f>
        <v>10.247506844134554</v>
      </c>
      <c r="H40" s="114">
        <f t="shared" si="0"/>
        <v>90.554104956276134</v>
      </c>
      <c r="I40" s="78">
        <f t="shared" si="1"/>
        <v>0.23320629578236238</v>
      </c>
      <c r="J40" s="77">
        <f t="shared" si="2"/>
        <v>19.825333617050191</v>
      </c>
      <c r="K40" s="77">
        <f t="shared" si="3"/>
        <v>2.5298075961862572</v>
      </c>
      <c r="L40" s="21">
        <f t="shared" si="4"/>
        <v>22.35514121323645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392581.97424000001</v>
      </c>
      <c r="E41" s="79">
        <f>AirBFYLL!E42</f>
        <v>2.7568162882606861</v>
      </c>
      <c r="F41" s="77">
        <f>AirBFYLL!H42</f>
        <v>217.12685086341165</v>
      </c>
      <c r="G41" s="77">
        <f>AirBFYLD2!CJ42+AirBFYLD2!CK42</f>
        <v>30.486731168450024</v>
      </c>
      <c r="H41" s="114">
        <f t="shared" si="0"/>
        <v>247.61358203186168</v>
      </c>
      <c r="I41" s="78">
        <f t="shared" si="1"/>
        <v>0.70222691543533311</v>
      </c>
      <c r="J41" s="77">
        <f t="shared" si="2"/>
        <v>55.307391859686838</v>
      </c>
      <c r="K41" s="77">
        <f t="shared" si="3"/>
        <v>7.7656981646875991</v>
      </c>
      <c r="L41" s="21">
        <f t="shared" si="4"/>
        <v>63.073090024374444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381676.91940000001</v>
      </c>
      <c r="E42" s="79">
        <f>AirBFYLL!E43</f>
        <v>2.8281869494042522</v>
      </c>
      <c r="F42" s="77">
        <f>AirBFYLL!H43</f>
        <v>208.67777406179275</v>
      </c>
      <c r="G42" s="77">
        <f>AirBFYLD2!CJ43+AirBFYLD2!CK43</f>
        <v>44.353538053187854</v>
      </c>
      <c r="H42" s="114">
        <f t="shared" si="0"/>
        <v>253.03131211498061</v>
      </c>
      <c r="I42" s="78">
        <f t="shared" si="1"/>
        <v>0.74098977581620362</v>
      </c>
      <c r="J42" s="77">
        <f t="shared" si="2"/>
        <v>54.673930608598582</v>
      </c>
      <c r="K42" s="77">
        <f t="shared" si="3"/>
        <v>11.620702169497719</v>
      </c>
      <c r="L42" s="21">
        <f t="shared" si="4"/>
        <v>66.2946327780963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357131.54843999998</v>
      </c>
      <c r="E43" s="79">
        <f>AirBFYLL!E44</f>
        <v>3.8484323130198383</v>
      </c>
      <c r="F43" s="77">
        <f>AirBFYLL!H44</f>
        <v>264.86835394359031</v>
      </c>
      <c r="G43" s="77">
        <f>AirBFYLD2!CJ44+AirBFYLD2!CK44</f>
        <v>105.95984480726055</v>
      </c>
      <c r="H43" s="114">
        <f t="shared" si="0"/>
        <v>370.82819875085085</v>
      </c>
      <c r="I43" s="78">
        <f t="shared" si="1"/>
        <v>1.0775951690155414</v>
      </c>
      <c r="J43" s="77">
        <f t="shared" si="2"/>
        <v>74.165487507494618</v>
      </c>
      <c r="K43" s="77">
        <f t="shared" si="3"/>
        <v>29.669696018206125</v>
      </c>
      <c r="L43" s="21">
        <f t="shared" si="4"/>
        <v>103.83518352570076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349933.49244</v>
      </c>
      <c r="E44" s="79">
        <f>AirBFYLL!E45</f>
        <v>4.6981212508753698</v>
      </c>
      <c r="F44" s="77">
        <f>AirBFYLL!H45</f>
        <v>300.09249489966425</v>
      </c>
      <c r="G44" s="77">
        <f>AirBFYLD2!CJ45+AirBFYLD2!CK45</f>
        <v>137.00535753962816</v>
      </c>
      <c r="H44" s="114">
        <f t="shared" si="0"/>
        <v>437.09785243929241</v>
      </c>
      <c r="I44" s="78">
        <f t="shared" si="1"/>
        <v>1.3425754757329824</v>
      </c>
      <c r="J44" s="77">
        <f t="shared" si="2"/>
        <v>85.757008512444244</v>
      </c>
      <c r="K44" s="77">
        <f t="shared" si="3"/>
        <v>39.151827561381332</v>
      </c>
      <c r="L44" s="21">
        <f t="shared" si="4"/>
        <v>124.90883607382558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333737.86644000001</v>
      </c>
      <c r="E45" s="79">
        <f>AirBFYLL!E46</f>
        <v>3.5186919610898872</v>
      </c>
      <c r="F45" s="77">
        <f>AirBFYLL!H46</f>
        <v>207.37411072683253</v>
      </c>
      <c r="G45" s="77">
        <f>AirBFYLD2!CJ46+AirBFYLD2!CK46</f>
        <v>97.868076622301857</v>
      </c>
      <c r="H45" s="114">
        <f t="shared" si="0"/>
        <v>305.24218734913438</v>
      </c>
      <c r="I45" s="78">
        <f t="shared" si="1"/>
        <v>1.0543280565145232</v>
      </c>
      <c r="J45" s="77">
        <f t="shared" si="2"/>
        <v>62.136824010683426</v>
      </c>
      <c r="K45" s="77">
        <f t="shared" si="3"/>
        <v>29.32483438761863</v>
      </c>
      <c r="L45" s="21">
        <f t="shared" si="4"/>
        <v>91.461658398302063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289937.69568</v>
      </c>
      <c r="E46" s="79">
        <f>AirBFYLL!E47</f>
        <v>4.4812973155484581</v>
      </c>
      <c r="F46" s="77">
        <f>AirBFYLL!H47</f>
        <v>241.96764855303903</v>
      </c>
      <c r="G46" s="77">
        <f>AirBFYLD2!CJ47+AirBFYLD2!CK47</f>
        <v>62.650227186879455</v>
      </c>
      <c r="H46" s="114">
        <f t="shared" si="0"/>
        <v>304.61787573991847</v>
      </c>
      <c r="I46" s="78">
        <f t="shared" si="1"/>
        <v>1.5456069984409342</v>
      </c>
      <c r="J46" s="77">
        <f t="shared" si="2"/>
        <v>83.455049880818251</v>
      </c>
      <c r="K46" s="77">
        <f t="shared" si="3"/>
        <v>21.608168968834462</v>
      </c>
      <c r="L46" s="21">
        <f t="shared" si="4"/>
        <v>105.0632188496527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239263.38144</v>
      </c>
      <c r="E47" s="79">
        <f>AirBFYLL!E48</f>
        <v>3.3314545294327886</v>
      </c>
      <c r="F47" s="77">
        <f>AirBFYLL!H48</f>
        <v>163.5411028498556</v>
      </c>
      <c r="G47" s="77">
        <f>AirBFYLD2!CJ48+AirBFYLD2!CK48</f>
        <v>44.49447285258222</v>
      </c>
      <c r="H47" s="114">
        <f t="shared" si="0"/>
        <v>208.03557570243782</v>
      </c>
      <c r="I47" s="78">
        <f t="shared" si="1"/>
        <v>1.3923796066838656</v>
      </c>
      <c r="J47" s="77">
        <f t="shared" si="2"/>
        <v>68.351914892110955</v>
      </c>
      <c r="K47" s="77">
        <f t="shared" si="3"/>
        <v>18.596440702623809</v>
      </c>
      <c r="L47" s="21">
        <f t="shared" si="4"/>
        <v>86.948355594734764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202445.32500000001</v>
      </c>
      <c r="E48" s="79">
        <f>AirBFYLL!E49</f>
        <v>2.802764005050427</v>
      </c>
      <c r="F48" s="77">
        <f>AirBFYLL!H49</f>
        <v>123.95223812335514</v>
      </c>
      <c r="G48" s="77">
        <f>AirBFYLD2!CJ49+AirBFYLD2!CK49</f>
        <v>28.96611860059711</v>
      </c>
      <c r="H48" s="114">
        <f t="shared" si="0"/>
        <v>152.91835672395226</v>
      </c>
      <c r="I48" s="78">
        <f t="shared" si="1"/>
        <v>1.3844547929424533</v>
      </c>
      <c r="J48" s="77">
        <f t="shared" si="2"/>
        <v>61.227513217880002</v>
      </c>
      <c r="K48" s="77">
        <f t="shared" si="3"/>
        <v>14.308119291268945</v>
      </c>
      <c r="L48" s="21">
        <f t="shared" si="4"/>
        <v>75.535632509148954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172717.35372000001</v>
      </c>
      <c r="E49" s="79">
        <f>AirBFYLL!E50</f>
        <v>5.1071166742638114</v>
      </c>
      <c r="F49" s="77">
        <f>AirBFYLL!H50</f>
        <v>201.34807488285074</v>
      </c>
      <c r="G49" s="77">
        <f>AirBFYLD2!CJ50+AirBFYLD2!CK50</f>
        <v>23.55311996545457</v>
      </c>
      <c r="H49" s="114">
        <f t="shared" si="0"/>
        <v>224.90119484830529</v>
      </c>
      <c r="I49" s="78">
        <f t="shared" si="1"/>
        <v>2.95692156246395</v>
      </c>
      <c r="J49" s="77">
        <f t="shared" si="2"/>
        <v>116.5766326001412</v>
      </c>
      <c r="K49" s="77">
        <f t="shared" si="3"/>
        <v>13.636799926681141</v>
      </c>
      <c r="L49" s="21">
        <f t="shared" si="4"/>
        <v>130.21343252682234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138922.48079999999</v>
      </c>
      <c r="E50" s="79">
        <f>AirBFYLL!E51</f>
        <v>5.1779398882641638</v>
      </c>
      <c r="F50" s="77">
        <f>AirBFYLL!H51</f>
        <v>179.77807292053177</v>
      </c>
      <c r="G50" s="77">
        <f>AirBFYLD2!CJ51+AirBFYLD2!CK51</f>
        <v>14.340475384637571</v>
      </c>
      <c r="H50" s="114">
        <f t="shared" si="0"/>
        <v>194.11854830516933</v>
      </c>
      <c r="I50" s="78">
        <f t="shared" si="1"/>
        <v>3.7272152487102463</v>
      </c>
      <c r="J50" s="77">
        <f t="shared" si="2"/>
        <v>129.40891343521977</v>
      </c>
      <c r="K50" s="77">
        <f t="shared" si="3"/>
        <v>10.322645623700648</v>
      </c>
      <c r="L50" s="21">
        <f t="shared" si="4"/>
        <v>139.7315590589204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115204.88628000001</v>
      </c>
      <c r="E51" s="79">
        <f>AirBFYLL!E52</f>
        <v>4.939450180014056</v>
      </c>
      <c r="F51" s="77">
        <f>AirBFYLL!H52</f>
        <v>148.652753167523</v>
      </c>
      <c r="G51" s="77">
        <f>AirBFYLD2!CJ52+AirBFYLD2!CK52</f>
        <v>10.643648917917027</v>
      </c>
      <c r="H51" s="114">
        <f t="shared" si="0"/>
        <v>159.29640208544004</v>
      </c>
      <c r="I51" s="78">
        <f t="shared" si="1"/>
        <v>4.2875353116611361</v>
      </c>
      <c r="J51" s="77">
        <f t="shared" si="2"/>
        <v>129.03337520444188</v>
      </c>
      <c r="K51" s="77">
        <f t="shared" si="3"/>
        <v>9.2388867014270062</v>
      </c>
      <c r="L51" s="21">
        <f t="shared" si="4"/>
        <v>138.2722619058689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88248.166559999998</v>
      </c>
      <c r="E52" s="79">
        <f>AirBFYLL!E53</f>
        <v>4.5722924443664397</v>
      </c>
      <c r="F52" s="77">
        <f>AirBFYLL!H53</f>
        <v>116.82207195356254</v>
      </c>
      <c r="G52" s="77">
        <f>AirBFYLD2!CJ53+AirBFYLD2!CK53</f>
        <v>5.8258943727254096</v>
      </c>
      <c r="H52" s="114">
        <f t="shared" si="0"/>
        <v>122.64796632628796</v>
      </c>
      <c r="I52" s="78">
        <f t="shared" si="1"/>
        <v>5.1811755672654503</v>
      </c>
      <c r="J52" s="77">
        <f t="shared" si="2"/>
        <v>132.37903574363227</v>
      </c>
      <c r="K52" s="77">
        <f t="shared" si="3"/>
        <v>6.6017171798854086</v>
      </c>
      <c r="L52" s="21">
        <f t="shared" si="4"/>
        <v>138.98075292351771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60427.680119999997</v>
      </c>
      <c r="E53" s="79">
        <f>AirBFYLL!E54</f>
        <v>3.3777316977847831</v>
      </c>
      <c r="F53" s="77">
        <f>AirBFYLL!H54</f>
        <v>71.320804798725703</v>
      </c>
      <c r="G53" s="77">
        <f>AirBFYLD2!CJ54+AirBFYLD2!CK54</f>
        <v>3.0395167331671353</v>
      </c>
      <c r="H53" s="114">
        <f t="shared" si="0"/>
        <v>74.360321531892836</v>
      </c>
      <c r="I53" s="78">
        <f t="shared" si="1"/>
        <v>5.589709370072014</v>
      </c>
      <c r="J53" s="77">
        <f t="shared" si="2"/>
        <v>118.02671334907058</v>
      </c>
      <c r="K53" s="77">
        <f t="shared" si="3"/>
        <v>5.0300073197103163</v>
      </c>
      <c r="L53" s="21">
        <f t="shared" si="4"/>
        <v>123.0567206687809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34298.736839999998</v>
      </c>
      <c r="E54" s="79">
        <f>AirBFYLL!E55</f>
        <v>2.2260857284698243</v>
      </c>
      <c r="F54" s="77">
        <f>AirBFYLL!H55</f>
        <v>37.542935810643591</v>
      </c>
      <c r="G54" s="77">
        <f>AirBFYLD2!CJ55+AirBFYLD2!CK55</f>
        <v>0.77758330038726653</v>
      </c>
      <c r="H54" s="114">
        <f t="shared" si="0"/>
        <v>38.320519111030855</v>
      </c>
      <c r="I54" s="78">
        <f t="shared" si="1"/>
        <v>6.4902848721638939</v>
      </c>
      <c r="J54" s="77">
        <f t="shared" si="2"/>
        <v>109.4586543690441</v>
      </c>
      <c r="K54" s="77">
        <f t="shared" si="3"/>
        <v>2.2670901963958929</v>
      </c>
      <c r="L54" s="21">
        <f t="shared" si="4"/>
        <v>111.72574456543998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21306.245760000002</v>
      </c>
      <c r="E55" s="79">
        <f>AirBFYLL!E56</f>
        <v>0.25307013535367612</v>
      </c>
      <c r="F55" s="77">
        <f>AirBFYLL!H56</f>
        <v>3.2620740447088852</v>
      </c>
      <c r="G55" s="77">
        <f>AirBFYLD2!CJ56+AirBFYLD2!CK56</f>
        <v>0.25522759883634893</v>
      </c>
      <c r="H55" s="114">
        <f t="shared" si="0"/>
        <v>3.5173016435452342</v>
      </c>
      <c r="I55" s="78">
        <f t="shared" si="1"/>
        <v>1.1877744122748546</v>
      </c>
      <c r="J55" s="77">
        <f t="shared" si="2"/>
        <v>15.310412174222872</v>
      </c>
      <c r="K55" s="77">
        <f t="shared" si="3"/>
        <v>1.1979003795943679</v>
      </c>
      <c r="L55" s="21">
        <f t="shared" si="4"/>
        <v>16.508312553817241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AirBFYLL!E57</f>
        <v>0.18666764332391497</v>
      </c>
      <c r="F56" s="77">
        <f>AirBFYLL!H57</f>
        <v>1.7388090975622683</v>
      </c>
      <c r="G56" s="77">
        <f>AirBFYLD2!CJ57+AirBFYLD2!CK57</f>
        <v>8.7572403073740132E-2</v>
      </c>
      <c r="H56" s="114">
        <f t="shared" si="0"/>
        <v>1.8263815006360085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16195.626</v>
      </c>
      <c r="E57" s="79">
        <f>AirBFYLL!E58</f>
        <v>0.25624779567403133</v>
      </c>
      <c r="F57" s="77">
        <f>AirBFYLL!H58</f>
        <v>1.2940513681538581</v>
      </c>
      <c r="G57" s="77">
        <f>AirBFYLD2!CJ58+AirBFYLD2!CK58</f>
        <v>3.1117700496488092E-2</v>
      </c>
      <c r="H57" s="114">
        <f t="shared" si="0"/>
        <v>1.3251690686503461</v>
      </c>
      <c r="I57" s="78">
        <f t="shared" si="1"/>
        <v>1.5822037115084735</v>
      </c>
      <c r="J57" s="77">
        <f t="shared" si="2"/>
        <v>7.9901287431177899</v>
      </c>
      <c r="K57" s="77">
        <f t="shared" si="3"/>
        <v>0.19213644780688374</v>
      </c>
      <c r="L57" s="21">
        <f t="shared" si="4"/>
        <v>8.1822651909246726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389212.35628000001</v>
      </c>
      <c r="E58" s="79">
        <f>AirBFYLL!E59</f>
        <v>0.47070149880159012</v>
      </c>
      <c r="F58" s="77">
        <f>AirBFYLL!H59</f>
        <v>40.015275816120777</v>
      </c>
      <c r="G58" s="77">
        <f>AirBFYLD2!CJ59+AirBFYLD2!CK59</f>
        <v>8.7669644114032188</v>
      </c>
      <c r="H58" s="114">
        <f t="shared" si="0"/>
        <v>48.782240227523999</v>
      </c>
      <c r="I58" s="78">
        <f t="shared" si="1"/>
        <v>0.12093693614982941</v>
      </c>
      <c r="J58" s="77">
        <f t="shared" si="2"/>
        <v>10.281090815969296</v>
      </c>
      <c r="K58" s="77">
        <f t="shared" si="3"/>
        <v>2.2524887172637063</v>
      </c>
      <c r="L58" s="21">
        <f t="shared" si="4"/>
        <v>12.533579533233002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378251.14231999998</v>
      </c>
      <c r="E59" s="79">
        <f>AirBFYLL!E60</f>
        <v>0.81404081699706532</v>
      </c>
      <c r="F59" s="77">
        <f>AirBFYLL!H60</f>
        <v>64.113854746688872</v>
      </c>
      <c r="G59" s="77">
        <f>AirBFYLD2!CJ60+AirBFYLD2!CK60</f>
        <v>19.891953526299652</v>
      </c>
      <c r="H59" s="114">
        <f t="shared" si="0"/>
        <v>84.005808272988531</v>
      </c>
      <c r="I59" s="78">
        <f t="shared" si="1"/>
        <v>0.21521172732067728</v>
      </c>
      <c r="J59" s="77">
        <f t="shared" si="2"/>
        <v>16.950075643776547</v>
      </c>
      <c r="K59" s="77">
        <f t="shared" si="3"/>
        <v>5.258927548583868</v>
      </c>
      <c r="L59" s="21">
        <f t="shared" si="4"/>
        <v>22.209003192360417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369146.55092000001</v>
      </c>
      <c r="E60" s="79">
        <f>AirBFYLL!E61</f>
        <v>0.64257584391523692</v>
      </c>
      <c r="F60" s="77">
        <f>AirBFYLL!H61</f>
        <v>47.412458643285753</v>
      </c>
      <c r="G60" s="77">
        <f>AirBFYLD2!CJ61+AirBFYLD2!CK61</f>
        <v>39.751252215471744</v>
      </c>
      <c r="H60" s="114">
        <f t="shared" si="0"/>
        <v>87.163710858757497</v>
      </c>
      <c r="I60" s="78">
        <f t="shared" si="1"/>
        <v>0.1740706617233147</v>
      </c>
      <c r="J60" s="77">
        <f t="shared" si="2"/>
        <v>12.843803775254775</v>
      </c>
      <c r="K60" s="77">
        <f t="shared" si="3"/>
        <v>10.768420324232279</v>
      </c>
      <c r="L60" s="21">
        <f t="shared" si="4"/>
        <v>23.612224099487054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348188.13855999999</v>
      </c>
      <c r="E61" s="79">
        <f>AirBFYLL!E62</f>
        <v>0.9644983856608742</v>
      </c>
      <c r="F61" s="77">
        <f>AirBFYLL!H62</f>
        <v>66.381601393109662</v>
      </c>
      <c r="G61" s="77">
        <f>AirBFYLD2!CJ62+AirBFYLD2!CK62</f>
        <v>66.329490886976444</v>
      </c>
      <c r="H61" s="114">
        <f t="shared" si="0"/>
        <v>132.71109228008612</v>
      </c>
      <c r="I61" s="78">
        <f t="shared" si="1"/>
        <v>0.27700495187738028</v>
      </c>
      <c r="J61" s="77">
        <f t="shared" si="2"/>
        <v>19.064865812960697</v>
      </c>
      <c r="K61" s="77">
        <f t="shared" si="3"/>
        <v>19.04989962073234</v>
      </c>
      <c r="L61" s="21">
        <f t="shared" si="4"/>
        <v>38.114765433693044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344546.30200000003</v>
      </c>
      <c r="E62" s="79">
        <f>AirBFYLL!E63</f>
        <v>1.0028837737474079</v>
      </c>
      <c r="F62" s="77">
        <f>AirBFYLL!H63</f>
        <v>64.059201048115682</v>
      </c>
      <c r="G62" s="77">
        <f>AirBFYLD2!CJ63+AirBFYLD2!CK63</f>
        <v>59.142142076040201</v>
      </c>
      <c r="H62" s="114">
        <f t="shared" si="0"/>
        <v>123.20134312415588</v>
      </c>
      <c r="I62" s="78">
        <f t="shared" si="1"/>
        <v>0.29107373027251582</v>
      </c>
      <c r="J62" s="77">
        <f t="shared" si="2"/>
        <v>18.59233452115695</v>
      </c>
      <c r="K62" s="77">
        <f t="shared" si="3"/>
        <v>17.165223290087784</v>
      </c>
      <c r="L62" s="21">
        <f t="shared" si="4"/>
        <v>35.757557811244737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330121.77288</v>
      </c>
      <c r="E63" s="79">
        <f>AirBFYLL!E64</f>
        <v>0.85881181163573028</v>
      </c>
      <c r="F63" s="77">
        <f>AirBFYLL!H64</f>
        <v>50.614074118751766</v>
      </c>
      <c r="G63" s="77">
        <f>AirBFYLD2!CJ64+AirBFYLD2!CK64</f>
        <v>38.57331096416307</v>
      </c>
      <c r="H63" s="114">
        <f t="shared" si="0"/>
        <v>89.18738508291483</v>
      </c>
      <c r="I63" s="78">
        <f t="shared" si="1"/>
        <v>0.26015000590340048</v>
      </c>
      <c r="J63" s="77">
        <f t="shared" si="2"/>
        <v>15.331940597916907</v>
      </c>
      <c r="K63" s="77">
        <f t="shared" si="3"/>
        <v>11.684570401899713</v>
      </c>
      <c r="L63" s="21">
        <f t="shared" si="4"/>
        <v>27.016510999816617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285170.08435999998</v>
      </c>
      <c r="E64" s="79">
        <f>AirBFYLL!E65</f>
        <v>1.1814575851360629</v>
      </c>
      <c r="F64" s="77">
        <f>AirBFYLL!H65</f>
        <v>63.792802309421724</v>
      </c>
      <c r="G64" s="77">
        <f>AirBFYLD2!CJ65+AirBFYLD2!CK65</f>
        <v>36.678656565409248</v>
      </c>
      <c r="H64" s="114">
        <f t="shared" si="0"/>
        <v>100.47145887483097</v>
      </c>
      <c r="I64" s="78">
        <f t="shared" si="1"/>
        <v>0.41429927258589494</v>
      </c>
      <c r="J64" s="77">
        <f t="shared" si="2"/>
        <v>22.3700892232754</v>
      </c>
      <c r="K64" s="77">
        <f t="shared" si="3"/>
        <v>12.862028163903037</v>
      </c>
      <c r="L64" s="21">
        <f t="shared" si="4"/>
        <v>35.232117387178441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240611.14292000001</v>
      </c>
      <c r="E65" s="79">
        <f>AirBFYLL!E66</f>
        <v>0.93919901798566885</v>
      </c>
      <c r="F65" s="77">
        <f>AirBFYLL!H66</f>
        <v>46.105279792916484</v>
      </c>
      <c r="G65" s="77">
        <f>AirBFYLD2!CJ66+AirBFYLD2!CK66</f>
        <v>26.444828528171673</v>
      </c>
      <c r="H65" s="114">
        <f t="shared" si="0"/>
        <v>72.55010832108816</v>
      </c>
      <c r="I65" s="78">
        <f t="shared" si="1"/>
        <v>0.3903389537939812</v>
      </c>
      <c r="J65" s="77">
        <f t="shared" si="2"/>
        <v>19.161739241746538</v>
      </c>
      <c r="K65" s="77">
        <f t="shared" si="3"/>
        <v>10.990691539570228</v>
      </c>
      <c r="L65" s="21">
        <f t="shared" si="4"/>
        <v>30.152430781316767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202514.67616</v>
      </c>
      <c r="E66" s="79">
        <f>AirBFYLL!E67</f>
        <v>1.0665458450089833</v>
      </c>
      <c r="F66" s="77">
        <f>AirBFYLL!H67</f>
        <v>47.167989995522291</v>
      </c>
      <c r="G66" s="77">
        <f>AirBFYLD2!CJ67+AirBFYLD2!CK67</f>
        <v>14.769583338010511</v>
      </c>
      <c r="H66" s="114">
        <f t="shared" si="0"/>
        <v>61.937573333532804</v>
      </c>
      <c r="I66" s="78">
        <f t="shared" si="1"/>
        <v>0.52665113720762713</v>
      </c>
      <c r="J66" s="77">
        <f t="shared" si="2"/>
        <v>23.291146543007311</v>
      </c>
      <c r="K66" s="77">
        <f t="shared" si="3"/>
        <v>7.2930928355738338</v>
      </c>
      <c r="L66" s="21">
        <f t="shared" si="4"/>
        <v>30.584239378581145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172023.22104</v>
      </c>
      <c r="E67" s="79">
        <f>AirBFYLL!E68</f>
        <v>1.051040867294099</v>
      </c>
      <c r="F67" s="77">
        <f>AirBFYLL!H68</f>
        <v>41.437286193069852</v>
      </c>
      <c r="G67" s="77">
        <f>AirBFYLD2!CJ68+AirBFYLD2!CK68</f>
        <v>8.6862646532273118</v>
      </c>
      <c r="H67" s="114">
        <f t="shared" si="0"/>
        <v>50.123550846297164</v>
      </c>
      <c r="I67" s="78">
        <f t="shared" si="1"/>
        <v>0.61098778463734493</v>
      </c>
      <c r="J67" s="77">
        <f t="shared" si="2"/>
        <v>24.088193409327321</v>
      </c>
      <c r="K67" s="77">
        <f t="shared" si="3"/>
        <v>5.0494721588822724</v>
      </c>
      <c r="L67" s="21">
        <f t="shared" si="4"/>
        <v>29.137665568209595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140674.86319999999</v>
      </c>
      <c r="E68" s="79">
        <f>AirBFYLL!E69</f>
        <v>1.1069690722038863</v>
      </c>
      <c r="F68" s="77">
        <f>AirBFYLL!H69</f>
        <v>38.43396618691893</v>
      </c>
      <c r="G68" s="77">
        <f>AirBFYLD2!CJ69+AirBFYLD2!CK69</f>
        <v>5.3040670510837025</v>
      </c>
      <c r="H68" s="114">
        <f t="shared" ref="H68:H131" si="5">F68+G68</f>
        <v>43.738033238002629</v>
      </c>
      <c r="I68" s="78">
        <f t="shared" ref="I68:I131" si="6">100000*E68/$D68</f>
        <v>0.78689898608970987</v>
      </c>
      <c r="J68" s="77">
        <f t="shared" ref="J68:J131" si="7">100000*F68/$D68</f>
        <v>27.321132797034721</v>
      </c>
      <c r="K68" s="77">
        <f t="shared" ref="K68:K131" si="8">100000*G68/$D68</f>
        <v>3.7704440796525351</v>
      </c>
      <c r="L68" s="21">
        <f t="shared" ref="L68:L131" si="9">100000*H68/$D68</f>
        <v>31.091576876687256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114717.85163999999</v>
      </c>
      <c r="E69" s="79">
        <f>AirBFYLL!E70</f>
        <v>1.1031794088668343</v>
      </c>
      <c r="F69" s="77">
        <f>AirBFYLL!H70</f>
        <v>33.20018430984738</v>
      </c>
      <c r="G69" s="77">
        <f>AirBFYLD2!CJ70+AirBFYLD2!CK70</f>
        <v>3.5895717040268034</v>
      </c>
      <c r="H69" s="114">
        <f t="shared" si="5"/>
        <v>36.789756013874182</v>
      </c>
      <c r="I69" s="78">
        <f t="shared" si="6"/>
        <v>0.96164580585832382</v>
      </c>
      <c r="J69" s="77">
        <f t="shared" si="7"/>
        <v>28.940730527306254</v>
      </c>
      <c r="K69" s="77">
        <f t="shared" si="8"/>
        <v>3.1290436952143779</v>
      </c>
      <c r="L69" s="21">
        <f t="shared" si="9"/>
        <v>32.069774222520635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88939.361480000007</v>
      </c>
      <c r="E70" s="79">
        <f>AirBFYLL!E71</f>
        <v>0.95105778695409182</v>
      </c>
      <c r="F70" s="77">
        <f>AirBFYLL!H71</f>
        <v>24.299526456677047</v>
      </c>
      <c r="G70" s="77">
        <f>AirBFYLD2!CJ71+AirBFYLD2!CK71</f>
        <v>2.1007437048687723</v>
      </c>
      <c r="H70" s="114">
        <f t="shared" si="5"/>
        <v>26.400270161545819</v>
      </c>
      <c r="I70" s="78">
        <f t="shared" si="6"/>
        <v>1.0693328253407333</v>
      </c>
      <c r="J70" s="77">
        <f t="shared" si="7"/>
        <v>27.321453687455737</v>
      </c>
      <c r="K70" s="77">
        <f t="shared" si="8"/>
        <v>2.3619954876122775</v>
      </c>
      <c r="L70" s="21">
        <f t="shared" si="9"/>
        <v>29.683449175068013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66802.707880000002</v>
      </c>
      <c r="E71" s="79">
        <f>AirBFYLL!E72</f>
        <v>0.92767831166007608</v>
      </c>
      <c r="F71" s="77">
        <f>AirBFYLL!H72</f>
        <v>19.58792755070251</v>
      </c>
      <c r="G71" s="77">
        <f>AirBFYLD2!CJ72+AirBFYLD2!CK72</f>
        <v>1.2878131593121789</v>
      </c>
      <c r="H71" s="114">
        <f t="shared" si="5"/>
        <v>20.875740710014689</v>
      </c>
      <c r="I71" s="78">
        <f t="shared" si="6"/>
        <v>1.3886836942695444</v>
      </c>
      <c r="J71" s="77">
        <f t="shared" si="7"/>
        <v>29.322056204501436</v>
      </c>
      <c r="K71" s="77">
        <f t="shared" si="8"/>
        <v>1.9277858640483885</v>
      </c>
      <c r="L71" s="21">
        <f t="shared" si="9"/>
        <v>31.249842068549825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46308.451159999997</v>
      </c>
      <c r="E72" s="79">
        <f>AirBFYLL!E73</f>
        <v>0.64826457708735696</v>
      </c>
      <c r="F72" s="77">
        <f>AirBFYLL!H73</f>
        <v>10.932982092578277</v>
      </c>
      <c r="G72" s="77">
        <f>AirBFYLD2!CJ73+AirBFYLD2!CK73</f>
        <v>0.51804331281632088</v>
      </c>
      <c r="H72" s="114">
        <f t="shared" si="5"/>
        <v>11.451025405394597</v>
      </c>
      <c r="I72" s="78">
        <f t="shared" si="6"/>
        <v>1.3998839538976215</v>
      </c>
      <c r="J72" s="77">
        <f t="shared" si="7"/>
        <v>23.60904288248339</v>
      </c>
      <c r="K72" s="77">
        <f t="shared" si="8"/>
        <v>1.1186798518189114</v>
      </c>
      <c r="L72" s="21">
        <f t="shared" si="9"/>
        <v>24.727722734302304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28920.466799999998</v>
      </c>
      <c r="E73" s="79">
        <f>AirBFYLL!E74</f>
        <v>0.11697067245181145</v>
      </c>
      <c r="F73" s="77">
        <f>AirBFYLL!H74</f>
        <v>1.5077519679038496</v>
      </c>
      <c r="G73" s="77">
        <f>AirBFYLD2!CJ74+AirBFYLD2!CK74</f>
        <v>0.27608136164366753</v>
      </c>
      <c r="H73" s="114">
        <f t="shared" si="5"/>
        <v>1.7838333295475171</v>
      </c>
      <c r="I73" s="78">
        <f t="shared" si="6"/>
        <v>0.40445637776431553</v>
      </c>
      <c r="J73" s="77">
        <f t="shared" si="7"/>
        <v>5.2134427093820266</v>
      </c>
      <c r="K73" s="77">
        <f t="shared" si="8"/>
        <v>0.9546227713159442</v>
      </c>
      <c r="L73" s="21">
        <f t="shared" si="9"/>
        <v>6.1680654806979716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AirBFYLL!E75</f>
        <v>0.10912795995122346</v>
      </c>
      <c r="F74" s="77">
        <f>AirBFYLL!H75</f>
        <v>1.0165269469456466</v>
      </c>
      <c r="G74" s="77">
        <f>AirBFYLD2!CJ75+AirBFYLD2!CK75</f>
        <v>0.10848552881432987</v>
      </c>
      <c r="H74" s="114">
        <f t="shared" si="5"/>
        <v>1.1250124757599764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24243.206119999999</v>
      </c>
      <c r="E75" s="79">
        <f>AirBFYLL!E76</f>
        <v>0.18003810983112264</v>
      </c>
      <c r="F75" s="77">
        <f>AirBFYLL!H76</f>
        <v>0.90919245464716936</v>
      </c>
      <c r="G75" s="77">
        <f>AirBFYLD2!CJ76+AirBFYLD2!CK76</f>
        <v>2.8566341563227869E-2</v>
      </c>
      <c r="H75" s="114">
        <f t="shared" si="5"/>
        <v>0.93775879621039726</v>
      </c>
      <c r="I75" s="78">
        <f t="shared" si="6"/>
        <v>0.74263325131157465</v>
      </c>
      <c r="J75" s="77">
        <f t="shared" si="7"/>
        <v>3.7502979191234522</v>
      </c>
      <c r="K75" s="77">
        <f t="shared" si="8"/>
        <v>0.11783235856606193</v>
      </c>
      <c r="L75" s="21">
        <f t="shared" si="9"/>
        <v>3.8681302776895143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405070.60139999999</v>
      </c>
      <c r="E76" s="79">
        <f>AirBFYLL!E77</f>
        <v>2.4622543435159061</v>
      </c>
      <c r="F76" s="77">
        <f>AirBFYLL!H77</f>
        <v>209.32116625097422</v>
      </c>
      <c r="G76" s="77">
        <f>AirBFYLD2!CJ77+AirBFYLD2!CK77</f>
        <v>149.76795276636088</v>
      </c>
      <c r="H76" s="114">
        <f t="shared" si="5"/>
        <v>359.08911901733507</v>
      </c>
      <c r="I76" s="78">
        <f t="shared" si="6"/>
        <v>0.6078580709155128</v>
      </c>
      <c r="J76" s="77">
        <f t="shared" si="7"/>
        <v>51.67523032466957</v>
      </c>
      <c r="K76" s="77">
        <f t="shared" si="8"/>
        <v>36.973296074495344</v>
      </c>
      <c r="L76" s="21">
        <f t="shared" si="9"/>
        <v>88.648526399164922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392581.97424000001</v>
      </c>
      <c r="E77" s="79">
        <f>AirBFYLL!E78</f>
        <v>5.1991747026200361</v>
      </c>
      <c r="F77" s="77">
        <f>AirBFYLL!H78</f>
        <v>409.48699957835407</v>
      </c>
      <c r="G77" s="77">
        <f>AirBFYLD2!CJ78+AirBFYLD2!CK78</f>
        <v>263.0404512711163</v>
      </c>
      <c r="H77" s="114">
        <f t="shared" si="5"/>
        <v>672.52745084947037</v>
      </c>
      <c r="I77" s="78">
        <f t="shared" si="6"/>
        <v>1.3243539040948391</v>
      </c>
      <c r="J77" s="77">
        <f t="shared" si="7"/>
        <v>104.30611348650955</v>
      </c>
      <c r="K77" s="77">
        <f t="shared" si="8"/>
        <v>67.002681867993729</v>
      </c>
      <c r="L77" s="21">
        <f t="shared" si="9"/>
        <v>171.30879535450327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381676.91940000001</v>
      </c>
      <c r="E78" s="79">
        <f>AirBFYLL!E79</f>
        <v>7.357509056791657</v>
      </c>
      <c r="F78" s="77">
        <f>AirBFYLL!H79</f>
        <v>542.87380575537236</v>
      </c>
      <c r="G78" s="77">
        <f>AirBFYLD2!CJ79+AirBFYLD2!CK79</f>
        <v>368.57979626302586</v>
      </c>
      <c r="H78" s="114">
        <f t="shared" si="5"/>
        <v>911.45360201839821</v>
      </c>
      <c r="I78" s="78">
        <f t="shared" si="6"/>
        <v>1.9276798472272665</v>
      </c>
      <c r="J78" s="77">
        <f t="shared" si="7"/>
        <v>142.23385752766384</v>
      </c>
      <c r="K78" s="77">
        <f t="shared" si="8"/>
        <v>96.568531532490098</v>
      </c>
      <c r="L78" s="21">
        <f t="shared" si="9"/>
        <v>238.80238906015393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357131.54843999998</v>
      </c>
      <c r="E79" s="79">
        <f>AirBFYLL!E80</f>
        <v>48.324683515878029</v>
      </c>
      <c r="F79" s="77">
        <f>AirBFYLL!H80</f>
        <v>3325.946342980305</v>
      </c>
      <c r="G79" s="77">
        <f>AirBFYLD2!CJ80+AirBFYLD2!CK80</f>
        <v>1853.1031699779878</v>
      </c>
      <c r="H79" s="114">
        <f t="shared" si="5"/>
        <v>5179.0495129582923</v>
      </c>
      <c r="I79" s="78">
        <f t="shared" si="6"/>
        <v>13.531339845770258</v>
      </c>
      <c r="J79" s="77">
        <f t="shared" si="7"/>
        <v>931.29446488513793</v>
      </c>
      <c r="K79" s="77">
        <f t="shared" si="8"/>
        <v>518.88531776948821</v>
      </c>
      <c r="L79" s="21">
        <f t="shared" si="9"/>
        <v>1450.179782654626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349933.49244</v>
      </c>
      <c r="E80" s="79">
        <f>AirBFYLL!E81</f>
        <v>69.739575683307564</v>
      </c>
      <c r="F80" s="77">
        <f>AirBFYLL!H81</f>
        <v>4454.6153967712708</v>
      </c>
      <c r="G80" s="77">
        <f>AirBFYLD2!CJ81+AirBFYLD2!CK81</f>
        <v>3660.1345561868129</v>
      </c>
      <c r="H80" s="114">
        <f t="shared" si="5"/>
        <v>8114.7499529580837</v>
      </c>
      <c r="I80" s="78">
        <f t="shared" si="6"/>
        <v>19.92938006506056</v>
      </c>
      <c r="J80" s="77">
        <f t="shared" si="7"/>
        <v>1272.9891516557434</v>
      </c>
      <c r="K80" s="77">
        <f t="shared" si="8"/>
        <v>1045.9514837135471</v>
      </c>
      <c r="L80" s="21">
        <f t="shared" si="9"/>
        <v>2318.9406353692902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333737.86644000001</v>
      </c>
      <c r="E81" s="79">
        <f>AirBFYLL!E82</f>
        <v>49.274680771219643</v>
      </c>
      <c r="F81" s="77">
        <f>AirBFYLL!H82</f>
        <v>2904.0033112518299</v>
      </c>
      <c r="G81" s="77">
        <f>AirBFYLD2!CJ82+AirBFYLD2!CK82</f>
        <v>2677.6598200209842</v>
      </c>
      <c r="H81" s="114">
        <f t="shared" si="5"/>
        <v>5581.6631312728141</v>
      </c>
      <c r="I81" s="78">
        <f t="shared" si="6"/>
        <v>14.764486061121966</v>
      </c>
      <c r="J81" s="77">
        <f t="shared" si="7"/>
        <v>870.14498601222306</v>
      </c>
      <c r="K81" s="77">
        <f t="shared" si="8"/>
        <v>802.32424584711566</v>
      </c>
      <c r="L81" s="21">
        <f t="shared" si="9"/>
        <v>1672.4692318593388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289937.69568</v>
      </c>
      <c r="E82" s="79">
        <f>AirBFYLL!E83</f>
        <v>30.013960334197993</v>
      </c>
      <c r="F82" s="77">
        <f>AirBFYLL!H83</f>
        <v>1620.6037882450207</v>
      </c>
      <c r="G82" s="77">
        <f>AirBFYLD2!CJ83+AirBFYLD2!CK83</f>
        <v>1533.5496612541542</v>
      </c>
      <c r="H82" s="114">
        <f t="shared" si="5"/>
        <v>3154.1534494991747</v>
      </c>
      <c r="I82" s="78">
        <f t="shared" si="6"/>
        <v>10.351865515039465</v>
      </c>
      <c r="J82" s="77">
        <f t="shared" si="7"/>
        <v>558.94897848455605</v>
      </c>
      <c r="K82" s="77">
        <f t="shared" si="8"/>
        <v>528.92386333466288</v>
      </c>
      <c r="L82" s="21">
        <f t="shared" si="9"/>
        <v>1087.872841819219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239263.38144</v>
      </c>
      <c r="E83" s="79">
        <f>AirBFYLL!E84</f>
        <v>22.171465593942074</v>
      </c>
      <c r="F83" s="77">
        <f>AirBFYLL!H84</f>
        <v>1088.3972460066166</v>
      </c>
      <c r="G83" s="77">
        <f>AirBFYLD2!CJ84+AirBFYLD2!CK84</f>
        <v>1076.7267595501282</v>
      </c>
      <c r="H83" s="114">
        <f t="shared" si="5"/>
        <v>2165.124005556745</v>
      </c>
      <c r="I83" s="78">
        <f t="shared" si="6"/>
        <v>9.2665519731869228</v>
      </c>
      <c r="J83" s="77">
        <f t="shared" si="7"/>
        <v>454.8950363637461</v>
      </c>
      <c r="K83" s="77">
        <f t="shared" si="8"/>
        <v>450.01736290354097</v>
      </c>
      <c r="L83" s="21">
        <f t="shared" si="9"/>
        <v>904.91239926728713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202445.32500000001</v>
      </c>
      <c r="E84" s="79">
        <f>AirBFYLL!E85</f>
        <v>19.456110859833579</v>
      </c>
      <c r="F84" s="77">
        <f>AirBFYLL!H85</f>
        <v>860.44650277614005</v>
      </c>
      <c r="G84" s="77">
        <f>AirBFYLD2!CJ85+AirBFYLD2!CK85</f>
        <v>707.12450463804737</v>
      </c>
      <c r="H84" s="114">
        <f t="shared" si="5"/>
        <v>1567.5710074141875</v>
      </c>
      <c r="I84" s="78">
        <f t="shared" si="6"/>
        <v>9.6105508288885293</v>
      </c>
      <c r="J84" s="77">
        <f t="shared" si="7"/>
        <v>425.02661040759529</v>
      </c>
      <c r="K84" s="77">
        <f t="shared" si="8"/>
        <v>349.29159497165335</v>
      </c>
      <c r="L84" s="21">
        <f t="shared" si="9"/>
        <v>774.31820537924864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172717.35372000001</v>
      </c>
      <c r="E85" s="79">
        <f>AirBFYLL!E86</f>
        <v>15.113134686667339</v>
      </c>
      <c r="F85" s="77">
        <f>AirBFYLL!H86</f>
        <v>595.83533502185981</v>
      </c>
      <c r="G85" s="77">
        <f>AirBFYLD2!CJ86+AirBFYLD2!CK86</f>
        <v>535.77445794742744</v>
      </c>
      <c r="H85" s="114">
        <f t="shared" si="5"/>
        <v>1131.6097929692874</v>
      </c>
      <c r="I85" s="78">
        <f t="shared" si="6"/>
        <v>8.7502120436420832</v>
      </c>
      <c r="J85" s="77">
        <f t="shared" si="7"/>
        <v>344.97710982058908</v>
      </c>
      <c r="K85" s="77">
        <f t="shared" si="8"/>
        <v>310.20302616261472</v>
      </c>
      <c r="L85" s="21">
        <f t="shared" si="9"/>
        <v>655.18013598320385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138922.48079999999</v>
      </c>
      <c r="E86" s="79">
        <f>AirBFYLL!E87</f>
        <v>12.553099776704553</v>
      </c>
      <c r="F86" s="77">
        <f>AirBFYLL!H87</f>
        <v>435.84362424718205</v>
      </c>
      <c r="G86" s="77">
        <f>AirBFYLD2!CJ87+AirBFYLD2!CK87</f>
        <v>403.00732698336708</v>
      </c>
      <c r="H86" s="114">
        <f t="shared" si="5"/>
        <v>838.85095123054907</v>
      </c>
      <c r="I86" s="78">
        <f t="shared" si="6"/>
        <v>9.0360463651499625</v>
      </c>
      <c r="J86" s="77">
        <f t="shared" si="7"/>
        <v>313.7315297980067</v>
      </c>
      <c r="K86" s="77">
        <f t="shared" si="8"/>
        <v>290.09511251354439</v>
      </c>
      <c r="L86" s="21">
        <f t="shared" si="9"/>
        <v>603.82664231155104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115204.88628000001</v>
      </c>
      <c r="E87" s="79">
        <f>AirBFYLL!E88</f>
        <v>10.576180297911222</v>
      </c>
      <c r="F87" s="77">
        <f>AirBFYLL!H88</f>
        <v>318.29014606563823</v>
      </c>
      <c r="G87" s="77">
        <f>AirBFYLD2!CJ88+AirBFYLD2!CK88</f>
        <v>357.89172379767615</v>
      </c>
      <c r="H87" s="114">
        <f t="shared" si="5"/>
        <v>676.18186986331443</v>
      </c>
      <c r="I87" s="78">
        <f t="shared" si="6"/>
        <v>9.1803226750350824</v>
      </c>
      <c r="J87" s="77">
        <f t="shared" si="7"/>
        <v>276.28181090518081</v>
      </c>
      <c r="K87" s="77">
        <f t="shared" si="8"/>
        <v>310.65672243088483</v>
      </c>
      <c r="L87" s="21">
        <f t="shared" si="9"/>
        <v>586.9385333360658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88248.166559999998</v>
      </c>
      <c r="E88" s="79">
        <f>AirBFYLL!E89</f>
        <v>4.4541580020432807</v>
      </c>
      <c r="F88" s="77">
        <f>AirBFYLL!H89</f>
        <v>113.80373695220582</v>
      </c>
      <c r="G88" s="77">
        <f>AirBFYLD2!CJ89+AirBFYLD2!CK89</f>
        <v>181.24823691358446</v>
      </c>
      <c r="H88" s="114">
        <f t="shared" si="5"/>
        <v>295.05197386579027</v>
      </c>
      <c r="I88" s="78">
        <f t="shared" si="6"/>
        <v>5.0473093953911157</v>
      </c>
      <c r="J88" s="77">
        <f t="shared" si="7"/>
        <v>128.95875505224302</v>
      </c>
      <c r="K88" s="77">
        <f t="shared" si="8"/>
        <v>205.38470540388354</v>
      </c>
      <c r="L88" s="21">
        <f t="shared" si="9"/>
        <v>334.34346045612654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60427.680119999997</v>
      </c>
      <c r="E89" s="79">
        <f>AirBFYLL!E90</f>
        <v>2.9733264361073646</v>
      </c>
      <c r="F89" s="77">
        <f>AirBFYLL!H90</f>
        <v>62.781787698407008</v>
      </c>
      <c r="G89" s="77">
        <f>AirBFYLD2!CJ90+AirBFYLD2!CK90</f>
        <v>95.287530482006105</v>
      </c>
      <c r="H89" s="114">
        <f t="shared" si="5"/>
        <v>158.06931818041312</v>
      </c>
      <c r="I89" s="78">
        <f t="shared" si="6"/>
        <v>4.9204709335238412</v>
      </c>
      <c r="J89" s="77">
        <f t="shared" si="7"/>
        <v>103.89574376135592</v>
      </c>
      <c r="K89" s="77">
        <f t="shared" si="8"/>
        <v>157.68854652831263</v>
      </c>
      <c r="L89" s="21">
        <f t="shared" si="9"/>
        <v>261.58429028966856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34298.736839999998</v>
      </c>
      <c r="E90" s="79">
        <f>AirBFYLL!E91</f>
        <v>1.6596816420361429</v>
      </c>
      <c r="F90" s="77">
        <f>AirBFYLL!H91</f>
        <v>27.990530892939553</v>
      </c>
      <c r="G90" s="77">
        <f>AirBFYLD2!CJ91+AirBFYLD2!CK91</f>
        <v>31.591966553553014</v>
      </c>
      <c r="H90" s="114">
        <f t="shared" si="5"/>
        <v>59.582497446492567</v>
      </c>
      <c r="I90" s="78">
        <f t="shared" si="6"/>
        <v>4.8389001897602917</v>
      </c>
      <c r="J90" s="77">
        <f t="shared" si="7"/>
        <v>81.608051700307328</v>
      </c>
      <c r="K90" s="77">
        <f t="shared" si="8"/>
        <v>92.108250810886176</v>
      </c>
      <c r="L90" s="21">
        <f t="shared" si="9"/>
        <v>173.7163025111935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21306.245760000002</v>
      </c>
      <c r="E91" s="79">
        <f>AirBFYLL!E92</f>
        <v>0.54060192171161237</v>
      </c>
      <c r="F91" s="77">
        <f>AirBFYLL!H92</f>
        <v>6.9683587708626833</v>
      </c>
      <c r="G91" s="77">
        <f>AirBFYLD2!CJ92+AirBFYLD2!CK92</f>
        <v>15.333378336909425</v>
      </c>
      <c r="H91" s="114">
        <f t="shared" si="5"/>
        <v>22.301737107772109</v>
      </c>
      <c r="I91" s="78">
        <f t="shared" si="6"/>
        <v>2.5372931852993528</v>
      </c>
      <c r="J91" s="77">
        <f t="shared" si="7"/>
        <v>32.705709158508654</v>
      </c>
      <c r="K91" s="77">
        <f t="shared" si="8"/>
        <v>71.966589091429981</v>
      </c>
      <c r="L91" s="21">
        <f t="shared" si="9"/>
        <v>104.67229824993865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AirBFYLL!E93</f>
        <v>0.36902308728513605</v>
      </c>
      <c r="F92" s="77">
        <f>AirBFYLL!H93</f>
        <v>3.4374500580610428</v>
      </c>
      <c r="G92" s="77">
        <f>AirBFYLD2!CJ93+AirBFYLD2!CK93</f>
        <v>5.3253103079931288</v>
      </c>
      <c r="H92" s="114">
        <f t="shared" si="5"/>
        <v>8.762760366054172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16195.626</v>
      </c>
      <c r="E93" s="79">
        <f>AirBFYLL!E94</f>
        <v>0.28880833005561035</v>
      </c>
      <c r="F93" s="77">
        <f>AirBFYLL!H94</f>
        <v>1.4584820667808323</v>
      </c>
      <c r="G93" s="77">
        <f>AirBFYLD2!CJ94+AirBFYLD2!CK94</f>
        <v>1.5947235015747527</v>
      </c>
      <c r="H93" s="114">
        <f t="shared" si="5"/>
        <v>3.053205568355585</v>
      </c>
      <c r="I93" s="78">
        <f t="shared" si="6"/>
        <v>1.7832489466946837</v>
      </c>
      <c r="J93" s="77">
        <f t="shared" si="7"/>
        <v>9.0054071808081524</v>
      </c>
      <c r="K93" s="77">
        <f t="shared" si="8"/>
        <v>9.8466308222649293</v>
      </c>
      <c r="L93" s="21">
        <f t="shared" si="9"/>
        <v>18.852038003073083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389212.35628000001</v>
      </c>
      <c r="E94" s="79">
        <f>AirBFYLL!E95</f>
        <v>1.0686915990396972</v>
      </c>
      <c r="F94" s="77">
        <f>AirBFYLL!H95</f>
        <v>90.851610217562737</v>
      </c>
      <c r="G94" s="77">
        <f>AirBFYLD2!CJ95+AirBFYLD2!CK95</f>
        <v>105.94909015138683</v>
      </c>
      <c r="H94" s="114">
        <f t="shared" si="5"/>
        <v>196.80070036894955</v>
      </c>
      <c r="I94" s="78">
        <f t="shared" si="6"/>
        <v>0.27457802451443208</v>
      </c>
      <c r="J94" s="77">
        <f t="shared" si="7"/>
        <v>23.342427020020899</v>
      </c>
      <c r="K94" s="77">
        <f t="shared" si="8"/>
        <v>27.221409711660559</v>
      </c>
      <c r="L94" s="21">
        <f t="shared" si="9"/>
        <v>50.563836731681455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378251.14231999998</v>
      </c>
      <c r="E95" s="79">
        <f>AirBFYLL!E96</f>
        <v>2.0480217432619772</v>
      </c>
      <c r="F95" s="77">
        <f>AirBFYLL!H96</f>
        <v>161.30219249931332</v>
      </c>
      <c r="G95" s="77">
        <f>AirBFYLD2!CJ96+AirBFYLD2!CK96</f>
        <v>178.08353663309205</v>
      </c>
      <c r="H95" s="114">
        <f t="shared" si="5"/>
        <v>339.38572913240534</v>
      </c>
      <c r="I95" s="78">
        <f t="shared" si="6"/>
        <v>0.54144495921425484</v>
      </c>
      <c r="J95" s="77">
        <f t="shared" si="7"/>
        <v>42.644204987714716</v>
      </c>
      <c r="K95" s="77">
        <f t="shared" si="8"/>
        <v>47.080766376756536</v>
      </c>
      <c r="L95" s="21">
        <f t="shared" si="9"/>
        <v>89.724971364471244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369146.55092000001</v>
      </c>
      <c r="E96" s="79">
        <f>AirBFYLL!E97</f>
        <v>1.9729641503924398</v>
      </c>
      <c r="F96" s="77">
        <f>AirBFYLL!H97</f>
        <v>145.57515983670615</v>
      </c>
      <c r="G96" s="77">
        <f>AirBFYLD2!CJ97+AirBFYLD2!CK97</f>
        <v>363.61663276073097</v>
      </c>
      <c r="H96" s="114">
        <f t="shared" si="5"/>
        <v>509.19179259743714</v>
      </c>
      <c r="I96" s="78">
        <f t="shared" si="6"/>
        <v>0.53446636450356888</v>
      </c>
      <c r="J96" s="77">
        <f t="shared" si="7"/>
        <v>39.435600704895826</v>
      </c>
      <c r="K96" s="77">
        <f t="shared" si="8"/>
        <v>98.501972144806132</v>
      </c>
      <c r="L96" s="21">
        <f t="shared" si="9"/>
        <v>137.93757284970195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348188.13855999999</v>
      </c>
      <c r="E97" s="79">
        <f>AirBFYLL!E98</f>
        <v>6.848745052171215</v>
      </c>
      <c r="F97" s="77">
        <f>AirBFYLL!H98</f>
        <v>471.3648782156838</v>
      </c>
      <c r="G97" s="77">
        <f>AirBFYLD2!CJ98+AirBFYLD2!CK98</f>
        <v>855.58944165495109</v>
      </c>
      <c r="H97" s="114">
        <f t="shared" si="5"/>
        <v>1326.9543198706349</v>
      </c>
      <c r="I97" s="78">
        <f t="shared" si="6"/>
        <v>1.9669667899933456</v>
      </c>
      <c r="J97" s="77">
        <f t="shared" si="7"/>
        <v>135.37648932129198</v>
      </c>
      <c r="K97" s="77">
        <f t="shared" si="8"/>
        <v>245.726188489191</v>
      </c>
      <c r="L97" s="21">
        <f t="shared" si="9"/>
        <v>381.10267781048299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344546.30200000003</v>
      </c>
      <c r="E98" s="79">
        <f>AirBFYLL!E99</f>
        <v>6.8824939710969559</v>
      </c>
      <c r="F98" s="77">
        <f>AirBFYLL!H99</f>
        <v>439.61930240381804</v>
      </c>
      <c r="G98" s="77">
        <f>AirBFYLD2!CJ99+AirBFYLD2!CK99</f>
        <v>1003.9604365000174</v>
      </c>
      <c r="H98" s="114">
        <f t="shared" si="5"/>
        <v>1443.5797389038355</v>
      </c>
      <c r="I98" s="78">
        <f t="shared" si="6"/>
        <v>1.9975527036992999</v>
      </c>
      <c r="J98" s="77">
        <f t="shared" si="7"/>
        <v>127.59367894879279</v>
      </c>
      <c r="K98" s="77">
        <f t="shared" si="8"/>
        <v>291.38621737406351</v>
      </c>
      <c r="L98" s="21">
        <f t="shared" si="9"/>
        <v>418.97989632285629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330121.77288</v>
      </c>
      <c r="E99" s="79">
        <f>AirBFYLL!E100</f>
        <v>4.9707017392971169</v>
      </c>
      <c r="F99" s="77">
        <f>AirBFYLL!H100</f>
        <v>292.94830700547561</v>
      </c>
      <c r="G99" s="77">
        <f>AirBFYLD2!CJ100+AirBFYLD2!CK100</f>
        <v>697.78756709775996</v>
      </c>
      <c r="H99" s="114">
        <f t="shared" si="5"/>
        <v>990.73587410323557</v>
      </c>
      <c r="I99" s="78">
        <f t="shared" si="6"/>
        <v>1.5057176313856699</v>
      </c>
      <c r="J99" s="77">
        <f t="shared" si="7"/>
        <v>88.739468605714464</v>
      </c>
      <c r="K99" s="77">
        <f t="shared" si="8"/>
        <v>211.37277950806575</v>
      </c>
      <c r="L99" s="21">
        <f t="shared" si="9"/>
        <v>300.1122481137802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285170.08435999998</v>
      </c>
      <c r="E100" s="79">
        <f>AirBFYLL!E101</f>
        <v>3.5852976413735269</v>
      </c>
      <c r="F100" s="77">
        <f>AirBFYLL!H101</f>
        <v>193.58814614596361</v>
      </c>
      <c r="G100" s="77">
        <f>AirBFYLD2!CJ101+AirBFYLD2!CK101</f>
        <v>629.03611625994188</v>
      </c>
      <c r="H100" s="114">
        <f t="shared" si="5"/>
        <v>822.62426240590548</v>
      </c>
      <c r="I100" s="78">
        <f t="shared" si="6"/>
        <v>1.2572488623482088</v>
      </c>
      <c r="J100" s="77">
        <f t="shared" si="7"/>
        <v>67.885152322491535</v>
      </c>
      <c r="K100" s="77">
        <f t="shared" si="8"/>
        <v>220.58278576859553</v>
      </c>
      <c r="L100" s="21">
        <f t="shared" si="9"/>
        <v>288.46793809108703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240611.14292000001</v>
      </c>
      <c r="E101" s="79">
        <f>AirBFYLL!E102</f>
        <v>2.8229712795906243</v>
      </c>
      <c r="F101" s="77">
        <f>AirBFYLL!H102</f>
        <v>138.57966011510376</v>
      </c>
      <c r="G101" s="77">
        <f>AirBFYLD2!CJ102+AirBFYLD2!CK102</f>
        <v>403.3084860483192</v>
      </c>
      <c r="H101" s="114">
        <f t="shared" si="5"/>
        <v>541.88814616342302</v>
      </c>
      <c r="I101" s="78">
        <f t="shared" si="6"/>
        <v>1.1732504344278123</v>
      </c>
      <c r="J101" s="77">
        <f t="shared" si="7"/>
        <v>57.594863826061307</v>
      </c>
      <c r="K101" s="77">
        <f t="shared" si="8"/>
        <v>167.61837425892361</v>
      </c>
      <c r="L101" s="21">
        <f t="shared" si="9"/>
        <v>225.21323808498494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202514.67616</v>
      </c>
      <c r="E102" s="79">
        <f>AirBFYLL!E103</f>
        <v>3.2120028194797543</v>
      </c>
      <c r="F102" s="77">
        <f>AirBFYLL!H103</f>
        <v>142.05082469149212</v>
      </c>
      <c r="G102" s="77">
        <f>AirBFYLD2!CJ103+AirBFYLD2!CK103</f>
        <v>220.86107435617916</v>
      </c>
      <c r="H102" s="114">
        <f t="shared" si="5"/>
        <v>362.91189904767128</v>
      </c>
      <c r="I102" s="78">
        <f t="shared" si="6"/>
        <v>1.5860592824107522</v>
      </c>
      <c r="J102" s="77">
        <f t="shared" si="7"/>
        <v>70.143471764615512</v>
      </c>
      <c r="K102" s="77">
        <f t="shared" si="8"/>
        <v>109.05929315546706</v>
      </c>
      <c r="L102" s="21">
        <f t="shared" si="9"/>
        <v>179.20276492008256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172023.22104</v>
      </c>
      <c r="E103" s="79">
        <f>AirBFYLL!E104</f>
        <v>3.3835640559507718</v>
      </c>
      <c r="F103" s="77">
        <f>AirBFYLL!H104</f>
        <v>133.39701290585916</v>
      </c>
      <c r="G103" s="77">
        <f>AirBFYLD2!CJ104+AirBFYLD2!CK104</f>
        <v>144.44528779440145</v>
      </c>
      <c r="H103" s="114">
        <f t="shared" si="5"/>
        <v>277.84230070026058</v>
      </c>
      <c r="I103" s="78">
        <f t="shared" si="6"/>
        <v>1.9669228581436704</v>
      </c>
      <c r="J103" s="77">
        <f t="shared" si="7"/>
        <v>77.5459336823142</v>
      </c>
      <c r="K103" s="77">
        <f t="shared" si="8"/>
        <v>83.968482232299365</v>
      </c>
      <c r="L103" s="21">
        <f t="shared" si="9"/>
        <v>161.51441591461352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140674.86319999999</v>
      </c>
      <c r="E104" s="79">
        <f>AirBFYLL!E105</f>
        <v>2.8406501531909258</v>
      </c>
      <c r="F104" s="77">
        <f>AirBFYLL!H105</f>
        <v>98.627373318788941</v>
      </c>
      <c r="G104" s="77">
        <f>AirBFYLD2!CJ105+AirBFYLD2!CK105</f>
        <v>114.53043563354268</v>
      </c>
      <c r="H104" s="114">
        <f t="shared" si="5"/>
        <v>213.15780895233161</v>
      </c>
      <c r="I104" s="78">
        <f t="shared" si="6"/>
        <v>2.0193018770896707</v>
      </c>
      <c r="J104" s="77">
        <f t="shared" si="7"/>
        <v>70.110161172553362</v>
      </c>
      <c r="K104" s="77">
        <f t="shared" si="8"/>
        <v>81.41499698543349</v>
      </c>
      <c r="L104" s="21">
        <f t="shared" si="9"/>
        <v>151.52515815798685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114717.85163999999</v>
      </c>
      <c r="E105" s="79">
        <f>AirBFYLL!E106</f>
        <v>2.6397870046356831</v>
      </c>
      <c r="F105" s="77">
        <f>AirBFYLL!H106</f>
        <v>79.444389904510885</v>
      </c>
      <c r="G105" s="77">
        <f>AirBFYLD2!CJ106+AirBFYLD2!CK106</f>
        <v>94.106801420055518</v>
      </c>
      <c r="H105" s="114">
        <f t="shared" si="5"/>
        <v>173.55119132456639</v>
      </c>
      <c r="I105" s="78">
        <f t="shared" si="6"/>
        <v>2.3011126576181788</v>
      </c>
      <c r="J105" s="77">
        <f t="shared" si="7"/>
        <v>69.251985431019079</v>
      </c>
      <c r="K105" s="77">
        <f t="shared" si="8"/>
        <v>82.033266901977285</v>
      </c>
      <c r="L105" s="21">
        <f t="shared" si="9"/>
        <v>151.28525233299635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88939.361480000007</v>
      </c>
      <c r="E106" s="79">
        <f>AirBFYLL!E107</f>
        <v>0.84352718014954098</v>
      </c>
      <c r="F106" s="77">
        <f>AirBFYLL!H107</f>
        <v>21.552119452820772</v>
      </c>
      <c r="G106" s="77">
        <f>AirBFYLD2!CJ107+AirBFYLD2!CK107</f>
        <v>55.647343444647788</v>
      </c>
      <c r="H106" s="114">
        <f t="shared" si="5"/>
        <v>77.199462897468564</v>
      </c>
      <c r="I106" s="78">
        <f t="shared" si="6"/>
        <v>0.94842954358203568</v>
      </c>
      <c r="J106" s="77">
        <f t="shared" si="7"/>
        <v>24.232374838521014</v>
      </c>
      <c r="K106" s="77">
        <f t="shared" si="8"/>
        <v>62.567734373898482</v>
      </c>
      <c r="L106" s="21">
        <f t="shared" si="9"/>
        <v>86.8001092124195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66802.707880000002</v>
      </c>
      <c r="E107" s="79">
        <f>AirBFYLL!E108</f>
        <v>0.72537452280033032</v>
      </c>
      <c r="F107" s="77">
        <f>AirBFYLL!H108</f>
        <v>15.316283048928977</v>
      </c>
      <c r="G107" s="77">
        <f>AirBFYLD2!CJ108+AirBFYLD2!CK108</f>
        <v>33.11273606369916</v>
      </c>
      <c r="H107" s="114">
        <f t="shared" si="5"/>
        <v>48.42901911262814</v>
      </c>
      <c r="I107" s="78">
        <f t="shared" si="6"/>
        <v>1.085845987116788</v>
      </c>
      <c r="J107" s="77">
        <f t="shared" si="7"/>
        <v>22.927638017970981</v>
      </c>
      <c r="K107" s="77">
        <f t="shared" si="8"/>
        <v>49.56795482479648</v>
      </c>
      <c r="L107" s="21">
        <f t="shared" si="9"/>
        <v>72.495592842767465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46308.451159999997</v>
      </c>
      <c r="E108" s="79">
        <f>AirBFYLL!E109</f>
        <v>0.48785358918193222</v>
      </c>
      <c r="F108" s="77">
        <f>AirBFYLL!H109</f>
        <v>8.2276507815532884</v>
      </c>
      <c r="G108" s="77">
        <f>AirBFYLD2!CJ109+AirBFYLD2!CK109</f>
        <v>14.578014430526853</v>
      </c>
      <c r="H108" s="114">
        <f t="shared" si="5"/>
        <v>22.805665212080143</v>
      </c>
      <c r="I108" s="78">
        <f t="shared" si="6"/>
        <v>1.0534871647862996</v>
      </c>
      <c r="J108" s="77">
        <f t="shared" si="7"/>
        <v>17.767061034120946</v>
      </c>
      <c r="K108" s="77">
        <f t="shared" si="8"/>
        <v>31.480246186939961</v>
      </c>
      <c r="L108" s="21">
        <f t="shared" si="9"/>
        <v>49.247307221060908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28920.466799999998</v>
      </c>
      <c r="E109" s="79">
        <f>AirBFYLL!E110</f>
        <v>0.19395804958036267</v>
      </c>
      <c r="F109" s="77">
        <f>AirBFYLL!H110</f>
        <v>2.5001192590908747</v>
      </c>
      <c r="G109" s="77">
        <f>AirBFYLD2!CJ110+AirBFYLD2!CK110</f>
        <v>9.9390793246205682</v>
      </c>
      <c r="H109" s="114">
        <f t="shared" si="5"/>
        <v>12.439198583711443</v>
      </c>
      <c r="I109" s="78">
        <f t="shared" si="6"/>
        <v>0.67066016230541159</v>
      </c>
      <c r="J109" s="77">
        <f t="shared" si="7"/>
        <v>8.6448094921167549</v>
      </c>
      <c r="K109" s="77">
        <f t="shared" si="8"/>
        <v>34.366939487368747</v>
      </c>
      <c r="L109" s="21">
        <f t="shared" si="9"/>
        <v>43.011748979485503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AirBFYLL!E111</f>
        <v>0.13659135406175676</v>
      </c>
      <c r="F110" s="77">
        <f>AirBFYLL!H111</f>
        <v>1.2723484630852644</v>
      </c>
      <c r="G110" s="77">
        <f>AirBFYLD2!CJ111+AirBFYLD2!CK111</f>
        <v>4.4369431334894367</v>
      </c>
      <c r="H110" s="114">
        <f t="shared" si="5"/>
        <v>5.7092915965747011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24243.206119999999</v>
      </c>
      <c r="E111" s="79">
        <f>AirBFYLL!E112</f>
        <v>0.23566046445295769</v>
      </c>
      <c r="F111" s="77">
        <f>AirBFYLL!H112</f>
        <v>1.1900853454874363</v>
      </c>
      <c r="G111" s="77">
        <f>AirBFYLD2!CJ112+AirBFYLD2!CK112</f>
        <v>1.4128842298929674</v>
      </c>
      <c r="H111" s="114">
        <f t="shared" si="5"/>
        <v>2.6029695753804036</v>
      </c>
      <c r="I111" s="78">
        <f t="shared" si="6"/>
        <v>0.97206806429181025</v>
      </c>
      <c r="J111" s="77">
        <f t="shared" si="7"/>
        <v>4.9089437246736418</v>
      </c>
      <c r="K111" s="77">
        <f t="shared" si="8"/>
        <v>5.8279594823366843</v>
      </c>
      <c r="L111" s="21">
        <f t="shared" si="9"/>
        <v>10.736903207010327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405070.60139999999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392581.97424000001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381676.91940000001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357131.54843999998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349933.49244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333737.86644000001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289937.69568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239263.38144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202445.32500000001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172717.35372000001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138922.48079999999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115204.88628000001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88248.166559999998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60427.680119999997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34298.736839999998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21306.245760000002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16195.626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389212.35628000001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378251.14231999998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369146.55092000001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348188.13855999999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344546.30200000003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330121.77288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285170.08435999998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240611.14292000001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202514.67616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172023.22104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140674.86319999999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114717.85163999999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88939.361480000007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66802.707880000002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46308.451159999997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28920.466799999998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24243.206119999999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405070.60139999999</v>
      </c>
      <c r="E148" s="79">
        <f>AirBFYLL!E149</f>
        <v>2.2395119974214746</v>
      </c>
      <c r="F148" s="77">
        <f>AirBFYLL!H149</f>
        <v>190.38539392479439</v>
      </c>
      <c r="G148" s="77">
        <f>AirBFYLD2!CJ149+AirBFYLD2!CK149</f>
        <v>21.589273909513004</v>
      </c>
      <c r="H148" s="114">
        <f t="shared" si="10"/>
        <v>211.97466783430738</v>
      </c>
      <c r="I148" s="78">
        <f t="shared" si="11"/>
        <v>0.5528695466126895</v>
      </c>
      <c r="J148" s="77">
        <f t="shared" si="12"/>
        <v>47.000545896637959</v>
      </c>
      <c r="K148" s="77">
        <f t="shared" si="13"/>
        <v>5.3297558092086721</v>
      </c>
      <c r="L148" s="21">
        <f t="shared" si="14"/>
        <v>52.330301705846622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392581.97424000001</v>
      </c>
      <c r="E149" s="79">
        <f>AirBFYLL!E150</f>
        <v>5.7234921878989606</v>
      </c>
      <c r="F149" s="77">
        <f>AirBFYLL!H150</f>
        <v>450.78224471892219</v>
      </c>
      <c r="G149" s="77">
        <f>AirBFYLD2!CJ150+AirBFYLD2!CK150</f>
        <v>85.03167579793859</v>
      </c>
      <c r="H149" s="114">
        <f t="shared" si="10"/>
        <v>535.81392051686078</v>
      </c>
      <c r="I149" s="78">
        <f t="shared" si="11"/>
        <v>1.457910083360062</v>
      </c>
      <c r="J149" s="77">
        <f t="shared" si="12"/>
        <v>114.82499816543847</v>
      </c>
      <c r="K149" s="77">
        <f t="shared" si="13"/>
        <v>21.659597581511868</v>
      </c>
      <c r="L149" s="21">
        <f t="shared" si="14"/>
        <v>136.48459574695036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381676.91940000001</v>
      </c>
      <c r="E150" s="79">
        <f>AirBFYLL!E151</f>
        <v>5.8652658339487669</v>
      </c>
      <c r="F150" s="77">
        <f>AirBFYLL!H151</f>
        <v>432.76863955790975</v>
      </c>
      <c r="G150" s="77">
        <f>AirBFYLD2!CJ151+AirBFYLD2!CK151</f>
        <v>166.27244648592171</v>
      </c>
      <c r="H150" s="114">
        <f t="shared" si="10"/>
        <v>599.04108604383146</v>
      </c>
      <c r="I150" s="78">
        <f t="shared" si="11"/>
        <v>1.5367095928066659</v>
      </c>
      <c r="J150" s="77">
        <f t="shared" si="12"/>
        <v>113.38611730523985</v>
      </c>
      <c r="K150" s="77">
        <f t="shared" si="13"/>
        <v>43.563662887266979</v>
      </c>
      <c r="L150" s="21">
        <f t="shared" si="14"/>
        <v>156.94978019250684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357131.54843999998</v>
      </c>
      <c r="E151" s="79">
        <f>AirBFYLL!E152</f>
        <v>25.118794483284695</v>
      </c>
      <c r="F151" s="77">
        <f>AirBFYLL!H152</f>
        <v>1728.8010303120689</v>
      </c>
      <c r="G151" s="77">
        <f>AirBFYLD2!CJ152+AirBFYLD2!CK152</f>
        <v>737.92563566170202</v>
      </c>
      <c r="H151" s="114">
        <f t="shared" si="10"/>
        <v>2466.7266659737707</v>
      </c>
      <c r="I151" s="78">
        <f t="shared" si="11"/>
        <v>7.0334851661823397</v>
      </c>
      <c r="J151" s="77">
        <f t="shared" si="12"/>
        <v>484.07961656249938</v>
      </c>
      <c r="K151" s="77">
        <f t="shared" si="13"/>
        <v>206.62572065813376</v>
      </c>
      <c r="L151" s="21">
        <f t="shared" si="14"/>
        <v>690.70533722063317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349933.49244</v>
      </c>
      <c r="E152" s="79">
        <f>AirBFYLL!E153</f>
        <v>34.499643047113906</v>
      </c>
      <c r="F152" s="77">
        <f>AirBFYLL!H153</f>
        <v>2203.6646996344007</v>
      </c>
      <c r="G152" s="77">
        <f>AirBFYLD2!CJ153+AirBFYLD2!CK153</f>
        <v>1333.6182892201477</v>
      </c>
      <c r="H152" s="114">
        <f t="shared" si="10"/>
        <v>3537.2829888545484</v>
      </c>
      <c r="I152" s="78">
        <f t="shared" si="11"/>
        <v>9.8589142772692036</v>
      </c>
      <c r="J152" s="77">
        <f t="shared" si="12"/>
        <v>629.7381494605703</v>
      </c>
      <c r="K152" s="77">
        <f t="shared" si="13"/>
        <v>381.10621533284967</v>
      </c>
      <c r="L152" s="21">
        <f t="shared" si="14"/>
        <v>1010.84436479342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333737.86644000001</v>
      </c>
      <c r="E153" s="79">
        <f>AirBFYLL!E154</f>
        <v>27.337248372601113</v>
      </c>
      <c r="F153" s="77">
        <f>AirBFYLL!H154</f>
        <v>1611.1207328392468</v>
      </c>
      <c r="G153" s="77">
        <f>AirBFYLD2!CJ154+AirBFYLD2!CK154</f>
        <v>966.7234233145922</v>
      </c>
      <c r="H153" s="114">
        <f t="shared" si="10"/>
        <v>2577.8441561538389</v>
      </c>
      <c r="I153" s="78">
        <f t="shared" si="11"/>
        <v>8.1912336362094678</v>
      </c>
      <c r="J153" s="77">
        <f t="shared" si="12"/>
        <v>482.75035435000507</v>
      </c>
      <c r="K153" s="77">
        <f t="shared" si="13"/>
        <v>289.66548915371322</v>
      </c>
      <c r="L153" s="21">
        <f t="shared" si="14"/>
        <v>772.41584350371829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289937.69568</v>
      </c>
      <c r="E154" s="79">
        <f>AirBFYLL!E155</f>
        <v>21.285841208298159</v>
      </c>
      <c r="F154" s="77">
        <f>AirBFYLL!H155</f>
        <v>1149.3289960420591</v>
      </c>
      <c r="G154" s="77">
        <f>AirBFYLD2!CJ155+AirBFYLD2!CK155</f>
        <v>688.10548796446312</v>
      </c>
      <c r="H154" s="114">
        <f t="shared" si="10"/>
        <v>1837.4344840065223</v>
      </c>
      <c r="I154" s="78">
        <f t="shared" si="11"/>
        <v>7.3415225151651313</v>
      </c>
      <c r="J154" s="77">
        <f t="shared" si="12"/>
        <v>396.40550820634121</v>
      </c>
      <c r="K154" s="77">
        <f t="shared" si="13"/>
        <v>237.32874276683052</v>
      </c>
      <c r="L154" s="21">
        <f t="shared" si="14"/>
        <v>633.73425097317181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239263.38144</v>
      </c>
      <c r="E155" s="79">
        <f>AirBFYLL!E156</f>
        <v>16.872654937470028</v>
      </c>
      <c r="F155" s="77">
        <f>AirBFYLL!H156</f>
        <v>828.27863088040374</v>
      </c>
      <c r="G155" s="77">
        <f>AirBFYLD2!CJ156+AirBFYLD2!CK156</f>
        <v>621.10653279619419</v>
      </c>
      <c r="H155" s="114">
        <f t="shared" si="10"/>
        <v>1449.385163676598</v>
      </c>
      <c r="I155" s="78">
        <f t="shared" si="11"/>
        <v>7.0519169443825556</v>
      </c>
      <c r="J155" s="77">
        <f t="shared" si="12"/>
        <v>346.17860279973968</v>
      </c>
      <c r="K155" s="77">
        <f t="shared" si="13"/>
        <v>259.59113720540176</v>
      </c>
      <c r="L155" s="21">
        <f t="shared" si="14"/>
        <v>605.76974000514156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202445.32500000001</v>
      </c>
      <c r="E156" s="79">
        <f>AirBFYLL!E157</f>
        <v>14.979334639098884</v>
      </c>
      <c r="F156" s="77">
        <f>AirBFYLL!H157</f>
        <v>662.46107441414813</v>
      </c>
      <c r="G156" s="77">
        <f>AirBFYLD2!CJ157+AirBFYLD2!CK157</f>
        <v>454.15905616785682</v>
      </c>
      <c r="H156" s="114">
        <f t="shared" si="10"/>
        <v>1116.620130582005</v>
      </c>
      <c r="I156" s="78">
        <f t="shared" si="11"/>
        <v>7.3992000749332609</v>
      </c>
      <c r="J156" s="77">
        <f t="shared" si="12"/>
        <v>327.22962331392341</v>
      </c>
      <c r="K156" s="77">
        <f t="shared" si="13"/>
        <v>224.33664801489331</v>
      </c>
      <c r="L156" s="21">
        <f t="shared" si="14"/>
        <v>551.5662713288167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172717.35372000001</v>
      </c>
      <c r="E157" s="79">
        <f>AirBFYLL!E158</f>
        <v>13.05553602404035</v>
      </c>
      <c r="F157" s="77">
        <f>AirBFYLL!H158</f>
        <v>514.71450774779078</v>
      </c>
      <c r="G157" s="77">
        <f>AirBFYLD2!CJ158+AirBFYLD2!CK158</f>
        <v>313.66198844226432</v>
      </c>
      <c r="H157" s="114">
        <f t="shared" si="10"/>
        <v>828.37649619005515</v>
      </c>
      <c r="I157" s="78">
        <f t="shared" si="11"/>
        <v>7.5589023006948537</v>
      </c>
      <c r="J157" s="77">
        <f t="shared" si="12"/>
        <v>298.00972320489461</v>
      </c>
      <c r="K157" s="77">
        <f t="shared" si="13"/>
        <v>181.60421155523034</v>
      </c>
      <c r="L157" s="21">
        <f t="shared" si="14"/>
        <v>479.61393476012501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138922.48079999999</v>
      </c>
      <c r="E158" s="79">
        <f>AirBFYLL!E159</f>
        <v>12.094943068252743</v>
      </c>
      <c r="F158" s="77">
        <f>AirBFYLL!H159</f>
        <v>419.93642332973519</v>
      </c>
      <c r="G158" s="77">
        <f>AirBFYLD2!CJ159+AirBFYLD2!CK159</f>
        <v>164.2284358576369</v>
      </c>
      <c r="H158" s="114">
        <f t="shared" si="10"/>
        <v>584.16485918737203</v>
      </c>
      <c r="I158" s="78">
        <f t="shared" si="11"/>
        <v>8.7062532993959785</v>
      </c>
      <c r="J158" s="77">
        <f t="shared" si="12"/>
        <v>302.2811145550283</v>
      </c>
      <c r="K158" s="77">
        <f t="shared" si="13"/>
        <v>118.21588191623836</v>
      </c>
      <c r="L158" s="21">
        <f t="shared" si="14"/>
        <v>420.49699647126664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115204.88628000001</v>
      </c>
      <c r="E159" s="79">
        <f>AirBFYLL!E160</f>
        <v>11.082380844650654</v>
      </c>
      <c r="F159" s="77">
        <f>AirBFYLL!H160</f>
        <v>333.52425151976144</v>
      </c>
      <c r="G159" s="77">
        <f>AirBFYLD2!CJ160+AirBFYLD2!CK160</f>
        <v>121.74828717957571</v>
      </c>
      <c r="H159" s="114">
        <f t="shared" si="10"/>
        <v>455.27253869933713</v>
      </c>
      <c r="I159" s="78">
        <f t="shared" si="11"/>
        <v>9.6197142347898801</v>
      </c>
      <c r="J159" s="77">
        <f t="shared" si="12"/>
        <v>289.50529989600142</v>
      </c>
      <c r="K159" s="77">
        <f t="shared" si="13"/>
        <v>105.67979459106645</v>
      </c>
      <c r="L159" s="21">
        <f t="shared" si="14"/>
        <v>395.18509448706794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88248.166559999998</v>
      </c>
      <c r="E160" s="79">
        <f>AirBFYLL!E161</f>
        <v>8.7500385459950891</v>
      </c>
      <c r="F160" s="77">
        <f>AirBFYLL!H161</f>
        <v>223.56348485017455</v>
      </c>
      <c r="G160" s="77">
        <f>AirBFYLD2!CJ161+AirBFYLD2!CK161</f>
        <v>64.115088331287751</v>
      </c>
      <c r="H160" s="114">
        <f t="shared" si="10"/>
        <v>287.6785731814623</v>
      </c>
      <c r="I160" s="78">
        <f t="shared" si="11"/>
        <v>9.9152638372899577</v>
      </c>
      <c r="J160" s="77">
        <f t="shared" si="12"/>
        <v>253.33499104275845</v>
      </c>
      <c r="K160" s="77">
        <f t="shared" si="13"/>
        <v>72.653167573397525</v>
      </c>
      <c r="L160" s="21">
        <f t="shared" si="14"/>
        <v>325.98815861615594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60427.680119999997</v>
      </c>
      <c r="E161" s="79">
        <f>AirBFYLL!E162</f>
        <v>6.8556098247753354</v>
      </c>
      <c r="F161" s="77">
        <f>AirBFYLL!H162</f>
        <v>144.75620145013121</v>
      </c>
      <c r="G161" s="77">
        <f>AirBFYLD2!CJ162+AirBFYLD2!CK162</f>
        <v>28.498890464420796</v>
      </c>
      <c r="H161" s="114">
        <f t="shared" si="10"/>
        <v>173.255091914552</v>
      </c>
      <c r="I161" s="78">
        <f t="shared" si="11"/>
        <v>11.345148136021701</v>
      </c>
      <c r="J161" s="77">
        <f t="shared" si="12"/>
        <v>239.55280289209821</v>
      </c>
      <c r="K161" s="77">
        <f t="shared" si="13"/>
        <v>47.161980085660119</v>
      </c>
      <c r="L161" s="21">
        <f t="shared" si="14"/>
        <v>286.71478297775832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34298.736839999998</v>
      </c>
      <c r="E162" s="79">
        <f>AirBFYLL!E163</f>
        <v>5.2066549692521065</v>
      </c>
      <c r="F162" s="77">
        <f>AirBFYLL!H163</f>
        <v>87.810236056436793</v>
      </c>
      <c r="G162" s="77">
        <f>AirBFYLD2!CJ163+AirBFYLD2!CK163</f>
        <v>7.8415872927413819</v>
      </c>
      <c r="H162" s="114">
        <f t="shared" si="10"/>
        <v>95.651823349178173</v>
      </c>
      <c r="I162" s="78">
        <f t="shared" si="11"/>
        <v>15.180311139563548</v>
      </c>
      <c r="J162" s="77">
        <f t="shared" si="12"/>
        <v>256.01594736873926</v>
      </c>
      <c r="K162" s="77">
        <f t="shared" si="13"/>
        <v>22.862612490137938</v>
      </c>
      <c r="L162" s="21">
        <f t="shared" si="14"/>
        <v>278.87855985887722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21306.245760000002</v>
      </c>
      <c r="E163" s="79">
        <f>AirBFYLL!E164</f>
        <v>3.5392817418551146</v>
      </c>
      <c r="F163" s="77">
        <f>AirBFYLL!H164</f>
        <v>45.621341652512427</v>
      </c>
      <c r="G163" s="77">
        <f>AirBFYLD2!CJ164+AirBFYLD2!CK164</f>
        <v>3.655218154105794</v>
      </c>
      <c r="H163" s="114">
        <f t="shared" si="10"/>
        <v>49.276559806618224</v>
      </c>
      <c r="I163" s="78">
        <f t="shared" si="11"/>
        <v>16.611475253419375</v>
      </c>
      <c r="J163" s="77">
        <f t="shared" si="12"/>
        <v>214.12191601657571</v>
      </c>
      <c r="K163" s="77">
        <f t="shared" si="13"/>
        <v>17.155618100341453</v>
      </c>
      <c r="L163" s="21">
        <f t="shared" si="14"/>
        <v>231.2775341169172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AirBFYLL!E165</f>
        <v>2.2593445338098133</v>
      </c>
      <c r="F164" s="77">
        <f>AirBFYLL!H165</f>
        <v>21.045794332438412</v>
      </c>
      <c r="G164" s="77">
        <f>AirBFYLD2!CJ165+AirBFYLD2!CK165</f>
        <v>1.2173543467146588</v>
      </c>
      <c r="H164" s="114">
        <f t="shared" si="10"/>
        <v>22.263148679153069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16195.626</v>
      </c>
      <c r="E165" s="79">
        <f>AirBFYLL!E166</f>
        <v>1.3963106273403434</v>
      </c>
      <c r="F165" s="77">
        <f>AirBFYLL!H166</f>
        <v>7.0513686680687337</v>
      </c>
      <c r="G165" s="77">
        <f>AirBFYLD2!CJ166+AirBFYLD2!CK166</f>
        <v>0.32800239307118678</v>
      </c>
      <c r="H165" s="114">
        <f t="shared" si="10"/>
        <v>7.3793710611399206</v>
      </c>
      <c r="I165" s="78">
        <f t="shared" si="11"/>
        <v>8.6215292162238342</v>
      </c>
      <c r="J165" s="77">
        <f t="shared" si="12"/>
        <v>43.538722541930355</v>
      </c>
      <c r="K165" s="77">
        <f t="shared" si="13"/>
        <v>2.0252529483651132</v>
      </c>
      <c r="L165" s="21">
        <f t="shared" si="14"/>
        <v>45.563975490295469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389212.35628000001</v>
      </c>
      <c r="E166" s="79">
        <f>AirBFYLL!E167</f>
        <v>1.8321228881990539</v>
      </c>
      <c r="F166" s="77">
        <f>AirBFYLL!H167</f>
        <v>155.75243097157798</v>
      </c>
      <c r="G166" s="77">
        <f>AirBFYLD2!CJ167+AirBFYLD2!CK167</f>
        <v>26.484000000426263</v>
      </c>
      <c r="H166" s="114">
        <f t="shared" si="10"/>
        <v>182.23643097200426</v>
      </c>
      <c r="I166" s="78">
        <f t="shared" si="11"/>
        <v>0.47072577697944967</v>
      </c>
      <c r="J166" s="77">
        <f t="shared" si="12"/>
        <v>40.01733975257698</v>
      </c>
      <c r="K166" s="77">
        <f t="shared" si="13"/>
        <v>6.8045116176562566</v>
      </c>
      <c r="L166" s="21">
        <f t="shared" si="14"/>
        <v>46.82185137023324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378251.14231999998</v>
      </c>
      <c r="E167" s="79">
        <f>AirBFYLL!E168</f>
        <v>3.2838015722333607</v>
      </c>
      <c r="F167" s="77">
        <f>AirBFYLL!H168</f>
        <v>258.6322118290995</v>
      </c>
      <c r="G167" s="77">
        <f>AirBFYLD2!CJ168+AirBFYLD2!CK168</f>
        <v>85.784196242357822</v>
      </c>
      <c r="H167" s="114">
        <f t="shared" si="10"/>
        <v>344.41640807145734</v>
      </c>
      <c r="I167" s="78">
        <f t="shared" si="11"/>
        <v>0.86815377531768789</v>
      </c>
      <c r="J167" s="77">
        <f t="shared" si="12"/>
        <v>68.37579134402111</v>
      </c>
      <c r="K167" s="77">
        <f t="shared" si="13"/>
        <v>22.679163826499302</v>
      </c>
      <c r="L167" s="21">
        <f t="shared" si="14"/>
        <v>91.054955170520415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369146.55092000001</v>
      </c>
      <c r="E168" s="79">
        <f>AirBFYLL!E169</f>
        <v>2.5396386061048126</v>
      </c>
      <c r="F168" s="77">
        <f>AirBFYLL!H169</f>
        <v>187.38723455144358</v>
      </c>
      <c r="G168" s="77">
        <f>AirBFYLD2!CJ169+AirBFYLD2!CK169</f>
        <v>230.89873648703343</v>
      </c>
      <c r="H168" s="114">
        <f t="shared" si="10"/>
        <v>418.28597103847699</v>
      </c>
      <c r="I168" s="78">
        <f t="shared" si="11"/>
        <v>0.6879757103988744</v>
      </c>
      <c r="J168" s="77">
        <f t="shared" si="12"/>
        <v>50.762287791780935</v>
      </c>
      <c r="K168" s="77">
        <f t="shared" si="13"/>
        <v>62.549341423231368</v>
      </c>
      <c r="L168" s="21">
        <f t="shared" si="14"/>
        <v>113.3116292150123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348188.13855999999</v>
      </c>
      <c r="E169" s="79">
        <f>AirBFYLL!E170</f>
        <v>7.8418275662706209</v>
      </c>
      <c r="F169" s="77">
        <f>AirBFYLL!H170</f>
        <v>539.7137822485754</v>
      </c>
      <c r="G169" s="77">
        <f>AirBFYLD2!CJ170+AirBFYLD2!CK170</f>
        <v>513.22724097783862</v>
      </c>
      <c r="H169" s="114">
        <f t="shared" si="10"/>
        <v>1052.941023226414</v>
      </c>
      <c r="I169" s="78">
        <f t="shared" si="11"/>
        <v>2.2521811336543598</v>
      </c>
      <c r="J169" s="77">
        <f t="shared" si="12"/>
        <v>155.00636652376127</v>
      </c>
      <c r="K169" s="77">
        <f t="shared" si="13"/>
        <v>147.39940398325746</v>
      </c>
      <c r="L169" s="21">
        <f t="shared" si="14"/>
        <v>302.40577050701876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344546.30200000003</v>
      </c>
      <c r="E170" s="79">
        <f>AirBFYLL!E171</f>
        <v>7.9427553636885246</v>
      </c>
      <c r="F170" s="77">
        <f>AirBFYLL!H171</f>
        <v>507.34349885560454</v>
      </c>
      <c r="G170" s="77">
        <f>AirBFYLD2!CJ171+AirBFYLD2!CK171</f>
        <v>549.16132353111755</v>
      </c>
      <c r="H170" s="114">
        <f t="shared" si="10"/>
        <v>1056.504822386722</v>
      </c>
      <c r="I170" s="78">
        <f t="shared" si="11"/>
        <v>2.3052795277682372</v>
      </c>
      <c r="J170" s="77">
        <f t="shared" si="12"/>
        <v>147.24972983619614</v>
      </c>
      <c r="K170" s="77">
        <f t="shared" si="13"/>
        <v>159.3867994935315</v>
      </c>
      <c r="L170" s="21">
        <f t="shared" si="14"/>
        <v>306.63652932972764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330121.77288</v>
      </c>
      <c r="E171" s="79">
        <f>AirBFYLL!E172</f>
        <v>6.9762052650172262</v>
      </c>
      <c r="F171" s="77">
        <f>AirBFYLL!H172</f>
        <v>411.14265729379025</v>
      </c>
      <c r="G171" s="77">
        <f>AirBFYLD2!CJ172+AirBFYLD2!CK172</f>
        <v>397.04474550012833</v>
      </c>
      <c r="H171" s="114">
        <f t="shared" si="10"/>
        <v>808.18740279391864</v>
      </c>
      <c r="I171" s="78">
        <f t="shared" si="11"/>
        <v>2.1132217981735764</v>
      </c>
      <c r="J171" s="77">
        <f t="shared" si="12"/>
        <v>124.54272667535975</v>
      </c>
      <c r="K171" s="77">
        <f t="shared" si="13"/>
        <v>120.27220805107423</v>
      </c>
      <c r="L171" s="21">
        <f t="shared" si="14"/>
        <v>244.81493472643399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285170.08435999998</v>
      </c>
      <c r="E172" s="79">
        <f>AirBFYLL!E173</f>
        <v>5.8470114296058071</v>
      </c>
      <c r="F172" s="77">
        <f>AirBFYLL!H173</f>
        <v>315.70938214156558</v>
      </c>
      <c r="G172" s="77">
        <f>AirBFYLD2!CJ173+AirBFYLD2!CK173</f>
        <v>427.09107910478627</v>
      </c>
      <c r="H172" s="114">
        <f t="shared" si="10"/>
        <v>742.80046124635192</v>
      </c>
      <c r="I172" s="78">
        <f t="shared" si="11"/>
        <v>2.0503593294956262</v>
      </c>
      <c r="J172" s="77">
        <f t="shared" si="12"/>
        <v>110.70915199611635</v>
      </c>
      <c r="K172" s="77">
        <f t="shared" si="13"/>
        <v>149.7671398678778</v>
      </c>
      <c r="L172" s="21">
        <f t="shared" si="14"/>
        <v>260.47629186399416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240611.14292000001</v>
      </c>
      <c r="E173" s="79">
        <f>AirBFYLL!E174</f>
        <v>4.6124992565591718</v>
      </c>
      <c r="F173" s="77">
        <f>AirBFYLL!H174</f>
        <v>226.42758850448976</v>
      </c>
      <c r="G173" s="77">
        <f>AirBFYLD2!CJ174+AirBFYLD2!CK174</f>
        <v>332.71130872907429</v>
      </c>
      <c r="H173" s="114">
        <f t="shared" si="10"/>
        <v>559.13889723356408</v>
      </c>
      <c r="I173" s="78">
        <f t="shared" si="11"/>
        <v>1.9169932034663775</v>
      </c>
      <c r="J173" s="77">
        <f t="shared" si="12"/>
        <v>94.105196358164477</v>
      </c>
      <c r="K173" s="77">
        <f t="shared" si="13"/>
        <v>138.27759790813028</v>
      </c>
      <c r="L173" s="21">
        <f t="shared" si="14"/>
        <v>232.38279426629478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202514.67616</v>
      </c>
      <c r="E174" s="79">
        <f>AirBFYLL!E175</f>
        <v>5.6939699907896344</v>
      </c>
      <c r="F174" s="77">
        <f>AirBFYLL!H175</f>
        <v>251.81582284267159</v>
      </c>
      <c r="G174" s="77">
        <f>AirBFYLD2!CJ175+AirBFYLD2!CK175</f>
        <v>208.45059782754478</v>
      </c>
      <c r="H174" s="114">
        <f t="shared" si="10"/>
        <v>460.26642067021635</v>
      </c>
      <c r="I174" s="78">
        <f t="shared" si="11"/>
        <v>2.8116332597500344</v>
      </c>
      <c r="J174" s="77">
        <f t="shared" si="12"/>
        <v>124.34448091244529</v>
      </c>
      <c r="K174" s="77">
        <f t="shared" si="13"/>
        <v>102.93110691042213</v>
      </c>
      <c r="L174" s="21">
        <f t="shared" si="14"/>
        <v>227.27558782286744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172023.22104</v>
      </c>
      <c r="E175" s="79">
        <f>AirBFYLL!E176</f>
        <v>4.9142150895538865</v>
      </c>
      <c r="F175" s="77">
        <f>AirBFYLL!H176</f>
        <v>193.74292990566195</v>
      </c>
      <c r="G175" s="77">
        <f>AirBFYLD2!CJ176+AirBFYLD2!CK176</f>
        <v>121.96749845517539</v>
      </c>
      <c r="H175" s="114">
        <f t="shared" si="10"/>
        <v>315.71042836083734</v>
      </c>
      <c r="I175" s="78">
        <f t="shared" si="11"/>
        <v>2.8567161223025814</v>
      </c>
      <c r="J175" s="77">
        <f t="shared" si="12"/>
        <v>112.62603312177926</v>
      </c>
      <c r="K175" s="77">
        <f t="shared" si="13"/>
        <v>70.901764144280662</v>
      </c>
      <c r="L175" s="21">
        <f t="shared" si="14"/>
        <v>183.52779726605991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140674.86319999999</v>
      </c>
      <c r="E176" s="79">
        <f>AirBFYLL!E177</f>
        <v>4.2210842033200899</v>
      </c>
      <c r="F176" s="77">
        <f>AirBFYLL!H177</f>
        <v>146.55604353927353</v>
      </c>
      <c r="G176" s="77">
        <f>AirBFYLD2!CJ177+AirBFYLD2!CK177</f>
        <v>70.521066273529428</v>
      </c>
      <c r="H176" s="114">
        <f t="shared" si="10"/>
        <v>217.07710981280297</v>
      </c>
      <c r="I176" s="78">
        <f t="shared" si="11"/>
        <v>3.000595918347472</v>
      </c>
      <c r="J176" s="77">
        <f t="shared" si="12"/>
        <v>104.18069028502424</v>
      </c>
      <c r="K176" s="77">
        <f t="shared" si="13"/>
        <v>50.130538370077069</v>
      </c>
      <c r="L176" s="21">
        <f t="shared" si="14"/>
        <v>154.31122865510133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114717.85163999999</v>
      </c>
      <c r="E177" s="79">
        <f>AirBFYLL!E178</f>
        <v>3.9947235800402989</v>
      </c>
      <c r="F177" s="77">
        <f>AirBFYLL!H178</f>
        <v>120.22120614131279</v>
      </c>
      <c r="G177" s="77">
        <f>AirBFYLD2!CJ178+AirBFYLD2!CK178</f>
        <v>50.408657149685247</v>
      </c>
      <c r="H177" s="114">
        <f t="shared" si="10"/>
        <v>170.62986329099803</v>
      </c>
      <c r="I177" s="78">
        <f t="shared" si="11"/>
        <v>3.4822161703099859</v>
      </c>
      <c r="J177" s="77">
        <f t="shared" si="12"/>
        <v>104.79729564547901</v>
      </c>
      <c r="K177" s="77">
        <f t="shared" si="13"/>
        <v>43.941423613714782</v>
      </c>
      <c r="L177" s="21">
        <f t="shared" si="14"/>
        <v>148.7387192591938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88939.361480000007</v>
      </c>
      <c r="E178" s="79">
        <f>AirBFYLL!E179</f>
        <v>2.8469950772913748</v>
      </c>
      <c r="F178" s="77">
        <f>AirBFYLL!H179</f>
        <v>72.740724224794633</v>
      </c>
      <c r="G178" s="77">
        <f>AirBFYLD2!CJ179+AirBFYLD2!CK179</f>
        <v>27.156196666339923</v>
      </c>
      <c r="H178" s="114">
        <f t="shared" si="10"/>
        <v>99.896920891134556</v>
      </c>
      <c r="I178" s="78">
        <f t="shared" si="11"/>
        <v>3.2010518514140505</v>
      </c>
      <c r="J178" s="77">
        <f t="shared" si="12"/>
        <v>81.78687480362899</v>
      </c>
      <c r="K178" s="77">
        <f t="shared" si="13"/>
        <v>30.533383885881168</v>
      </c>
      <c r="L178" s="21">
        <f t="shared" si="14"/>
        <v>112.32025868951015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66802.707880000002</v>
      </c>
      <c r="E179" s="79">
        <f>AirBFYLL!E180</f>
        <v>2.5490024712496373</v>
      </c>
      <c r="F179" s="77">
        <f>AirBFYLL!H180</f>
        <v>53.822187180436096</v>
      </c>
      <c r="G179" s="77">
        <f>AirBFYLD2!CJ180+AirBFYLD2!CK180</f>
        <v>13.6174339230132</v>
      </c>
      <c r="H179" s="114">
        <f t="shared" si="10"/>
        <v>67.439621103449298</v>
      </c>
      <c r="I179" s="78">
        <f t="shared" si="11"/>
        <v>3.8157172847371665</v>
      </c>
      <c r="J179" s="77">
        <f t="shared" si="12"/>
        <v>80.568870467225281</v>
      </c>
      <c r="K179" s="77">
        <f t="shared" si="13"/>
        <v>20.384553793050824</v>
      </c>
      <c r="L179" s="21">
        <f t="shared" si="14"/>
        <v>100.95342426027609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46308.451159999997</v>
      </c>
      <c r="E180" s="79">
        <f>AirBFYLL!E181</f>
        <v>2.3070888636621598</v>
      </c>
      <c r="F180" s="77">
        <f>AirBFYLL!H181</f>
        <v>38.909053685662329</v>
      </c>
      <c r="G180" s="77">
        <f>AirBFYLD2!CJ181+AirBFYLD2!CK181</f>
        <v>6.1296575253211962</v>
      </c>
      <c r="H180" s="114">
        <f t="shared" si="10"/>
        <v>45.038711210983521</v>
      </c>
      <c r="I180" s="78">
        <f t="shared" si="11"/>
        <v>4.9820039450055313</v>
      </c>
      <c r="J180" s="77">
        <f t="shared" si="12"/>
        <v>84.021496532518299</v>
      </c>
      <c r="K180" s="77">
        <f t="shared" si="13"/>
        <v>13.236585054729343</v>
      </c>
      <c r="L180" s="21">
        <f t="shared" si="14"/>
        <v>97.258081587247645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28920.466799999998</v>
      </c>
      <c r="E181" s="79">
        <f>AirBFYLL!E182</f>
        <v>1.6506893816650376</v>
      </c>
      <c r="F181" s="77">
        <f>AirBFYLL!H182</f>
        <v>21.277386129662336</v>
      </c>
      <c r="G181" s="77">
        <f>AirBFYLD2!CJ182+AirBFYLD2!CK182</f>
        <v>3.0990188298715227</v>
      </c>
      <c r="H181" s="114">
        <f t="shared" si="10"/>
        <v>24.376404959533858</v>
      </c>
      <c r="I181" s="78">
        <f t="shared" si="11"/>
        <v>5.707685816693103</v>
      </c>
      <c r="J181" s="77">
        <f t="shared" si="12"/>
        <v>73.572070177174098</v>
      </c>
      <c r="K181" s="77">
        <f t="shared" si="13"/>
        <v>10.715659782751235</v>
      </c>
      <c r="L181" s="21">
        <f t="shared" si="14"/>
        <v>84.287729959925329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AirBFYLL!E183</f>
        <v>1.0014619146938224</v>
      </c>
      <c r="F182" s="77">
        <f>AirBFYLL!H183</f>
        <v>9.3286177353729567</v>
      </c>
      <c r="G182" s="77">
        <f>AirBFYLD2!CJ183+AirBFYLD2!CK183</f>
        <v>0.9210881980651402</v>
      </c>
      <c r="H182" s="114">
        <f t="shared" si="10"/>
        <v>10.249705933438097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24243.206119999999</v>
      </c>
      <c r="E183" s="79">
        <f>AirBFYLL!E184</f>
        <v>0.90567826613456215</v>
      </c>
      <c r="F183" s="77">
        <f>AirBFYLL!H184</f>
        <v>4.5736752439795385</v>
      </c>
      <c r="G183" s="77">
        <f>AirBFYLD2!CJ184+AirBFYLD2!CK184</f>
        <v>0.20959900907387541</v>
      </c>
      <c r="H183" s="114">
        <f t="shared" si="10"/>
        <v>4.7832742530534142</v>
      </c>
      <c r="I183" s="78">
        <f t="shared" si="11"/>
        <v>3.7358023590262746</v>
      </c>
      <c r="J183" s="77">
        <f t="shared" si="12"/>
        <v>18.865801913082688</v>
      </c>
      <c r="K183" s="77">
        <f t="shared" si="13"/>
        <v>0.86456802799264176</v>
      </c>
      <c r="L183" s="21">
        <f t="shared" si="14"/>
        <v>19.730369941075327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405070.60139999999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392581.97424000001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381676.91940000001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357131.54843999998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349933.49244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333737.86644000001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289937.69568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239263.38144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202445.32500000001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172717.35372000001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138922.48079999999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115204.88628000001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88248.166559999998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60427.680119999997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34298.736839999998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21306.245760000002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16195.626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389212.35628000001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378251.14231999998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369146.55092000001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348188.13855999999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344546.30200000003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330121.77288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285170.08435999998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240611.14292000001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202514.67616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172023.22104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140674.86319999999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114717.85163999999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88939.361480000007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66802.707880000002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46308.451159999997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28920.466799999998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24243.206119999999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405070.60139999999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392581.97424000001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381676.91940000001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357131.54843999998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349933.49244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333737.86644000001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289937.69568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239263.38144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202445.32500000001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172717.35372000001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138922.48079999999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115204.88628000001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88248.166559999998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60427.680119999997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34298.736839999998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21306.245760000002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16195.626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389212.35628000001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378251.14231999998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369146.55092000001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348188.13855999999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344546.30200000003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330121.77288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285170.08435999998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240611.14292000001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202514.67616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172023.22104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140674.86319999999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114717.85163999999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88939.361480000007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66802.707880000002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46308.451159999997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28920.466799999998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24243.206119999999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405070.60139999999</v>
      </c>
      <c r="E256" s="79">
        <f>AirBFYLL!E257</f>
        <v>0.17894773685653712</v>
      </c>
      <c r="F256" s="77">
        <f>AirBFYLL!H257</f>
        <v>15.212705005647933</v>
      </c>
      <c r="G256" s="77">
        <f>AirBFYLD2!CJ257+AirBFYLD2!CK257</f>
        <v>0</v>
      </c>
      <c r="H256" s="114">
        <f t="shared" si="15"/>
        <v>15.212705005647933</v>
      </c>
      <c r="I256" s="78">
        <f t="shared" si="16"/>
        <v>4.417692526637583E-2</v>
      </c>
      <c r="J256" s="77">
        <f t="shared" si="17"/>
        <v>3.7555687707451422</v>
      </c>
      <c r="K256" s="77">
        <f t="shared" si="18"/>
        <v>0</v>
      </c>
      <c r="L256" s="21">
        <f t="shared" si="19"/>
        <v>3.7555687707451422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392581.97424000001</v>
      </c>
      <c r="E257" s="79">
        <f>AirBFYLL!E258</f>
        <v>0.32033249691201804</v>
      </c>
      <c r="F257" s="77">
        <f>AirBFYLL!H258</f>
        <v>25.229387456790544</v>
      </c>
      <c r="G257" s="77">
        <f>AirBFYLD2!CJ258+AirBFYLD2!CK258</f>
        <v>0</v>
      </c>
      <c r="H257" s="114">
        <f t="shared" si="15"/>
        <v>25.229387456790544</v>
      </c>
      <c r="I257" s="78">
        <f t="shared" si="16"/>
        <v>8.1596333487330933E-2</v>
      </c>
      <c r="J257" s="77">
        <f t="shared" si="17"/>
        <v>6.426527225462185</v>
      </c>
      <c r="K257" s="77">
        <f t="shared" si="18"/>
        <v>0</v>
      </c>
      <c r="L257" s="21">
        <f t="shared" si="19"/>
        <v>6.426527225462185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381676.91940000001</v>
      </c>
      <c r="E258" s="79">
        <f>AirBFYLL!E259</f>
        <v>0.37232392337723413</v>
      </c>
      <c r="F258" s="77">
        <f>AirBFYLL!H259</f>
        <v>27.471920686389218</v>
      </c>
      <c r="G258" s="77">
        <f>AirBFYLD2!CJ259+AirBFYLD2!CK259</f>
        <v>0</v>
      </c>
      <c r="H258" s="114">
        <f t="shared" si="15"/>
        <v>27.471920686389218</v>
      </c>
      <c r="I258" s="78">
        <f t="shared" si="16"/>
        <v>9.7549499184423086E-2</v>
      </c>
      <c r="J258" s="77">
        <f t="shared" si="17"/>
        <v>7.1976897973226555</v>
      </c>
      <c r="K258" s="77">
        <f t="shared" si="18"/>
        <v>0</v>
      </c>
      <c r="L258" s="21">
        <f t="shared" si="19"/>
        <v>7.1976897973226555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357131.54843999998</v>
      </c>
      <c r="E259" s="79">
        <f>AirBFYLL!E260</f>
        <v>1.380016717135357</v>
      </c>
      <c r="F259" s="77">
        <f>AirBFYLL!H260</f>
        <v>94.979650556840937</v>
      </c>
      <c r="G259" s="77">
        <f>AirBFYLD2!CJ260+AirBFYLD2!CK260</f>
        <v>0</v>
      </c>
      <c r="H259" s="114">
        <f t="shared" si="15"/>
        <v>94.979650556840937</v>
      </c>
      <c r="I259" s="78">
        <f t="shared" si="16"/>
        <v>0.38641691644534376</v>
      </c>
      <c r="J259" s="77">
        <f t="shared" si="17"/>
        <v>26.59514427435078</v>
      </c>
      <c r="K259" s="77">
        <f t="shared" si="18"/>
        <v>0</v>
      </c>
      <c r="L259" s="21">
        <f t="shared" si="19"/>
        <v>26.59514427435078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349933.49244</v>
      </c>
      <c r="E260" s="79">
        <f>AirBFYLL!E261</f>
        <v>1.8908104872920113</v>
      </c>
      <c r="F260" s="77">
        <f>AirBFYLL!H261</f>
        <v>120.77551987577722</v>
      </c>
      <c r="G260" s="77">
        <f>AirBFYLD2!CJ261+AirBFYLD2!CK261</f>
        <v>0</v>
      </c>
      <c r="H260" s="114">
        <f t="shared" ref="H260:H291" si="20">F260+G260</f>
        <v>120.77551987577722</v>
      </c>
      <c r="I260" s="78">
        <f t="shared" ref="I260:I291" si="21">100000*E260/$D260</f>
        <v>0.54033424297510246</v>
      </c>
      <c r="J260" s="77">
        <f t="shared" ref="J260:J291" si="22">100000*F260/$D260</f>
        <v>34.513849770034668</v>
      </c>
      <c r="K260" s="77">
        <f t="shared" ref="K260:K291" si="23">100000*G260/$D260</f>
        <v>0</v>
      </c>
      <c r="L260" s="21">
        <f t="shared" ref="L260:L291" si="24">100000*H260/$D260</f>
        <v>34.513849770034668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333737.86644000001</v>
      </c>
      <c r="E261" s="79">
        <f>AirBFYLL!E262</f>
        <v>1.5254409956765971</v>
      </c>
      <c r="F261" s="77">
        <f>AirBFYLL!H262</f>
        <v>89.901865080200253</v>
      </c>
      <c r="G261" s="77">
        <f>AirBFYLD2!CJ262+AirBFYLD2!CK262</f>
        <v>0</v>
      </c>
      <c r="H261" s="114">
        <f t="shared" si="20"/>
        <v>89.901865080200253</v>
      </c>
      <c r="I261" s="78">
        <f t="shared" si="21"/>
        <v>0.45707758965099138</v>
      </c>
      <c r="J261" s="77">
        <f t="shared" si="22"/>
        <v>26.937867746081178</v>
      </c>
      <c r="K261" s="77">
        <f t="shared" si="23"/>
        <v>0</v>
      </c>
      <c r="L261" s="21">
        <f t="shared" si="24"/>
        <v>26.937867746081178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289937.69568</v>
      </c>
      <c r="E262" s="79">
        <f>AirBFYLL!E263</f>
        <v>1.319511831810906</v>
      </c>
      <c r="F262" s="77">
        <f>AirBFYLL!H263</f>
        <v>71.247041358629872</v>
      </c>
      <c r="G262" s="77">
        <f>AirBFYLD2!CJ263+AirBFYLD2!CK263</f>
        <v>0</v>
      </c>
      <c r="H262" s="114">
        <f t="shared" si="20"/>
        <v>71.247041358629872</v>
      </c>
      <c r="I262" s="78">
        <f t="shared" si="21"/>
        <v>0.45510185514726303</v>
      </c>
      <c r="J262" s="77">
        <f t="shared" si="22"/>
        <v>24.57322466867647</v>
      </c>
      <c r="K262" s="77">
        <f t="shared" si="23"/>
        <v>0</v>
      </c>
      <c r="L262" s="21">
        <f t="shared" si="24"/>
        <v>24.57322466867647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239263.38144</v>
      </c>
      <c r="E263" s="79">
        <f>AirBFYLL!E264</f>
        <v>1.0198234965601241</v>
      </c>
      <c r="F263" s="77">
        <f>AirBFYLL!H264</f>
        <v>50.063135446136492</v>
      </c>
      <c r="G263" s="77">
        <f>AirBFYLD2!CJ264+AirBFYLD2!CK264</f>
        <v>0</v>
      </c>
      <c r="H263" s="114">
        <f t="shared" si="20"/>
        <v>50.063135446136492</v>
      </c>
      <c r="I263" s="78">
        <f t="shared" si="21"/>
        <v>0.42623467511925339</v>
      </c>
      <c r="J263" s="77">
        <f t="shared" si="22"/>
        <v>20.92386020160415</v>
      </c>
      <c r="K263" s="77">
        <f t="shared" si="23"/>
        <v>0</v>
      </c>
      <c r="L263" s="21">
        <f t="shared" si="24"/>
        <v>20.92386020160415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202445.32500000001</v>
      </c>
      <c r="E264" s="79">
        <f>AirBFYLL!E265</f>
        <v>0.96498256790304293</v>
      </c>
      <c r="F264" s="77">
        <f>AirBFYLL!H265</f>
        <v>42.676354065512072</v>
      </c>
      <c r="G264" s="77">
        <f>AirBFYLD2!CJ265+AirBFYLD2!CK265</f>
        <v>0</v>
      </c>
      <c r="H264" s="114">
        <f t="shared" si="20"/>
        <v>42.676354065512072</v>
      </c>
      <c r="I264" s="78">
        <f t="shared" si="21"/>
        <v>0.47666330052474309</v>
      </c>
      <c r="J264" s="77">
        <f t="shared" si="22"/>
        <v>21.080434465706762</v>
      </c>
      <c r="K264" s="77">
        <f t="shared" si="23"/>
        <v>0</v>
      </c>
      <c r="L264" s="21">
        <f t="shared" si="24"/>
        <v>21.080434465706762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172717.35372000001</v>
      </c>
      <c r="E265" s="79">
        <f>AirBFYLL!E266</f>
        <v>0.88711021871515205</v>
      </c>
      <c r="F265" s="77">
        <f>AirBFYLL!H266</f>
        <v>34.974320372844865</v>
      </c>
      <c r="G265" s="77">
        <f>AirBFYLD2!CJ266+AirBFYLD2!CK266</f>
        <v>0</v>
      </c>
      <c r="H265" s="114">
        <f t="shared" si="20"/>
        <v>34.974320372844865</v>
      </c>
      <c r="I265" s="78">
        <f t="shared" si="21"/>
        <v>0.51361962165845065</v>
      </c>
      <c r="J265" s="77">
        <f t="shared" si="22"/>
        <v>20.249453583884414</v>
      </c>
      <c r="K265" s="77">
        <f t="shared" si="23"/>
        <v>0</v>
      </c>
      <c r="L265" s="21">
        <f t="shared" si="24"/>
        <v>20.249453583884414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138922.48079999999</v>
      </c>
      <c r="E266" s="79">
        <f>AirBFYLL!E267</f>
        <v>1.0423305846765991</v>
      </c>
      <c r="F266" s="77">
        <f>AirBFYLL!H267</f>
        <v>36.189717899971519</v>
      </c>
      <c r="G266" s="77">
        <f>AirBFYLD2!CJ267+AirBFYLD2!CK267</f>
        <v>0</v>
      </c>
      <c r="H266" s="114">
        <f t="shared" si="20"/>
        <v>36.189717899971519</v>
      </c>
      <c r="I266" s="78">
        <f t="shared" si="21"/>
        <v>0.75029655292233965</v>
      </c>
      <c r="J266" s="77">
        <f t="shared" si="22"/>
        <v>26.050296317463633</v>
      </c>
      <c r="K266" s="77">
        <f t="shared" si="23"/>
        <v>0</v>
      </c>
      <c r="L266" s="21">
        <f t="shared" si="24"/>
        <v>26.050296317463633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115204.88628000001</v>
      </c>
      <c r="E267" s="79">
        <f>AirBFYLL!E268</f>
        <v>0.78496624125648906</v>
      </c>
      <c r="F267" s="77">
        <f>AirBFYLL!H268</f>
        <v>23.623559030614036</v>
      </c>
      <c r="G267" s="77">
        <f>AirBFYLD2!CJ268+AirBFYLD2!CK268</f>
        <v>0</v>
      </c>
      <c r="H267" s="114">
        <f t="shared" si="20"/>
        <v>23.623559030614036</v>
      </c>
      <c r="I267" s="78">
        <f t="shared" si="21"/>
        <v>0.68136540610670437</v>
      </c>
      <c r="J267" s="77">
        <f t="shared" si="22"/>
        <v>20.505691896781265</v>
      </c>
      <c r="K267" s="77">
        <f t="shared" si="23"/>
        <v>0</v>
      </c>
      <c r="L267" s="21">
        <f t="shared" si="24"/>
        <v>20.505691896781265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88248.166559999998</v>
      </c>
      <c r="E268" s="79">
        <f>AirBFYLL!E269</f>
        <v>0.66317413046904494</v>
      </c>
      <c r="F268" s="77">
        <f>AirBFYLL!H269</f>
        <v>16.9440990334841</v>
      </c>
      <c r="G268" s="77">
        <f>AirBFYLD2!CJ269+AirBFYLD2!CK269</f>
        <v>0</v>
      </c>
      <c r="H268" s="114">
        <f t="shared" si="20"/>
        <v>16.9440990334841</v>
      </c>
      <c r="I268" s="78">
        <f t="shared" si="21"/>
        <v>0.75148771506561818</v>
      </c>
      <c r="J268" s="77">
        <f t="shared" si="22"/>
        <v>19.200511119926546</v>
      </c>
      <c r="K268" s="77">
        <f t="shared" si="23"/>
        <v>0</v>
      </c>
      <c r="L268" s="21">
        <f t="shared" si="24"/>
        <v>19.200511119926546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60427.680119999997</v>
      </c>
      <c r="E269" s="79">
        <f>AirBFYLL!E270</f>
        <v>0.5225899016053428</v>
      </c>
      <c r="F269" s="77">
        <f>AirBFYLL!H270</f>
        <v>11.034485772396815</v>
      </c>
      <c r="G269" s="77">
        <f>AirBFYLD2!CJ270+AirBFYLD2!CK270</f>
        <v>0</v>
      </c>
      <c r="H269" s="114">
        <f t="shared" si="20"/>
        <v>11.034485772396815</v>
      </c>
      <c r="I269" s="78">
        <f t="shared" si="21"/>
        <v>0.86481873963647182</v>
      </c>
      <c r="J269" s="77">
        <f t="shared" si="22"/>
        <v>18.260647687424104</v>
      </c>
      <c r="K269" s="77">
        <f t="shared" si="23"/>
        <v>0</v>
      </c>
      <c r="L269" s="21">
        <f t="shared" si="24"/>
        <v>18.260647687424104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34298.736839999998</v>
      </c>
      <c r="E270" s="79">
        <f>AirBFYLL!E271</f>
        <v>0.39178017620201472</v>
      </c>
      <c r="F270" s="77">
        <f>AirBFYLL!H271</f>
        <v>6.6073726716469787</v>
      </c>
      <c r="G270" s="77">
        <f>AirBFYLD2!CJ271+AirBFYLD2!CK271</f>
        <v>0</v>
      </c>
      <c r="H270" s="114">
        <f t="shared" si="20"/>
        <v>6.6073726716469787</v>
      </c>
      <c r="I270" s="78">
        <f t="shared" si="21"/>
        <v>1.142258322892846</v>
      </c>
      <c r="J270" s="77">
        <f t="shared" si="22"/>
        <v>19.26418661558785</v>
      </c>
      <c r="K270" s="77">
        <f t="shared" si="23"/>
        <v>0</v>
      </c>
      <c r="L270" s="21">
        <f t="shared" si="24"/>
        <v>19.26418661558785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21306.245760000002</v>
      </c>
      <c r="E271" s="79">
        <f>AirBFYLL!E272</f>
        <v>0.39627679721222769</v>
      </c>
      <c r="F271" s="77">
        <f>AirBFYLL!H272</f>
        <v>5.1080079160656151</v>
      </c>
      <c r="G271" s="77">
        <f>AirBFYLD2!CJ272+AirBFYLD2!CK272</f>
        <v>0</v>
      </c>
      <c r="H271" s="114">
        <f t="shared" si="20"/>
        <v>5.1080079160656151</v>
      </c>
      <c r="I271" s="78">
        <f t="shared" si="21"/>
        <v>1.8599090692748474</v>
      </c>
      <c r="J271" s="77">
        <f t="shared" si="22"/>
        <v>23.974227902952784</v>
      </c>
      <c r="K271" s="77">
        <f t="shared" si="23"/>
        <v>0</v>
      </c>
      <c r="L271" s="21">
        <f t="shared" si="24"/>
        <v>23.974227902952784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AirBFYLL!E273</f>
        <v>0.26946110517060501</v>
      </c>
      <c r="F272" s="77">
        <f>AirBFYLL!H273</f>
        <v>2.5100301946641861</v>
      </c>
      <c r="G272" s="77">
        <f>AirBFYLD2!CJ273+AirBFYLD2!CK273</f>
        <v>0</v>
      </c>
      <c r="H272" s="114">
        <f t="shared" si="20"/>
        <v>2.5100301946641861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16195.626</v>
      </c>
      <c r="E273" s="79">
        <f>AirBFYLL!E274</f>
        <v>0.1618813797201161</v>
      </c>
      <c r="F273" s="77">
        <f>AirBFYLL!H274</f>
        <v>0.8175009675865863</v>
      </c>
      <c r="G273" s="77">
        <f>AirBFYLD2!CJ274+AirBFYLD2!CK274</f>
        <v>0</v>
      </c>
      <c r="H273" s="114">
        <f t="shared" si="20"/>
        <v>0.8175009675865863</v>
      </c>
      <c r="I273" s="78">
        <f t="shared" si="21"/>
        <v>0.99953765121592764</v>
      </c>
      <c r="J273" s="77">
        <f t="shared" si="22"/>
        <v>5.0476651386404345</v>
      </c>
      <c r="K273" s="77">
        <f t="shared" si="23"/>
        <v>0</v>
      </c>
      <c r="L273" s="21">
        <f t="shared" si="24"/>
        <v>5.0476651386404345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389212.35628000001</v>
      </c>
      <c r="E274" s="79">
        <f>AirBFYLL!E275</f>
        <v>0.10929396491769855</v>
      </c>
      <c r="F274" s="77">
        <f>AirBFYLL!H275</f>
        <v>9.2912985455833894</v>
      </c>
      <c r="G274" s="77">
        <f>AirBFYLD2!CJ275+AirBFYLD2!CK275</f>
        <v>0</v>
      </c>
      <c r="H274" s="114">
        <f t="shared" si="20"/>
        <v>9.2912985455833894</v>
      </c>
      <c r="I274" s="78">
        <f t="shared" si="21"/>
        <v>2.8080805543355437E-2</v>
      </c>
      <c r="J274" s="77">
        <f t="shared" si="22"/>
        <v>2.3872054408517327</v>
      </c>
      <c r="K274" s="77">
        <f t="shared" si="23"/>
        <v>0</v>
      </c>
      <c r="L274" s="21">
        <f t="shared" si="24"/>
        <v>2.3872054408517327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378251.14231999998</v>
      </c>
      <c r="E275" s="79">
        <f>AirBFYLL!E276</f>
        <v>0.18338660384654912</v>
      </c>
      <c r="F275" s="77">
        <f>AirBFYLL!H276</f>
        <v>14.443528918954209</v>
      </c>
      <c r="G275" s="77">
        <f>AirBFYLD2!CJ276+AirBFYLD2!CK276</f>
        <v>0</v>
      </c>
      <c r="H275" s="114">
        <f t="shared" si="20"/>
        <v>14.443528918954209</v>
      </c>
      <c r="I275" s="78">
        <f t="shared" si="21"/>
        <v>4.8482762727892648E-2</v>
      </c>
      <c r="J275" s="77">
        <f t="shared" si="22"/>
        <v>3.8185023924488246</v>
      </c>
      <c r="K275" s="77">
        <f t="shared" si="23"/>
        <v>0</v>
      </c>
      <c r="L275" s="21">
        <f t="shared" si="24"/>
        <v>3.8185023924488246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369146.55092000001</v>
      </c>
      <c r="E276" s="79">
        <f>AirBFYLL!E277</f>
        <v>0.11691808948632522</v>
      </c>
      <c r="F276" s="77">
        <f>AirBFYLL!H277</f>
        <v>8.6268012327485053</v>
      </c>
      <c r="G276" s="77">
        <f>AirBFYLD2!CJ277+AirBFYLD2!CK277</f>
        <v>0</v>
      </c>
      <c r="H276" s="114">
        <f t="shared" si="20"/>
        <v>8.6268012327485053</v>
      </c>
      <c r="I276" s="78">
        <f t="shared" si="21"/>
        <v>3.1672540132079756E-2</v>
      </c>
      <c r="J276" s="77">
        <f t="shared" si="22"/>
        <v>2.3369583736455044</v>
      </c>
      <c r="K276" s="77">
        <f t="shared" si="23"/>
        <v>0</v>
      </c>
      <c r="L276" s="21">
        <f t="shared" si="24"/>
        <v>2.3369583736455044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348188.13855999999</v>
      </c>
      <c r="E277" s="79">
        <f>AirBFYLL!E278</f>
        <v>0.38169572892787923</v>
      </c>
      <c r="F277" s="77">
        <f>AirBFYLL!H278</f>
        <v>26.270208543461283</v>
      </c>
      <c r="G277" s="77">
        <f>AirBFYLD2!CJ278+AirBFYLD2!CK278</f>
        <v>0</v>
      </c>
      <c r="H277" s="114">
        <f t="shared" si="20"/>
        <v>26.270208543461283</v>
      </c>
      <c r="I277" s="78">
        <f t="shared" si="21"/>
        <v>0.10962341523363101</v>
      </c>
      <c r="J277" s="77">
        <f t="shared" si="22"/>
        <v>7.5448315534546513</v>
      </c>
      <c r="K277" s="77">
        <f t="shared" si="23"/>
        <v>0</v>
      </c>
      <c r="L277" s="21">
        <f t="shared" si="24"/>
        <v>7.5448315534546513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344546.30200000003</v>
      </c>
      <c r="E278" s="79">
        <f>AirBFYLL!E279</f>
        <v>0.43372463940966371</v>
      </c>
      <c r="F278" s="77">
        <f>AirBFYLL!H279</f>
        <v>27.70416134229227</v>
      </c>
      <c r="G278" s="77">
        <f>AirBFYLD2!CJ279+AirBFYLD2!CK279</f>
        <v>0</v>
      </c>
      <c r="H278" s="114">
        <f t="shared" si="20"/>
        <v>27.70416134229227</v>
      </c>
      <c r="I278" s="78">
        <f t="shared" si="21"/>
        <v>0.12588283110049567</v>
      </c>
      <c r="J278" s="77">
        <f t="shared" si="22"/>
        <v>8.0407658365441605</v>
      </c>
      <c r="K278" s="77">
        <f t="shared" si="23"/>
        <v>0</v>
      </c>
      <c r="L278" s="21">
        <f t="shared" si="24"/>
        <v>8.0407658365441605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330121.77288</v>
      </c>
      <c r="E279" s="79">
        <f>AirBFYLL!E280</f>
        <v>0.29312954764219573</v>
      </c>
      <c r="F279" s="77">
        <f>AirBFYLL!H280</f>
        <v>17.275589890292807</v>
      </c>
      <c r="G279" s="77">
        <f>AirBFYLD2!CJ280+AirBFYLD2!CK280</f>
        <v>0</v>
      </c>
      <c r="H279" s="114">
        <f t="shared" si="20"/>
        <v>17.275589890292807</v>
      </c>
      <c r="I279" s="78">
        <f t="shared" si="21"/>
        <v>8.8794369751779123E-2</v>
      </c>
      <c r="J279" s="77">
        <f t="shared" si="22"/>
        <v>5.2330961813211037</v>
      </c>
      <c r="K279" s="77">
        <f t="shared" si="23"/>
        <v>0</v>
      </c>
      <c r="L279" s="21">
        <f t="shared" si="24"/>
        <v>5.2330961813211037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285170.08435999998</v>
      </c>
      <c r="E280" s="79">
        <f>AirBFYLL!E281</f>
        <v>0.34073093295765167</v>
      </c>
      <c r="F280" s="77">
        <f>AirBFYLL!H281</f>
        <v>18.397766725048402</v>
      </c>
      <c r="G280" s="77">
        <f>AirBFYLD2!CJ281+AirBFYLD2!CK281</f>
        <v>0</v>
      </c>
      <c r="H280" s="114">
        <f t="shared" si="20"/>
        <v>18.397766725048402</v>
      </c>
      <c r="I280" s="78">
        <f t="shared" si="21"/>
        <v>0.11948340714712256</v>
      </c>
      <c r="J280" s="77">
        <f t="shared" si="22"/>
        <v>6.4515065689088829</v>
      </c>
      <c r="K280" s="77">
        <f t="shared" si="23"/>
        <v>0</v>
      </c>
      <c r="L280" s="21">
        <f t="shared" si="24"/>
        <v>6.4515065689088829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240611.14292000001</v>
      </c>
      <c r="E281" s="79">
        <f>AirBFYLL!E282</f>
        <v>0.25757111180393799</v>
      </c>
      <c r="F281" s="77">
        <f>AirBFYLL!H282</f>
        <v>12.644165878455317</v>
      </c>
      <c r="G281" s="77">
        <f>AirBFYLD2!CJ282+AirBFYLD2!CK282</f>
        <v>0</v>
      </c>
      <c r="H281" s="114">
        <f t="shared" si="20"/>
        <v>12.644165878455317</v>
      </c>
      <c r="I281" s="78">
        <f t="shared" si="21"/>
        <v>0.10704870467681414</v>
      </c>
      <c r="J281" s="77">
        <f t="shared" si="22"/>
        <v>5.2550209125848069</v>
      </c>
      <c r="K281" s="77">
        <f t="shared" si="23"/>
        <v>0</v>
      </c>
      <c r="L281" s="21">
        <f t="shared" si="24"/>
        <v>5.2550209125848069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202514.67616</v>
      </c>
      <c r="E282" s="79">
        <f>AirBFYLL!E283</f>
        <v>0.27756725101085988</v>
      </c>
      <c r="F282" s="77">
        <f>AirBFYLL!H283</f>
        <v>12.275411675955279</v>
      </c>
      <c r="G282" s="77">
        <f>AirBFYLD2!CJ283+AirBFYLD2!CK283</f>
        <v>0</v>
      </c>
      <c r="H282" s="114">
        <f t="shared" si="20"/>
        <v>12.275411675955279</v>
      </c>
      <c r="I282" s="78">
        <f t="shared" si="21"/>
        <v>0.13706031398512736</v>
      </c>
      <c r="J282" s="77">
        <f t="shared" si="22"/>
        <v>6.061492385992258</v>
      </c>
      <c r="K282" s="77">
        <f t="shared" si="23"/>
        <v>0</v>
      </c>
      <c r="L282" s="21">
        <f t="shared" si="24"/>
        <v>6.061492385992258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172023.22104</v>
      </c>
      <c r="E283" s="79">
        <f>AirBFYLL!E284</f>
        <v>0.28356019011095707</v>
      </c>
      <c r="F283" s="77">
        <f>AirBFYLL!H284</f>
        <v>11.179360495124481</v>
      </c>
      <c r="G283" s="77">
        <f>AirBFYLD2!CJ284+AirBFYLD2!CK284</f>
        <v>0</v>
      </c>
      <c r="H283" s="114">
        <f t="shared" si="20"/>
        <v>11.179360495124481</v>
      </c>
      <c r="I283" s="78">
        <f t="shared" si="21"/>
        <v>0.16483832147580921</v>
      </c>
      <c r="J283" s="77">
        <f t="shared" si="22"/>
        <v>6.4987508241837766</v>
      </c>
      <c r="K283" s="77">
        <f t="shared" si="23"/>
        <v>0</v>
      </c>
      <c r="L283" s="21">
        <f t="shared" si="24"/>
        <v>6.4987508241837766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140674.86319999999</v>
      </c>
      <c r="E284" s="79">
        <f>AirBFYLL!E285</f>
        <v>0.28289171066708718</v>
      </c>
      <c r="F284" s="77">
        <f>AirBFYLL!H285</f>
        <v>9.8220001943612658</v>
      </c>
      <c r="G284" s="77">
        <f>AirBFYLD2!CJ285+AirBFYLD2!CK285</f>
        <v>0</v>
      </c>
      <c r="H284" s="114">
        <f t="shared" si="20"/>
        <v>9.8220001943612658</v>
      </c>
      <c r="I284" s="78">
        <f t="shared" si="21"/>
        <v>0.20109613347545605</v>
      </c>
      <c r="J284" s="77">
        <f t="shared" si="22"/>
        <v>6.9820577542678333</v>
      </c>
      <c r="K284" s="77">
        <f t="shared" si="23"/>
        <v>0</v>
      </c>
      <c r="L284" s="21">
        <f t="shared" si="24"/>
        <v>6.9820577542678333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114717.85163999999</v>
      </c>
      <c r="E285" s="79">
        <f>AirBFYLL!E286</f>
        <v>0.25974254275447239</v>
      </c>
      <c r="F285" s="77">
        <f>AirBFYLL!H286</f>
        <v>7.8169518241958462</v>
      </c>
      <c r="G285" s="77">
        <f>AirBFYLD2!CJ286+AirBFYLD2!CK286</f>
        <v>0</v>
      </c>
      <c r="H285" s="114">
        <f t="shared" si="20"/>
        <v>7.8169518241958462</v>
      </c>
      <c r="I285" s="78">
        <f t="shared" si="21"/>
        <v>0.22641859051682672</v>
      </c>
      <c r="J285" s="77">
        <f t="shared" si="22"/>
        <v>6.8140674816039004</v>
      </c>
      <c r="K285" s="77">
        <f t="shared" si="23"/>
        <v>0</v>
      </c>
      <c r="L285" s="21">
        <f t="shared" si="24"/>
        <v>6.8140674816039004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88939.361480000007</v>
      </c>
      <c r="E286" s="79">
        <f>AirBFYLL!E287</f>
        <v>2.5962071601422301E-2</v>
      </c>
      <c r="F286" s="77">
        <f>AirBFYLL!H287</f>
        <v>0.66333092941633975</v>
      </c>
      <c r="G286" s="77">
        <f>AirBFYLD2!CJ287+AirBFYLD2!CK287</f>
        <v>0</v>
      </c>
      <c r="H286" s="114">
        <f t="shared" si="20"/>
        <v>0.66333092941633975</v>
      </c>
      <c r="I286" s="78">
        <f t="shared" si="21"/>
        <v>2.9190755554570118E-2</v>
      </c>
      <c r="J286" s="77">
        <f t="shared" si="22"/>
        <v>0.74582380441926655</v>
      </c>
      <c r="K286" s="77">
        <f t="shared" si="23"/>
        <v>0</v>
      </c>
      <c r="L286" s="21">
        <f t="shared" si="24"/>
        <v>0.74582380441926655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66802.707880000002</v>
      </c>
      <c r="E287" s="79">
        <f>AirBFYLL!E288</f>
        <v>2.8796866352468982E-2</v>
      </c>
      <c r="F287" s="77">
        <f>AirBFYLL!H288</f>
        <v>0.60804583303238258</v>
      </c>
      <c r="G287" s="77">
        <f>AirBFYLD2!CJ288+AirBFYLD2!CK288</f>
        <v>0</v>
      </c>
      <c r="H287" s="114">
        <f t="shared" si="20"/>
        <v>0.60804583303238258</v>
      </c>
      <c r="I287" s="78">
        <f t="shared" si="21"/>
        <v>4.3107333918555792E-2</v>
      </c>
      <c r="J287" s="77">
        <f t="shared" si="22"/>
        <v>0.91021135569030553</v>
      </c>
      <c r="K287" s="77">
        <f t="shared" si="23"/>
        <v>0</v>
      </c>
      <c r="L287" s="21">
        <f t="shared" si="24"/>
        <v>0.91021135569030553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46308.451159999997</v>
      </c>
      <c r="E288" s="79">
        <f>AirBFYLL!E289</f>
        <v>1.328673880217794E-2</v>
      </c>
      <c r="F288" s="77">
        <f>AirBFYLL!H289</f>
        <v>0.22408084989873098</v>
      </c>
      <c r="G288" s="77">
        <f>AirBFYLD2!CJ289+AirBFYLD2!CK289</f>
        <v>0</v>
      </c>
      <c r="H288" s="114">
        <f t="shared" si="20"/>
        <v>0.22408084989873098</v>
      </c>
      <c r="I288" s="78">
        <f t="shared" si="21"/>
        <v>2.8691822916450012E-2</v>
      </c>
      <c r="J288" s="77">
        <f t="shared" si="22"/>
        <v>0.48388759348592952</v>
      </c>
      <c r="K288" s="77">
        <f t="shared" si="23"/>
        <v>0</v>
      </c>
      <c r="L288" s="21">
        <f t="shared" si="24"/>
        <v>0.48388759348592952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28920.466799999998</v>
      </c>
      <c r="E289" s="79">
        <f>AirBFYLL!E290</f>
        <v>0.14197525044605763</v>
      </c>
      <c r="F289" s="77">
        <f>AirBFYLL!H290</f>
        <v>1.8300609782496831</v>
      </c>
      <c r="G289" s="77">
        <f>AirBFYLD2!CJ290+AirBFYLD2!CK290</f>
        <v>0</v>
      </c>
      <c r="H289" s="114">
        <f t="shared" si="20"/>
        <v>1.8300609782496831</v>
      </c>
      <c r="I289" s="78">
        <f t="shared" si="21"/>
        <v>0.49091617859383113</v>
      </c>
      <c r="J289" s="77">
        <f t="shared" si="22"/>
        <v>6.327909542074484</v>
      </c>
      <c r="K289" s="77">
        <f t="shared" si="23"/>
        <v>0</v>
      </c>
      <c r="L289" s="21">
        <f t="shared" si="24"/>
        <v>6.327909542074484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AirBFYLL!E291</f>
        <v>0.10641634463953346</v>
      </c>
      <c r="F290" s="77">
        <f>AirBFYLL!H291</f>
        <v>0.99126825031725441</v>
      </c>
      <c r="G290" s="77">
        <f>AirBFYLD2!CJ291+AirBFYLD2!CK291</f>
        <v>0</v>
      </c>
      <c r="H290" s="114">
        <f t="shared" si="20"/>
        <v>0.99126825031725441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24243.206119999999</v>
      </c>
      <c r="E291" s="76">
        <f>AirBFYLL!E292</f>
        <v>8.3094384384333184E-2</v>
      </c>
      <c r="F291" s="74">
        <f>AirBFYLL!H292</f>
        <v>0.41962664114088255</v>
      </c>
      <c r="G291" s="74">
        <f>AirBFYLD2!CJ292+AirBFYLD2!CK292</f>
        <v>0</v>
      </c>
      <c r="H291" s="115">
        <f t="shared" si="20"/>
        <v>0.41962664114088255</v>
      </c>
      <c r="I291" s="75">
        <f t="shared" si="21"/>
        <v>0.34275328095231816</v>
      </c>
      <c r="J291" s="74">
        <f t="shared" si="22"/>
        <v>1.7309040688092066</v>
      </c>
      <c r="K291" s="74">
        <f t="shared" si="23"/>
        <v>0</v>
      </c>
      <c r="L291" s="14">
        <f t="shared" si="24"/>
        <v>1.7309040688092066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7169492.2762799989</v>
      </c>
      <c r="E293" s="9">
        <f>SUM(E4:E291)</f>
        <v>1022.8541413803604</v>
      </c>
      <c r="F293" s="9">
        <f>SUM(F4:F291)</f>
        <v>51349.332933915284</v>
      </c>
      <c r="G293" s="9">
        <f>SUM(G4:G291)</f>
        <v>31056.030536043858</v>
      </c>
      <c r="H293" s="117">
        <f>SUM(H4:H291)</f>
        <v>82405.363469959135</v>
      </c>
      <c r="I293" s="73">
        <f>100000*E293/$D293</f>
        <v>14.266758397445182</v>
      </c>
      <c r="J293" s="73">
        <f>100000*F293/$D293</f>
        <v>716.21993518010549</v>
      </c>
      <c r="K293" s="73">
        <f>100000*G293/$D293</f>
        <v>433.16917487716097</v>
      </c>
      <c r="L293" s="72">
        <f>100000*H293/$D293</f>
        <v>1149.3891100572664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2022-03-30T01:49:12Z</dcterms:modified>
</cp:coreProperties>
</file>