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6" i="1" l="1"/>
  <c r="Y6" i="1"/>
  <c r="Y5" i="1"/>
  <c r="Z5" i="1" s="1"/>
  <c r="AA5" i="1" s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U95" i="1" s="1"/>
  <c r="T94" i="1"/>
  <c r="S94" i="1"/>
  <c r="R94" i="1"/>
  <c r="Q94" i="1"/>
  <c r="P94" i="1"/>
  <c r="U94" i="1" s="1"/>
  <c r="T93" i="1"/>
  <c r="S93" i="1"/>
  <c r="R93" i="1"/>
  <c r="Q93" i="1"/>
  <c r="P93" i="1"/>
  <c r="U93" i="1" s="1"/>
  <c r="T92" i="1"/>
  <c r="S92" i="1"/>
  <c r="R92" i="1"/>
  <c r="Q92" i="1"/>
  <c r="P92" i="1"/>
  <c r="U92" i="1" s="1"/>
  <c r="T91" i="1"/>
  <c r="S91" i="1"/>
  <c r="R91" i="1"/>
  <c r="Q91" i="1"/>
  <c r="P91" i="1"/>
  <c r="U91" i="1" s="1"/>
  <c r="T90" i="1"/>
  <c r="S90" i="1"/>
  <c r="R90" i="1"/>
  <c r="Q90" i="1"/>
  <c r="P90" i="1"/>
  <c r="U90" i="1" s="1"/>
  <c r="T89" i="1"/>
  <c r="S89" i="1"/>
  <c r="R89" i="1"/>
  <c r="Q89" i="1"/>
  <c r="P89" i="1"/>
  <c r="U89" i="1" s="1"/>
  <c r="T88" i="1"/>
  <c r="S88" i="1"/>
  <c r="R88" i="1"/>
  <c r="Q88" i="1"/>
  <c r="P88" i="1"/>
  <c r="U88" i="1" s="1"/>
  <c r="T87" i="1"/>
  <c r="S87" i="1"/>
  <c r="R87" i="1"/>
  <c r="Q87" i="1"/>
  <c r="P87" i="1"/>
  <c r="U87" i="1" s="1"/>
  <c r="T86" i="1"/>
  <c r="S86" i="1"/>
  <c r="R86" i="1"/>
  <c r="Q86" i="1"/>
  <c r="P86" i="1"/>
  <c r="U86" i="1" s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V89" i="1"/>
  <c r="W89" i="1" s="1"/>
  <c r="V93" i="1"/>
  <c r="W93" i="1" s="1"/>
  <c r="U96" i="1"/>
  <c r="U97" i="1"/>
  <c r="V97" i="1" s="1"/>
  <c r="W97" i="1" s="1"/>
  <c r="U98" i="1"/>
  <c r="U99" i="1"/>
  <c r="U100" i="1"/>
  <c r="U101" i="1"/>
  <c r="V101" i="1" s="1"/>
  <c r="W101" i="1" s="1"/>
  <c r="U102" i="1"/>
  <c r="U103" i="1"/>
  <c r="U104" i="1"/>
  <c r="U105" i="1"/>
  <c r="V105" i="1" s="1"/>
  <c r="W105" i="1" s="1"/>
  <c r="U106" i="1"/>
  <c r="U107" i="1"/>
  <c r="U108" i="1"/>
  <c r="U109" i="1"/>
  <c r="V109" i="1" s="1"/>
  <c r="W109" i="1" s="1"/>
  <c r="U110" i="1"/>
  <c r="U111" i="1"/>
  <c r="U112" i="1"/>
  <c r="U113" i="1"/>
  <c r="V113" i="1" s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69" i="1" l="1"/>
  <c r="AC73" i="1"/>
  <c r="AD73" i="1" s="1"/>
  <c r="AC109" i="1"/>
  <c r="AD109" i="1" s="1"/>
  <c r="AC61" i="1"/>
  <c r="AD61" i="1" s="1"/>
  <c r="AC93" i="1"/>
  <c r="AD93" i="1" s="1"/>
  <c r="AC89" i="1"/>
  <c r="AD89" i="1" s="1"/>
  <c r="AC101" i="1"/>
  <c r="AE101" i="1" s="1"/>
  <c r="AF101" i="1" s="1"/>
  <c r="AG101" i="1" s="1"/>
  <c r="AH101" i="1" s="1"/>
  <c r="AC77" i="1"/>
  <c r="AD77" i="1" s="1"/>
  <c r="AC105" i="1"/>
  <c r="AD105" i="1" s="1"/>
  <c r="AC85" i="1"/>
  <c r="AE85" i="1" s="1"/>
  <c r="AF85" i="1" s="1"/>
  <c r="AG85" i="1" s="1"/>
  <c r="AH85" i="1" s="1"/>
  <c r="AC116" i="1"/>
  <c r="AE116" i="1" s="1"/>
  <c r="AF116" i="1" s="1"/>
  <c r="AG116" i="1" s="1"/>
  <c r="AH116" i="1" s="1"/>
  <c r="AC113" i="1"/>
  <c r="AE113" i="1" s="1"/>
  <c r="AF113" i="1" s="1"/>
  <c r="AG113" i="1" s="1"/>
  <c r="AH113" i="1" s="1"/>
  <c r="AC97" i="1"/>
  <c r="AD97" i="1" s="1"/>
  <c r="AC81" i="1"/>
  <c r="AD81" i="1" s="1"/>
  <c r="AC65" i="1"/>
  <c r="AE65" i="1" s="1"/>
  <c r="AF65" i="1" s="1"/>
  <c r="AG65" i="1" s="1"/>
  <c r="AH65" i="1" s="1"/>
  <c r="V112" i="1"/>
  <c r="W112" i="1" s="1"/>
  <c r="AC112" i="1"/>
  <c r="AD112" i="1" s="1"/>
  <c r="V104" i="1"/>
  <c r="W104" i="1" s="1"/>
  <c r="AC104" i="1"/>
  <c r="AD104" i="1" s="1"/>
  <c r="V96" i="1"/>
  <c r="W96" i="1" s="1"/>
  <c r="AC96" i="1"/>
  <c r="AD96" i="1" s="1"/>
  <c r="V88" i="1"/>
  <c r="W88" i="1" s="1"/>
  <c r="AC88" i="1"/>
  <c r="AD88" i="1" s="1"/>
  <c r="V80" i="1"/>
  <c r="W80" i="1" s="1"/>
  <c r="AC80" i="1"/>
  <c r="AD80" i="1" s="1"/>
  <c r="V72" i="1"/>
  <c r="W72" i="1" s="1"/>
  <c r="AC72" i="1"/>
  <c r="AE72" i="1" s="1"/>
  <c r="AF72" i="1" s="1"/>
  <c r="AG72" i="1" s="1"/>
  <c r="AH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AD117" i="1" s="1"/>
  <c r="V114" i="1"/>
  <c r="W114" i="1" s="1"/>
  <c r="AC114" i="1"/>
  <c r="AE114" i="1" s="1"/>
  <c r="AF114" i="1" s="1"/>
  <c r="AG114" i="1" s="1"/>
  <c r="AH114" i="1" s="1"/>
  <c r="V106" i="1"/>
  <c r="W106" i="1" s="1"/>
  <c r="AC106" i="1"/>
  <c r="AD106" i="1" s="1"/>
  <c r="V98" i="1"/>
  <c r="W98" i="1" s="1"/>
  <c r="AC98" i="1"/>
  <c r="AD98" i="1" s="1"/>
  <c r="V90" i="1"/>
  <c r="W90" i="1" s="1"/>
  <c r="AC90" i="1"/>
  <c r="AE90" i="1" s="1"/>
  <c r="AF90" i="1" s="1"/>
  <c r="AG90" i="1" s="1"/>
  <c r="AH90" i="1" s="1"/>
  <c r="V82" i="1"/>
  <c r="W82" i="1" s="1"/>
  <c r="AC82" i="1"/>
  <c r="AD82" i="1" s="1"/>
  <c r="V74" i="1"/>
  <c r="W74" i="1" s="1"/>
  <c r="AC74" i="1"/>
  <c r="AD74" i="1" s="1"/>
  <c r="V66" i="1"/>
  <c r="W66" i="1" s="1"/>
  <c r="AC66" i="1"/>
  <c r="V58" i="1"/>
  <c r="W58" i="1" s="1"/>
  <c r="AC58" i="1"/>
  <c r="AD58" i="1" s="1"/>
  <c r="V56" i="1"/>
  <c r="W56" i="1" s="1"/>
  <c r="AC56" i="1"/>
  <c r="V54" i="1"/>
  <c r="W54" i="1" s="1"/>
  <c r="AC54" i="1"/>
  <c r="AE54" i="1" s="1"/>
  <c r="AF54" i="1" s="1"/>
  <c r="AG54" i="1" s="1"/>
  <c r="AH54" i="1" s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V83" i="1"/>
  <c r="W83" i="1" s="1"/>
  <c r="AC83" i="1"/>
  <c r="AD83" i="1" s="1"/>
  <c r="V67" i="1"/>
  <c r="W67" i="1" s="1"/>
  <c r="AC67" i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E108" i="1" s="1"/>
  <c r="AF108" i="1" s="1"/>
  <c r="AG108" i="1" s="1"/>
  <c r="AH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AD99" i="1"/>
  <c r="V91" i="1"/>
  <c r="W91" i="1" s="1"/>
  <c r="AC91" i="1"/>
  <c r="AD91" i="1" s="1"/>
  <c r="V75" i="1"/>
  <c r="W75" i="1" s="1"/>
  <c r="AC75" i="1"/>
  <c r="AD75" i="1" s="1"/>
  <c r="AD67" i="1"/>
  <c r="V59" i="1"/>
  <c r="W59" i="1" s="1"/>
  <c r="AC59" i="1"/>
  <c r="AD59" i="1" s="1"/>
  <c r="AD34" i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D62" i="1" s="1"/>
  <c r="V57" i="1"/>
  <c r="W57" i="1" s="1"/>
  <c r="AC57" i="1"/>
  <c r="V55" i="1"/>
  <c r="W55" i="1" s="1"/>
  <c r="AC55" i="1"/>
  <c r="AE55" i="1" s="1"/>
  <c r="V53" i="1"/>
  <c r="W53" i="1" s="1"/>
  <c r="AC53" i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108" i="1"/>
  <c r="AD39" i="1"/>
  <c r="AD85" i="1"/>
  <c r="AD69" i="1"/>
  <c r="AD40" i="1"/>
  <c r="AD140" i="1"/>
  <c r="AD66" i="1"/>
  <c r="C49" i="1"/>
  <c r="C58" i="1" s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Y274" i="1" s="1"/>
  <c r="Z274" i="1" s="1"/>
  <c r="AA274" i="1" s="1"/>
  <c r="X273" i="1"/>
  <c r="Y273" i="1" s="1"/>
  <c r="Z273" i="1" s="1"/>
  <c r="AA273" i="1" s="1"/>
  <c r="AB273" i="1" s="1"/>
  <c r="E273" i="2" s="1"/>
  <c r="X272" i="1"/>
  <c r="Y272" i="1" s="1"/>
  <c r="Z272" i="1" s="1"/>
  <c r="AA272" i="1" s="1"/>
  <c r="AB272" i="1" s="1"/>
  <c r="E272" i="2" s="1"/>
  <c r="X271" i="1"/>
  <c r="Y271" i="1" s="1"/>
  <c r="Z271" i="1" s="1"/>
  <c r="AA271" i="1" s="1"/>
  <c r="AB271" i="1" s="1"/>
  <c r="E271" i="2" s="1"/>
  <c r="X270" i="1"/>
  <c r="Y270" i="1" s="1"/>
  <c r="Z270" i="1" s="1"/>
  <c r="AA270" i="1" s="1"/>
  <c r="X269" i="1"/>
  <c r="Y269" i="1" s="1"/>
  <c r="Z269" i="1" s="1"/>
  <c r="AA269" i="1" s="1"/>
  <c r="X268" i="1"/>
  <c r="Y268" i="1" s="1"/>
  <c r="Z268" i="1" s="1"/>
  <c r="AA268" i="1" s="1"/>
  <c r="AB268" i="1" s="1"/>
  <c r="E268" i="2" s="1"/>
  <c r="X267" i="1"/>
  <c r="Y267" i="1" s="1"/>
  <c r="Z267" i="1" s="1"/>
  <c r="AA267" i="1" s="1"/>
  <c r="AB267" i="1" s="1"/>
  <c r="E267" i="2" s="1"/>
  <c r="X266" i="1"/>
  <c r="Y266" i="1" s="1"/>
  <c r="Z266" i="1" s="1"/>
  <c r="AA266" i="1" s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X263" i="1"/>
  <c r="Y263" i="1" s="1"/>
  <c r="Z263" i="1" s="1"/>
  <c r="AA263" i="1" s="1"/>
  <c r="X262" i="1"/>
  <c r="Y262" i="1" s="1"/>
  <c r="Z262" i="1" s="1"/>
  <c r="AA262" i="1" s="1"/>
  <c r="AB262" i="1" s="1"/>
  <c r="E262" i="2" s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2" i="1"/>
  <c r="Y252" i="1" s="1"/>
  <c r="Z252" i="1" s="1"/>
  <c r="AA252" i="1" s="1"/>
  <c r="AB252" i="1" s="1"/>
  <c r="E252" i="2" s="1"/>
  <c r="X251" i="1"/>
  <c r="Y251" i="1" s="1"/>
  <c r="Z251" i="1" s="1"/>
  <c r="AA251" i="1" s="1"/>
  <c r="AB251" i="1" s="1"/>
  <c r="E251" i="2" s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4" i="1"/>
  <c r="Y244" i="1" s="1"/>
  <c r="Z244" i="1" s="1"/>
  <c r="AA244" i="1" s="1"/>
  <c r="AB244" i="1" s="1"/>
  <c r="E244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37" i="1"/>
  <c r="Y237" i="1" s="1"/>
  <c r="Z237" i="1" s="1"/>
  <c r="AA237" i="1" s="1"/>
  <c r="AB237" i="1" s="1"/>
  <c r="E237" i="2" s="1"/>
  <c r="X233" i="1"/>
  <c r="Y233" i="1" s="1"/>
  <c r="Z233" i="1" s="1"/>
  <c r="AA233" i="1" s="1"/>
  <c r="AB233" i="1" s="1"/>
  <c r="E233" i="2" s="1"/>
  <c r="X231" i="1"/>
  <c r="Y231" i="1" s="1"/>
  <c r="Z231" i="1" s="1"/>
  <c r="AA231" i="1" s="1"/>
  <c r="AB231" i="1" s="1"/>
  <c r="E231" i="2" s="1"/>
  <c r="X229" i="1"/>
  <c r="Y229" i="1" s="1"/>
  <c r="Z229" i="1" s="1"/>
  <c r="AA229" i="1" s="1"/>
  <c r="AB229" i="1" s="1"/>
  <c r="E229" i="2" s="1"/>
  <c r="X228" i="1"/>
  <c r="Y228" i="1" s="1"/>
  <c r="Z228" i="1" s="1"/>
  <c r="AA228" i="1" s="1"/>
  <c r="AB228" i="1" s="1"/>
  <c r="E228" i="2" s="1"/>
  <c r="X227" i="1"/>
  <c r="Y227" i="1" s="1"/>
  <c r="Z227" i="1" s="1"/>
  <c r="AA227" i="1" s="1"/>
  <c r="AB227" i="1" s="1"/>
  <c r="E227" i="2" s="1"/>
  <c r="X226" i="1"/>
  <c r="Y226" i="1" s="1"/>
  <c r="Z226" i="1" s="1"/>
  <c r="AA226" i="1" s="1"/>
  <c r="AB226" i="1" s="1"/>
  <c r="E226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1" i="1"/>
  <c r="Y201" i="1" s="1"/>
  <c r="Z201" i="1" s="1"/>
  <c r="AA201" i="1" s="1"/>
  <c r="AB201" i="1" s="1"/>
  <c r="E201" i="2" s="1"/>
  <c r="X199" i="1"/>
  <c r="Y199" i="1" s="1"/>
  <c r="Z199" i="1" s="1"/>
  <c r="AA199" i="1" s="1"/>
  <c r="AB199" i="1" s="1"/>
  <c r="E199" i="2" s="1"/>
  <c r="X197" i="1"/>
  <c r="Y197" i="1" s="1"/>
  <c r="Z197" i="1" s="1"/>
  <c r="AA197" i="1" s="1"/>
  <c r="AB197" i="1" s="1"/>
  <c r="E197" i="2" s="1"/>
  <c r="X196" i="1"/>
  <c r="Y196" i="1" s="1"/>
  <c r="Z196" i="1" s="1"/>
  <c r="AA196" i="1" s="1"/>
  <c r="AB196" i="1" s="1"/>
  <c r="E196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7" i="1"/>
  <c r="Y187" i="1" s="1"/>
  <c r="Z187" i="1" s="1"/>
  <c r="AA187" i="1" s="1"/>
  <c r="AB187" i="1" s="1"/>
  <c r="E187" i="2" s="1"/>
  <c r="X183" i="1"/>
  <c r="X181" i="1"/>
  <c r="Y181" i="1" s="1"/>
  <c r="Z181" i="1" s="1"/>
  <c r="AA181" i="1" s="1"/>
  <c r="AB181" i="1" s="1"/>
  <c r="E181" i="2" s="1"/>
  <c r="X180" i="1"/>
  <c r="Y180" i="1" s="1"/>
  <c r="Z180" i="1" s="1"/>
  <c r="AA180" i="1" s="1"/>
  <c r="AB180" i="1" s="1"/>
  <c r="E180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70" i="1"/>
  <c r="Y170" i="1" s="1"/>
  <c r="Z170" i="1" s="1"/>
  <c r="AA170" i="1" s="1"/>
  <c r="AB170" i="1" s="1"/>
  <c r="E170" i="2" s="1"/>
  <c r="X169" i="1"/>
  <c r="Y169" i="1" s="1"/>
  <c r="Z169" i="1" s="1"/>
  <c r="AA169" i="1" s="1"/>
  <c r="AB169" i="1" s="1"/>
  <c r="E169" i="2" s="1"/>
  <c r="X165" i="1"/>
  <c r="Y165" i="1" s="1"/>
  <c r="Z165" i="1" s="1"/>
  <c r="AA165" i="1" s="1"/>
  <c r="AB165" i="1" s="1"/>
  <c r="E165" i="2" s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Y139" i="1" s="1"/>
  <c r="Z139" i="1" s="1"/>
  <c r="AA139" i="1" s="1"/>
  <c r="AB139" i="1" s="1"/>
  <c r="E139" i="2" s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2" i="1"/>
  <c r="Y132" i="1" s="1"/>
  <c r="Z132" i="1" s="1"/>
  <c r="AA132" i="1" s="1"/>
  <c r="AB132" i="1" s="1"/>
  <c r="E132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8" i="1"/>
  <c r="Y108" i="1" s="1"/>
  <c r="Z108" i="1" s="1"/>
  <c r="AA108" i="1" s="1"/>
  <c r="AB108" i="1" s="1"/>
  <c r="E108" i="2" s="1"/>
  <c r="X107" i="1"/>
  <c r="Y107" i="1" s="1"/>
  <c r="Z107" i="1" s="1"/>
  <c r="AA107" i="1" s="1"/>
  <c r="AB107" i="1" s="1"/>
  <c r="E107" i="2" s="1"/>
  <c r="X105" i="1"/>
  <c r="Y105" i="1" s="1"/>
  <c r="Z105" i="1" s="1"/>
  <c r="AA105" i="1" s="1"/>
  <c r="AB105" i="1" s="1"/>
  <c r="E105" i="2" s="1"/>
  <c r="X102" i="1"/>
  <c r="Y102" i="1" s="1"/>
  <c r="Z102" i="1" s="1"/>
  <c r="AA102" i="1" s="1"/>
  <c r="AB102" i="1" s="1"/>
  <c r="E102" i="2" s="1"/>
  <c r="X101" i="1"/>
  <c r="Y101" i="1" s="1"/>
  <c r="Z101" i="1" s="1"/>
  <c r="AA101" i="1" s="1"/>
  <c r="AB101" i="1" s="1"/>
  <c r="E101" i="2" s="1"/>
  <c r="X100" i="1"/>
  <c r="Y100" i="1" s="1"/>
  <c r="Z100" i="1" s="1"/>
  <c r="AA100" i="1" s="1"/>
  <c r="AB100" i="1" s="1"/>
  <c r="E100" i="2" s="1"/>
  <c r="X97" i="1"/>
  <c r="Y97" i="1" s="1"/>
  <c r="Z97" i="1" s="1"/>
  <c r="AA97" i="1" s="1"/>
  <c r="AB97" i="1" s="1"/>
  <c r="E97" i="2" s="1"/>
  <c r="X93" i="1"/>
  <c r="Y93" i="1" s="1"/>
  <c r="Z93" i="1" s="1"/>
  <c r="AA93" i="1" s="1"/>
  <c r="AB93" i="1" s="1"/>
  <c r="E93" i="2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6" i="1"/>
  <c r="Y86" i="1" s="1"/>
  <c r="Z86" i="1" s="1"/>
  <c r="AA86" i="1" s="1"/>
  <c r="AB86" i="1" s="1"/>
  <c r="E86" i="2" s="1"/>
  <c r="X85" i="1"/>
  <c r="Y85" i="1" s="1"/>
  <c r="Z85" i="1" s="1"/>
  <c r="AA85" i="1" s="1"/>
  <c r="AB85" i="1" s="1"/>
  <c r="E85" i="2" s="1"/>
  <c r="X84" i="1"/>
  <c r="Y84" i="1" s="1"/>
  <c r="Z84" i="1" s="1"/>
  <c r="AA84" i="1" s="1"/>
  <c r="AB84" i="1" s="1"/>
  <c r="E84" i="2" s="1"/>
  <c r="X81" i="1"/>
  <c r="Y81" i="1" s="1"/>
  <c r="Z81" i="1" s="1"/>
  <c r="AA81" i="1" s="1"/>
  <c r="AB81" i="1" s="1"/>
  <c r="E81" i="2" s="1"/>
  <c r="X77" i="1"/>
  <c r="Y77" i="1" s="1"/>
  <c r="Z77" i="1" s="1"/>
  <c r="AA77" i="1" s="1"/>
  <c r="AB77" i="1" s="1"/>
  <c r="X76" i="1"/>
  <c r="Y76" i="1" s="1"/>
  <c r="Z76" i="1" s="1"/>
  <c r="AA76" i="1" s="1"/>
  <c r="AB76" i="1" s="1"/>
  <c r="E76" i="2" s="1"/>
  <c r="X74" i="1"/>
  <c r="Y74" i="1" s="1"/>
  <c r="Z74" i="1" s="1"/>
  <c r="AA74" i="1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70" i="1"/>
  <c r="Y70" i="1" s="1"/>
  <c r="Z70" i="1" s="1"/>
  <c r="AA70" i="1" s="1"/>
  <c r="AB70" i="1" s="1"/>
  <c r="E70" i="2" s="1"/>
  <c r="X69" i="1"/>
  <c r="Y69" i="1" s="1"/>
  <c r="Z69" i="1" s="1"/>
  <c r="AA69" i="1" s="1"/>
  <c r="AB69" i="1" s="1"/>
  <c r="E69" i="2" s="1"/>
  <c r="X68" i="1"/>
  <c r="Y68" i="1" s="1"/>
  <c r="Z68" i="1" s="1"/>
  <c r="AA68" i="1" s="1"/>
  <c r="AB68" i="1" s="1"/>
  <c r="E68" i="2" s="1"/>
  <c r="X67" i="1"/>
  <c r="Y67" i="1" s="1"/>
  <c r="Z67" i="1" s="1"/>
  <c r="AA67" i="1" s="1"/>
  <c r="X65" i="1"/>
  <c r="Y65" i="1" s="1"/>
  <c r="Z65" i="1" s="1"/>
  <c r="AA65" i="1" s="1"/>
  <c r="AB65" i="1" s="1"/>
  <c r="E65" i="2" s="1"/>
  <c r="X61" i="1"/>
  <c r="Y61" i="1" s="1"/>
  <c r="Z61" i="1" s="1"/>
  <c r="AA61" i="1" s="1"/>
  <c r="AB61" i="1" s="1"/>
  <c r="E61" i="2" s="1"/>
  <c r="X60" i="1"/>
  <c r="Y60" i="1" s="1"/>
  <c r="Z60" i="1" s="1"/>
  <c r="AA60" i="1" s="1"/>
  <c r="AB60" i="1" s="1"/>
  <c r="E60" i="2" s="1"/>
  <c r="X59" i="1"/>
  <c r="Y59" i="1" s="1"/>
  <c r="Z59" i="1" s="1"/>
  <c r="AA59" i="1" s="1"/>
  <c r="AB59" i="1" s="1"/>
  <c r="E59" i="2" s="1"/>
  <c r="X58" i="1"/>
  <c r="Y58" i="1" s="1"/>
  <c r="Z58" i="1" s="1"/>
  <c r="AA58" i="1" s="1"/>
  <c r="X57" i="1"/>
  <c r="Y57" i="1" s="1"/>
  <c r="Z57" i="1" s="1"/>
  <c r="AA57" i="1" s="1"/>
  <c r="AB57" i="1" s="1"/>
  <c r="E57" i="2" s="1"/>
  <c r="H57" i="2" s="1"/>
  <c r="AF55" i="1"/>
  <c r="AG55" i="1" s="1"/>
  <c r="AH55" i="1" s="1"/>
  <c r="X54" i="1"/>
  <c r="Y54" i="1" s="1"/>
  <c r="Z54" i="1" s="1"/>
  <c r="AA54" i="1" s="1"/>
  <c r="X53" i="1"/>
  <c r="Y53" i="1" s="1"/>
  <c r="Z53" i="1" s="1"/>
  <c r="AA53" i="1" s="1"/>
  <c r="AB53" i="1" s="1"/>
  <c r="E53" i="2" s="1"/>
  <c r="H53" i="2" s="1"/>
  <c r="D49" i="1"/>
  <c r="D58" i="1" s="1"/>
  <c r="D48" i="1"/>
  <c r="D47" i="1"/>
  <c r="D46" i="1"/>
  <c r="D45" i="1"/>
  <c r="D44" i="1"/>
  <c r="D43" i="1"/>
  <c r="D55" i="1" s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AB292" i="1" s="1"/>
  <c r="E292" i="2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AB288" i="1" s="1"/>
  <c r="E288" i="2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I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49" i="1"/>
  <c r="AF249" i="1" s="1"/>
  <c r="AG249" i="1" s="1"/>
  <c r="AH249" i="1" s="1"/>
  <c r="AE242" i="1"/>
  <c r="AF242" i="1" s="1"/>
  <c r="AG242" i="1" s="1"/>
  <c r="AH242" i="1" s="1"/>
  <c r="AE236" i="1"/>
  <c r="AF236" i="1" s="1"/>
  <c r="AG236" i="1" s="1"/>
  <c r="AH236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60" i="1"/>
  <c r="AF160" i="1" s="1"/>
  <c r="AG160" i="1" s="1"/>
  <c r="AH160" i="1" s="1"/>
  <c r="AI160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I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E112" i="1"/>
  <c r="AF112" i="1" s="1"/>
  <c r="AG112" i="1" s="1"/>
  <c r="AH112" i="1" s="1"/>
  <c r="AE110" i="1"/>
  <c r="AF110" i="1" s="1"/>
  <c r="AG110" i="1" s="1"/>
  <c r="AH110" i="1" s="1"/>
  <c r="AE99" i="1"/>
  <c r="AF99" i="1" s="1"/>
  <c r="AG99" i="1" s="1"/>
  <c r="AH99" i="1" s="1"/>
  <c r="AE94" i="1"/>
  <c r="AF94" i="1" s="1"/>
  <c r="AG94" i="1" s="1"/>
  <c r="AH94" i="1" s="1"/>
  <c r="AE91" i="1"/>
  <c r="AF91" i="1" s="1"/>
  <c r="AG91" i="1" s="1"/>
  <c r="AH91" i="1" s="1"/>
  <c r="AE78" i="1"/>
  <c r="AF78" i="1" s="1"/>
  <c r="AG78" i="1" s="1"/>
  <c r="AH78" i="1" s="1"/>
  <c r="AE73" i="1"/>
  <c r="AF73" i="1" s="1"/>
  <c r="AG73" i="1" s="1"/>
  <c r="AH73" i="1" s="1"/>
  <c r="AI73" i="1" s="1"/>
  <c r="AE71" i="1"/>
  <c r="AF71" i="1" s="1"/>
  <c r="AG71" i="1" s="1"/>
  <c r="AH71" i="1" s="1"/>
  <c r="AE69" i="1"/>
  <c r="AF69" i="1" s="1"/>
  <c r="AG69" i="1" s="1"/>
  <c r="AH69" i="1" s="1"/>
  <c r="AE67" i="1"/>
  <c r="AF67" i="1" s="1"/>
  <c r="AG67" i="1" s="1"/>
  <c r="AH67" i="1" s="1"/>
  <c r="AI67" i="1" s="1"/>
  <c r="AE66" i="1"/>
  <c r="AF66" i="1" s="1"/>
  <c r="AG66" i="1" s="1"/>
  <c r="AH66" i="1" s="1"/>
  <c r="AE64" i="1"/>
  <c r="AF64" i="1" s="1"/>
  <c r="AG64" i="1" s="1"/>
  <c r="AH64" i="1" s="1"/>
  <c r="AE63" i="1"/>
  <c r="AF63" i="1" s="1"/>
  <c r="AG63" i="1" s="1"/>
  <c r="AH63" i="1" s="1"/>
  <c r="AE62" i="1"/>
  <c r="AF62" i="1" s="1"/>
  <c r="AG62" i="1" s="1"/>
  <c r="AH62" i="1" s="1"/>
  <c r="AE59" i="1"/>
  <c r="AF59" i="1" s="1"/>
  <c r="AG59" i="1" s="1"/>
  <c r="AH59" i="1" s="1"/>
  <c r="C48" i="1"/>
  <c r="C47" i="1"/>
  <c r="C46" i="1"/>
  <c r="C45" i="1"/>
  <c r="C44" i="1"/>
  <c r="C43" i="1"/>
  <c r="C55" i="1" s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AC273" i="1"/>
  <c r="AD273" i="1" s="1"/>
  <c r="AC272" i="1"/>
  <c r="AD272" i="1" s="1"/>
  <c r="AC271" i="1"/>
  <c r="AD271" i="1" s="1"/>
  <c r="AC267" i="1"/>
  <c r="AD267" i="1" s="1"/>
  <c r="AC262" i="1"/>
  <c r="AD262" i="1" s="1"/>
  <c r="AC261" i="1"/>
  <c r="AD261" i="1" s="1"/>
  <c r="AC251" i="1"/>
  <c r="AD251" i="1" s="1"/>
  <c r="AC245" i="1"/>
  <c r="AD245" i="1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AC231" i="1"/>
  <c r="AD231" i="1" s="1"/>
  <c r="AC230" i="1"/>
  <c r="AE230" i="1" s="1"/>
  <c r="AF230" i="1" s="1"/>
  <c r="AG230" i="1" s="1"/>
  <c r="AH230" i="1" s="1"/>
  <c r="AC229" i="1"/>
  <c r="AD229" i="1" s="1"/>
  <c r="AC228" i="1"/>
  <c r="AE228" i="1" s="1"/>
  <c r="AF228" i="1" s="1"/>
  <c r="AG228" i="1" s="1"/>
  <c r="AH228" i="1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AC193" i="1"/>
  <c r="AD193" i="1" s="1"/>
  <c r="AC187" i="1"/>
  <c r="AD187" i="1" s="1"/>
  <c r="AC183" i="1"/>
  <c r="AD183" i="1" s="1"/>
  <c r="Y183" i="1"/>
  <c r="Z183" i="1" s="1"/>
  <c r="AA183" i="1" s="1"/>
  <c r="AB183" i="1" s="1"/>
  <c r="E183" i="2" s="1"/>
  <c r="AC178" i="1"/>
  <c r="AD178" i="1" s="1"/>
  <c r="AC177" i="1"/>
  <c r="AD177" i="1" s="1"/>
  <c r="AC174" i="1"/>
  <c r="AD174" i="1" s="1"/>
  <c r="AC171" i="1"/>
  <c r="AD171" i="1" s="1"/>
  <c r="AC169" i="1"/>
  <c r="AD169" i="1" s="1"/>
  <c r="AC164" i="1"/>
  <c r="AD164" i="1" s="1"/>
  <c r="AC155" i="1"/>
  <c r="AD155" i="1" s="1"/>
  <c r="AC151" i="1"/>
  <c r="AD151" i="1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AE27" i="1"/>
  <c r="AF27" i="1" s="1"/>
  <c r="AG27" i="1" s="1"/>
  <c r="AH27" i="1" s="1"/>
  <c r="AI27" i="1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E39" i="1"/>
  <c r="AF39" i="1" s="1"/>
  <c r="AG39" i="1" s="1"/>
  <c r="AH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7" i="1"/>
  <c r="AF7" i="1" s="1"/>
  <c r="AG7" i="1" s="1"/>
  <c r="AH7" i="1" s="1"/>
  <c r="AI7" i="1" s="1"/>
  <c r="AE6" i="1"/>
  <c r="AG6" i="1" s="1"/>
  <c r="AH6" i="1" s="1"/>
  <c r="AI6" i="1" s="1"/>
  <c r="AE5" i="1"/>
  <c r="AF5" i="1" s="1"/>
  <c r="AG5" i="1" s="1"/>
  <c r="AH5" i="1" s="1"/>
  <c r="AI5" i="1" s="1"/>
  <c r="AE106" i="1" l="1"/>
  <c r="AF106" i="1" s="1"/>
  <c r="AG106" i="1" s="1"/>
  <c r="AH106" i="1" s="1"/>
  <c r="AE117" i="1"/>
  <c r="AF117" i="1" s="1"/>
  <c r="AG117" i="1" s="1"/>
  <c r="AH117" i="1" s="1"/>
  <c r="AI242" i="1"/>
  <c r="E242" i="4" s="1"/>
  <c r="AB258" i="1"/>
  <c r="E258" i="2" s="1"/>
  <c r="E257" i="5" s="1"/>
  <c r="I257" i="5" s="1"/>
  <c r="AE109" i="1"/>
  <c r="AF109" i="1" s="1"/>
  <c r="AG109" i="1" s="1"/>
  <c r="AH109" i="1" s="1"/>
  <c r="AE58" i="1"/>
  <c r="AF58" i="1" s="1"/>
  <c r="AG58" i="1" s="1"/>
  <c r="AH58" i="1" s="1"/>
  <c r="AE70" i="1"/>
  <c r="AF70" i="1" s="1"/>
  <c r="AG70" i="1" s="1"/>
  <c r="AH70" i="1" s="1"/>
  <c r="AI70" i="1" s="1"/>
  <c r="E70" i="4" s="1"/>
  <c r="AE86" i="1"/>
  <c r="AF86" i="1" s="1"/>
  <c r="AG86" i="1" s="1"/>
  <c r="AH86" i="1" s="1"/>
  <c r="AI86" i="1" s="1"/>
  <c r="E86" i="4" s="1"/>
  <c r="AE104" i="1"/>
  <c r="AF104" i="1" s="1"/>
  <c r="AG104" i="1" s="1"/>
  <c r="AH104" i="1" s="1"/>
  <c r="AD116" i="1"/>
  <c r="AD55" i="1"/>
  <c r="AI55" i="1" s="1"/>
  <c r="E55" i="4" s="1"/>
  <c r="AB274" i="1"/>
  <c r="E274" i="2" s="1"/>
  <c r="H274" i="2" s="1"/>
  <c r="AE50" i="1"/>
  <c r="AF50" i="1" s="1"/>
  <c r="AG50" i="1" s="1"/>
  <c r="AH50" i="1" s="1"/>
  <c r="AI50" i="1" s="1"/>
  <c r="E50" i="4" s="1"/>
  <c r="X224" i="1"/>
  <c r="Y224" i="1" s="1"/>
  <c r="Z224" i="1" s="1"/>
  <c r="AA224" i="1" s="1"/>
  <c r="AB224" i="1" s="1"/>
  <c r="E224" i="2" s="1"/>
  <c r="H224" i="2" s="1"/>
  <c r="AI116" i="1"/>
  <c r="E116" i="4" s="1"/>
  <c r="AI123" i="1"/>
  <c r="E123" i="4" s="1"/>
  <c r="X62" i="1"/>
  <c r="Y62" i="1" s="1"/>
  <c r="Z62" i="1" s="1"/>
  <c r="AA62" i="1" s="1"/>
  <c r="AB62" i="1" s="1"/>
  <c r="E62" i="2" s="1"/>
  <c r="H62" i="2" s="1"/>
  <c r="AE52" i="1"/>
  <c r="AF52" i="1" s="1"/>
  <c r="AG52" i="1" s="1"/>
  <c r="AH52" i="1" s="1"/>
  <c r="AI52" i="1" s="1"/>
  <c r="AD101" i="1"/>
  <c r="AI101" i="1" s="1"/>
  <c r="AD72" i="1"/>
  <c r="AI72" i="1" s="1"/>
  <c r="E72" i="4" s="1"/>
  <c r="AI104" i="1"/>
  <c r="F104" i="3" s="1"/>
  <c r="AI106" i="1"/>
  <c r="F106" i="3" s="1"/>
  <c r="AE16" i="1"/>
  <c r="AF16" i="1" s="1"/>
  <c r="AG16" i="1" s="1"/>
  <c r="AH16" i="1" s="1"/>
  <c r="AI16" i="1" s="1"/>
  <c r="E16" i="4" s="1"/>
  <c r="AE88" i="1"/>
  <c r="AF88" i="1" s="1"/>
  <c r="AG88" i="1" s="1"/>
  <c r="AH88" i="1" s="1"/>
  <c r="AI88" i="1" s="1"/>
  <c r="AE107" i="1"/>
  <c r="AF107" i="1" s="1"/>
  <c r="AG107" i="1" s="1"/>
  <c r="AH107" i="1" s="1"/>
  <c r="AI107" i="1" s="1"/>
  <c r="E107" i="4" s="1"/>
  <c r="X56" i="1"/>
  <c r="Y56" i="1" s="1"/>
  <c r="Z56" i="1" s="1"/>
  <c r="AA56" i="1" s="1"/>
  <c r="AB56" i="1" s="1"/>
  <c r="E56" i="2" s="1"/>
  <c r="X66" i="1"/>
  <c r="Y66" i="1" s="1"/>
  <c r="Z66" i="1" s="1"/>
  <c r="AA66" i="1" s="1"/>
  <c r="AB66" i="1" s="1"/>
  <c r="E66" i="2" s="1"/>
  <c r="X75" i="1"/>
  <c r="Y75" i="1" s="1"/>
  <c r="Z75" i="1" s="1"/>
  <c r="AA75" i="1" s="1"/>
  <c r="AB75" i="1" s="1"/>
  <c r="E75" i="2" s="1"/>
  <c r="F75" i="2" s="1"/>
  <c r="X83" i="1"/>
  <c r="Y83" i="1" s="1"/>
  <c r="Z83" i="1" s="1"/>
  <c r="AA83" i="1" s="1"/>
  <c r="AB83" i="1" s="1"/>
  <c r="E83" i="2" s="1"/>
  <c r="H83" i="2" s="1"/>
  <c r="X178" i="1"/>
  <c r="Y178" i="1" s="1"/>
  <c r="Z178" i="1" s="1"/>
  <c r="AA178" i="1" s="1"/>
  <c r="AB178" i="1" s="1"/>
  <c r="E178" i="2" s="1"/>
  <c r="E177" i="5" s="1"/>
  <c r="I177" i="5" s="1"/>
  <c r="X248" i="1"/>
  <c r="Y248" i="1" s="1"/>
  <c r="Z248" i="1" s="1"/>
  <c r="AA248" i="1" s="1"/>
  <c r="AB248" i="1" s="1"/>
  <c r="E248" i="2" s="1"/>
  <c r="H248" i="2" s="1"/>
  <c r="AB264" i="1"/>
  <c r="E264" i="2" s="1"/>
  <c r="F264" i="2" s="1"/>
  <c r="AB280" i="1"/>
  <c r="E280" i="2" s="1"/>
  <c r="E279" i="5" s="1"/>
  <c r="I279" i="5" s="1"/>
  <c r="AE74" i="1"/>
  <c r="AF74" i="1" s="1"/>
  <c r="AG74" i="1" s="1"/>
  <c r="AH74" i="1" s="1"/>
  <c r="AI74" i="1" s="1"/>
  <c r="F74" i="3" s="1"/>
  <c r="AE102" i="1"/>
  <c r="AF102" i="1" s="1"/>
  <c r="AG102" i="1" s="1"/>
  <c r="AH102" i="1" s="1"/>
  <c r="X124" i="1"/>
  <c r="Y124" i="1" s="1"/>
  <c r="Z124" i="1" s="1"/>
  <c r="AA124" i="1" s="1"/>
  <c r="AB124" i="1" s="1"/>
  <c r="E124" i="2" s="1"/>
  <c r="H124" i="2" s="1"/>
  <c r="AE51" i="1"/>
  <c r="AF51" i="1" s="1"/>
  <c r="AG51" i="1" s="1"/>
  <c r="AH51" i="1" s="1"/>
  <c r="AI51" i="1" s="1"/>
  <c r="E51" i="4" s="1"/>
  <c r="X52" i="1"/>
  <c r="Y52" i="1" s="1"/>
  <c r="Z52" i="1" s="1"/>
  <c r="AA52" i="1" s="1"/>
  <c r="AB52" i="1" s="1"/>
  <c r="E52" i="2" s="1"/>
  <c r="AD54" i="1"/>
  <c r="AD90" i="1"/>
  <c r="AI90" i="1" s="1"/>
  <c r="AI58" i="1"/>
  <c r="E58" i="4" s="1"/>
  <c r="AE75" i="1"/>
  <c r="AF75" i="1" s="1"/>
  <c r="AG75" i="1" s="1"/>
  <c r="AH75" i="1" s="1"/>
  <c r="AI75" i="1" s="1"/>
  <c r="AI54" i="1"/>
  <c r="F54" i="3" s="1"/>
  <c r="X71" i="1"/>
  <c r="Y71" i="1" s="1"/>
  <c r="Z71" i="1" s="1"/>
  <c r="AA71" i="1" s="1"/>
  <c r="AB71" i="1" s="1"/>
  <c r="E71" i="2" s="1"/>
  <c r="H71" i="2" s="1"/>
  <c r="AE60" i="1"/>
  <c r="AF60" i="1" s="1"/>
  <c r="AG60" i="1" s="1"/>
  <c r="AH60" i="1" s="1"/>
  <c r="AI60" i="1" s="1"/>
  <c r="AE68" i="1"/>
  <c r="AF68" i="1" s="1"/>
  <c r="AG68" i="1" s="1"/>
  <c r="AH68" i="1" s="1"/>
  <c r="AI68" i="1" s="1"/>
  <c r="AE76" i="1"/>
  <c r="AF76" i="1" s="1"/>
  <c r="AG76" i="1" s="1"/>
  <c r="AH76" i="1" s="1"/>
  <c r="AI76" i="1" s="1"/>
  <c r="F76" i="3" s="1"/>
  <c r="X55" i="1"/>
  <c r="Y55" i="1" s="1"/>
  <c r="Z55" i="1" s="1"/>
  <c r="AA55" i="1" s="1"/>
  <c r="AB55" i="1" s="1"/>
  <c r="E55" i="2" s="1"/>
  <c r="X64" i="1"/>
  <c r="Y64" i="1" s="1"/>
  <c r="Z64" i="1" s="1"/>
  <c r="AA64" i="1" s="1"/>
  <c r="AB64" i="1" s="1"/>
  <c r="E64" i="2" s="1"/>
  <c r="AD65" i="1"/>
  <c r="AI65" i="1" s="1"/>
  <c r="X63" i="1"/>
  <c r="Y63" i="1" s="1"/>
  <c r="Z63" i="1" s="1"/>
  <c r="AA63" i="1" s="1"/>
  <c r="AB63" i="1" s="1"/>
  <c r="E63" i="2" s="1"/>
  <c r="AD53" i="1"/>
  <c r="AE53" i="1"/>
  <c r="AF53" i="1" s="1"/>
  <c r="AG53" i="1" s="1"/>
  <c r="AH53" i="1" s="1"/>
  <c r="AD57" i="1"/>
  <c r="AE57" i="1"/>
  <c r="AF57" i="1" s="1"/>
  <c r="AG57" i="1" s="1"/>
  <c r="AH57" i="1" s="1"/>
  <c r="AE8" i="1"/>
  <c r="AF8" i="1" s="1"/>
  <c r="AG8" i="1" s="1"/>
  <c r="AH8" i="1" s="1"/>
  <c r="AI8" i="1" s="1"/>
  <c r="E8" i="4" s="1"/>
  <c r="AI39" i="1"/>
  <c r="E39" i="4" s="1"/>
  <c r="AE24" i="1"/>
  <c r="AF24" i="1" s="1"/>
  <c r="AG24" i="1" s="1"/>
  <c r="AH24" i="1" s="1"/>
  <c r="AI24" i="1" s="1"/>
  <c r="E24" i="4" s="1"/>
  <c r="AE61" i="1"/>
  <c r="AF61" i="1" s="1"/>
  <c r="AG61" i="1" s="1"/>
  <c r="AH61" i="1" s="1"/>
  <c r="AI61" i="1" s="1"/>
  <c r="E61" i="4" s="1"/>
  <c r="X50" i="1"/>
  <c r="Y50" i="1" s="1"/>
  <c r="Z50" i="1" s="1"/>
  <c r="AA50" i="1" s="1"/>
  <c r="AB50" i="1" s="1"/>
  <c r="E50" i="2" s="1"/>
  <c r="E49" i="5" s="1"/>
  <c r="I49" i="5" s="1"/>
  <c r="X51" i="1"/>
  <c r="Y51" i="1" s="1"/>
  <c r="Z51" i="1" s="1"/>
  <c r="AA51" i="1" s="1"/>
  <c r="AB51" i="1" s="1"/>
  <c r="E51" i="2" s="1"/>
  <c r="H51" i="2" s="1"/>
  <c r="AD56" i="1"/>
  <c r="AE56" i="1"/>
  <c r="AF56" i="1" s="1"/>
  <c r="AG56" i="1" s="1"/>
  <c r="AH56" i="1" s="1"/>
  <c r="AE147" i="1"/>
  <c r="AF147" i="1" s="1"/>
  <c r="AG147" i="1" s="1"/>
  <c r="AH147" i="1" s="1"/>
  <c r="AI147" i="1" s="1"/>
  <c r="E147" i="4" s="1"/>
  <c r="AD92" i="1"/>
  <c r="AI92" i="1" s="1"/>
  <c r="F92" i="3" s="1"/>
  <c r="AE252" i="1"/>
  <c r="AF252" i="1" s="1"/>
  <c r="AG252" i="1" s="1"/>
  <c r="AH252" i="1" s="1"/>
  <c r="AI252" i="1" s="1"/>
  <c r="AE239" i="1"/>
  <c r="AF239" i="1" s="1"/>
  <c r="AG239" i="1" s="1"/>
  <c r="AH239" i="1" s="1"/>
  <c r="AI239" i="1" s="1"/>
  <c r="E239" i="4" s="1"/>
  <c r="AE256" i="1"/>
  <c r="AF256" i="1" s="1"/>
  <c r="AG256" i="1" s="1"/>
  <c r="AH256" i="1" s="1"/>
  <c r="AI256" i="1" s="1"/>
  <c r="F256" i="3" s="1"/>
  <c r="AI40" i="1"/>
  <c r="F40" i="3" s="1"/>
  <c r="X87" i="1"/>
  <c r="Y87" i="1" s="1"/>
  <c r="Z87" i="1" s="1"/>
  <c r="AA87" i="1" s="1"/>
  <c r="AB87" i="1" s="1"/>
  <c r="E87" i="2" s="1"/>
  <c r="H87" i="2" s="1"/>
  <c r="X95" i="1"/>
  <c r="Y95" i="1" s="1"/>
  <c r="Z95" i="1" s="1"/>
  <c r="AA95" i="1" s="1"/>
  <c r="AB95" i="1" s="1"/>
  <c r="E95" i="2" s="1"/>
  <c r="E94" i="5" s="1"/>
  <c r="I94" i="5" s="1"/>
  <c r="AI69" i="1"/>
  <c r="E69" i="4" s="1"/>
  <c r="AE77" i="1"/>
  <c r="AF77" i="1" s="1"/>
  <c r="AG77" i="1" s="1"/>
  <c r="AH77" i="1" s="1"/>
  <c r="AI77" i="1" s="1"/>
  <c r="E77" i="4" s="1"/>
  <c r="AI99" i="1"/>
  <c r="E99" i="4" s="1"/>
  <c r="X96" i="1"/>
  <c r="Y96" i="1" s="1"/>
  <c r="Z96" i="1" s="1"/>
  <c r="AA96" i="1" s="1"/>
  <c r="AB96" i="1" s="1"/>
  <c r="E96" i="2" s="1"/>
  <c r="E95" i="5" s="1"/>
  <c r="I95" i="5" s="1"/>
  <c r="X254" i="1"/>
  <c r="Y254" i="1" s="1"/>
  <c r="Z254" i="1" s="1"/>
  <c r="AA254" i="1" s="1"/>
  <c r="AB254" i="1" s="1"/>
  <c r="E254" i="2" s="1"/>
  <c r="H254" i="2" s="1"/>
  <c r="AD113" i="1"/>
  <c r="AI113" i="1" s="1"/>
  <c r="X79" i="1"/>
  <c r="Y79" i="1" s="1"/>
  <c r="Z79" i="1" s="1"/>
  <c r="AA79" i="1" s="1"/>
  <c r="AB79" i="1" s="1"/>
  <c r="E79" i="2" s="1"/>
  <c r="E78" i="5" s="1"/>
  <c r="I78" i="5" s="1"/>
  <c r="X111" i="1"/>
  <c r="Y111" i="1" s="1"/>
  <c r="Z111" i="1" s="1"/>
  <c r="AA111" i="1" s="1"/>
  <c r="AB111" i="1" s="1"/>
  <c r="E111" i="2" s="1"/>
  <c r="E110" i="5" s="1"/>
  <c r="I110" i="5" s="1"/>
  <c r="X118" i="1"/>
  <c r="Y118" i="1" s="1"/>
  <c r="Z118" i="1" s="1"/>
  <c r="AA118" i="1" s="1"/>
  <c r="AB118" i="1" s="1"/>
  <c r="E118" i="2" s="1"/>
  <c r="H118" i="2" s="1"/>
  <c r="F117" i="5" s="1"/>
  <c r="X202" i="1"/>
  <c r="Y202" i="1" s="1"/>
  <c r="Z202" i="1" s="1"/>
  <c r="AA202" i="1" s="1"/>
  <c r="AB202" i="1" s="1"/>
  <c r="E202" i="2" s="1"/>
  <c r="H202" i="2" s="1"/>
  <c r="X234" i="1"/>
  <c r="Y234" i="1" s="1"/>
  <c r="Z234" i="1" s="1"/>
  <c r="AA234" i="1" s="1"/>
  <c r="AB234" i="1" s="1"/>
  <c r="E234" i="2" s="1"/>
  <c r="E233" i="5" s="1"/>
  <c r="I233" i="5" s="1"/>
  <c r="AE83" i="1"/>
  <c r="AF83" i="1" s="1"/>
  <c r="AG83" i="1" s="1"/>
  <c r="AH83" i="1" s="1"/>
  <c r="AI83" i="1" s="1"/>
  <c r="E83" i="4" s="1"/>
  <c r="X112" i="1"/>
  <c r="Y112" i="1" s="1"/>
  <c r="Z112" i="1" s="1"/>
  <c r="AA112" i="1" s="1"/>
  <c r="AB112" i="1" s="1"/>
  <c r="E112" i="2" s="1"/>
  <c r="E111" i="5" s="1"/>
  <c r="I111" i="5" s="1"/>
  <c r="X188" i="1"/>
  <c r="Y188" i="1" s="1"/>
  <c r="Z188" i="1" s="1"/>
  <c r="AA188" i="1" s="1"/>
  <c r="AB188" i="1" s="1"/>
  <c r="E188" i="2" s="1"/>
  <c r="E187" i="5" s="1"/>
  <c r="I187" i="5" s="1"/>
  <c r="AI66" i="1"/>
  <c r="AE96" i="1"/>
  <c r="AF96" i="1" s="1"/>
  <c r="AG96" i="1" s="1"/>
  <c r="AH96" i="1" s="1"/>
  <c r="AI96" i="1" s="1"/>
  <c r="E96" i="4" s="1"/>
  <c r="AE198" i="1"/>
  <c r="AF198" i="1" s="1"/>
  <c r="AG198" i="1" s="1"/>
  <c r="AH198" i="1" s="1"/>
  <c r="AI198" i="1" s="1"/>
  <c r="E198" i="4" s="1"/>
  <c r="AE224" i="1"/>
  <c r="AF224" i="1" s="1"/>
  <c r="AG224" i="1" s="1"/>
  <c r="AH224" i="1" s="1"/>
  <c r="AI224" i="1" s="1"/>
  <c r="F224" i="3" s="1"/>
  <c r="AI249" i="1"/>
  <c r="AE82" i="1"/>
  <c r="AF82" i="1" s="1"/>
  <c r="AG82" i="1" s="1"/>
  <c r="AH82" i="1" s="1"/>
  <c r="AI82" i="1" s="1"/>
  <c r="AE97" i="1"/>
  <c r="AF97" i="1" s="1"/>
  <c r="AG97" i="1" s="1"/>
  <c r="AH97" i="1" s="1"/>
  <c r="AI97" i="1" s="1"/>
  <c r="F97" i="3" s="1"/>
  <c r="X80" i="1"/>
  <c r="Y80" i="1" s="1"/>
  <c r="Z80" i="1" s="1"/>
  <c r="AA80" i="1" s="1"/>
  <c r="AB80" i="1" s="1"/>
  <c r="E80" i="2" s="1"/>
  <c r="F80" i="2" s="1"/>
  <c r="X103" i="1"/>
  <c r="Y103" i="1" s="1"/>
  <c r="Z103" i="1" s="1"/>
  <c r="AA103" i="1" s="1"/>
  <c r="AB103" i="1" s="1"/>
  <c r="E103" i="2" s="1"/>
  <c r="X176" i="1"/>
  <c r="Y176" i="1" s="1"/>
  <c r="Z176" i="1" s="1"/>
  <c r="AA176" i="1" s="1"/>
  <c r="AB176" i="1" s="1"/>
  <c r="E176" i="2" s="1"/>
  <c r="E175" i="5" s="1"/>
  <c r="I175" i="5" s="1"/>
  <c r="X220" i="1"/>
  <c r="Y220" i="1" s="1"/>
  <c r="Z220" i="1" s="1"/>
  <c r="AA220" i="1" s="1"/>
  <c r="AB220" i="1" s="1"/>
  <c r="E220" i="2" s="1"/>
  <c r="F220" i="2" s="1"/>
  <c r="AE191" i="1"/>
  <c r="AF191" i="1" s="1"/>
  <c r="AG191" i="1" s="1"/>
  <c r="AH191" i="1" s="1"/>
  <c r="AI191" i="1" s="1"/>
  <c r="F191" i="3" s="1"/>
  <c r="AE79" i="1"/>
  <c r="AF79" i="1" s="1"/>
  <c r="AG79" i="1" s="1"/>
  <c r="AH79" i="1" s="1"/>
  <c r="AI79" i="1" s="1"/>
  <c r="AE93" i="1"/>
  <c r="AF93" i="1" s="1"/>
  <c r="AG93" i="1" s="1"/>
  <c r="AH93" i="1" s="1"/>
  <c r="AI93" i="1" s="1"/>
  <c r="AE98" i="1"/>
  <c r="AF98" i="1" s="1"/>
  <c r="AG98" i="1" s="1"/>
  <c r="AH98" i="1" s="1"/>
  <c r="AI98" i="1" s="1"/>
  <c r="E98" i="4" s="1"/>
  <c r="AE156" i="1"/>
  <c r="AF156" i="1" s="1"/>
  <c r="AG156" i="1" s="1"/>
  <c r="AH156" i="1" s="1"/>
  <c r="AI156" i="1" s="1"/>
  <c r="F156" i="3" s="1"/>
  <c r="AE201" i="1"/>
  <c r="AF201" i="1" s="1"/>
  <c r="AG201" i="1" s="1"/>
  <c r="AH201" i="1" s="1"/>
  <c r="AI201" i="1" s="1"/>
  <c r="F201" i="3" s="1"/>
  <c r="AI269" i="1"/>
  <c r="E269" i="4" s="1"/>
  <c r="AI281" i="1"/>
  <c r="F281" i="3" s="1"/>
  <c r="X240" i="1"/>
  <c r="Y240" i="1" s="1"/>
  <c r="Z240" i="1" s="1"/>
  <c r="AA240" i="1" s="1"/>
  <c r="AB240" i="1" s="1"/>
  <c r="E240" i="2" s="1"/>
  <c r="F240" i="2" s="1"/>
  <c r="AD114" i="1"/>
  <c r="AI114" i="1" s="1"/>
  <c r="AE80" i="1"/>
  <c r="AF80" i="1" s="1"/>
  <c r="AG80" i="1" s="1"/>
  <c r="AH80" i="1" s="1"/>
  <c r="AI80" i="1" s="1"/>
  <c r="E80" i="4" s="1"/>
  <c r="AE105" i="1"/>
  <c r="AF105" i="1" s="1"/>
  <c r="AG105" i="1" s="1"/>
  <c r="AH105" i="1" s="1"/>
  <c r="AI105" i="1" s="1"/>
  <c r="AE145" i="1"/>
  <c r="AF145" i="1" s="1"/>
  <c r="AG145" i="1" s="1"/>
  <c r="AH145" i="1" s="1"/>
  <c r="AI145" i="1" s="1"/>
  <c r="E145" i="4" s="1"/>
  <c r="AE207" i="1"/>
  <c r="AF207" i="1" s="1"/>
  <c r="AG207" i="1" s="1"/>
  <c r="AH207" i="1" s="1"/>
  <c r="AI207" i="1" s="1"/>
  <c r="E207" i="4" s="1"/>
  <c r="AI85" i="1"/>
  <c r="AB67" i="1"/>
  <c r="E67" i="2" s="1"/>
  <c r="H67" i="2" s="1"/>
  <c r="AE89" i="1"/>
  <c r="AF89" i="1" s="1"/>
  <c r="AG89" i="1" s="1"/>
  <c r="AH89" i="1" s="1"/>
  <c r="AI89" i="1" s="1"/>
  <c r="AE103" i="1"/>
  <c r="AF103" i="1" s="1"/>
  <c r="AG103" i="1" s="1"/>
  <c r="AH103" i="1" s="1"/>
  <c r="AI103" i="1" s="1"/>
  <c r="AE111" i="1"/>
  <c r="AF111" i="1" s="1"/>
  <c r="AG111" i="1" s="1"/>
  <c r="AH111" i="1" s="1"/>
  <c r="AI111" i="1" s="1"/>
  <c r="AE241" i="1"/>
  <c r="AF241" i="1" s="1"/>
  <c r="AG241" i="1" s="1"/>
  <c r="AH241" i="1" s="1"/>
  <c r="AI241" i="1" s="1"/>
  <c r="F241" i="3" s="1"/>
  <c r="AI283" i="1"/>
  <c r="X91" i="1"/>
  <c r="Y91" i="1" s="1"/>
  <c r="Z91" i="1" s="1"/>
  <c r="AA91" i="1" s="1"/>
  <c r="AB91" i="1" s="1"/>
  <c r="E91" i="2" s="1"/>
  <c r="F91" i="2" s="1"/>
  <c r="X106" i="1"/>
  <c r="Y106" i="1" s="1"/>
  <c r="Z106" i="1" s="1"/>
  <c r="AA106" i="1" s="1"/>
  <c r="AB106" i="1" s="1"/>
  <c r="E106" i="2" s="1"/>
  <c r="E105" i="5" s="1"/>
  <c r="I105" i="5" s="1"/>
  <c r="X110" i="1"/>
  <c r="Y110" i="1" s="1"/>
  <c r="Z110" i="1" s="1"/>
  <c r="AA110" i="1" s="1"/>
  <c r="AB110" i="1" s="1"/>
  <c r="E110" i="2" s="1"/>
  <c r="H110" i="2" s="1"/>
  <c r="AB58" i="1"/>
  <c r="E58" i="2" s="1"/>
  <c r="E57" i="5" s="1"/>
  <c r="I57" i="5" s="1"/>
  <c r="AE81" i="1"/>
  <c r="AF81" i="1" s="1"/>
  <c r="AG81" i="1" s="1"/>
  <c r="AH81" i="1" s="1"/>
  <c r="AI81" i="1" s="1"/>
  <c r="E81" i="4" s="1"/>
  <c r="AE95" i="1"/>
  <c r="AF95" i="1" s="1"/>
  <c r="AG95" i="1" s="1"/>
  <c r="AH95" i="1" s="1"/>
  <c r="AI95" i="1" s="1"/>
  <c r="E95" i="4" s="1"/>
  <c r="AI108" i="1"/>
  <c r="E108" i="4" s="1"/>
  <c r="AI117" i="1"/>
  <c r="E117" i="4" s="1"/>
  <c r="AE226" i="1"/>
  <c r="AF226" i="1" s="1"/>
  <c r="AG226" i="1" s="1"/>
  <c r="AH226" i="1" s="1"/>
  <c r="AI226" i="1" s="1"/>
  <c r="E226" i="4" s="1"/>
  <c r="X78" i="1"/>
  <c r="Y78" i="1" s="1"/>
  <c r="Z78" i="1" s="1"/>
  <c r="AA78" i="1" s="1"/>
  <c r="AB78" i="1" s="1"/>
  <c r="E78" i="2" s="1"/>
  <c r="H78" i="2" s="1"/>
  <c r="X117" i="1"/>
  <c r="Y117" i="1" s="1"/>
  <c r="Z117" i="1" s="1"/>
  <c r="AA117" i="1" s="1"/>
  <c r="AB117" i="1" s="1"/>
  <c r="E117" i="2" s="1"/>
  <c r="E116" i="5" s="1"/>
  <c r="I116" i="5" s="1"/>
  <c r="X218" i="1"/>
  <c r="Y218" i="1" s="1"/>
  <c r="Z218" i="1" s="1"/>
  <c r="AA218" i="1" s="1"/>
  <c r="AB218" i="1" s="1"/>
  <c r="E218" i="2" s="1"/>
  <c r="E217" i="5" s="1"/>
  <c r="I217" i="5" s="1"/>
  <c r="AD37" i="1"/>
  <c r="AI37" i="1" s="1"/>
  <c r="AB54" i="1"/>
  <c r="E54" i="2" s="1"/>
  <c r="H54" i="2" s="1"/>
  <c r="F53" i="5" s="1"/>
  <c r="AB74" i="1"/>
  <c r="E74" i="2" s="1"/>
  <c r="F74" i="2" s="1"/>
  <c r="AB260" i="1"/>
  <c r="E260" i="2" s="1"/>
  <c r="H260" i="2" s="1"/>
  <c r="F259" i="5" s="1"/>
  <c r="AB276" i="1"/>
  <c r="E276" i="2" s="1"/>
  <c r="E275" i="5" s="1"/>
  <c r="I275" i="5" s="1"/>
  <c r="AB270" i="1"/>
  <c r="E270" i="2" s="1"/>
  <c r="F270" i="2" s="1"/>
  <c r="AI62" i="1"/>
  <c r="AE87" i="1"/>
  <c r="AF87" i="1" s="1"/>
  <c r="AG87" i="1" s="1"/>
  <c r="AH87" i="1" s="1"/>
  <c r="AI87" i="1" s="1"/>
  <c r="E87" i="4" s="1"/>
  <c r="AI109" i="1"/>
  <c r="E109" i="4" s="1"/>
  <c r="AE118" i="1"/>
  <c r="AF118" i="1" s="1"/>
  <c r="AG118" i="1" s="1"/>
  <c r="AH118" i="1" s="1"/>
  <c r="AI236" i="1"/>
  <c r="E236" i="4" s="1"/>
  <c r="AE246" i="1"/>
  <c r="AF246" i="1" s="1"/>
  <c r="AG246" i="1" s="1"/>
  <c r="AH246" i="1" s="1"/>
  <c r="AI246" i="1" s="1"/>
  <c r="F246" i="3" s="1"/>
  <c r="X94" i="1"/>
  <c r="Y94" i="1" s="1"/>
  <c r="Z94" i="1" s="1"/>
  <c r="AA94" i="1" s="1"/>
  <c r="AB94" i="1" s="1"/>
  <c r="E94" i="2" s="1"/>
  <c r="F94" i="2" s="1"/>
  <c r="X99" i="1"/>
  <c r="Y99" i="1" s="1"/>
  <c r="Z99" i="1" s="1"/>
  <c r="AA99" i="1" s="1"/>
  <c r="AB99" i="1" s="1"/>
  <c r="E99" i="2" s="1"/>
  <c r="H99" i="2" s="1"/>
  <c r="X11" i="1"/>
  <c r="Y11" i="1" s="1"/>
  <c r="Z11" i="1" s="1"/>
  <c r="AA11" i="1" s="1"/>
  <c r="AB11" i="1" s="1"/>
  <c r="E11" i="2" s="1"/>
  <c r="H11" i="2" s="1"/>
  <c r="AI112" i="1"/>
  <c r="F112" i="3" s="1"/>
  <c r="AI38" i="1"/>
  <c r="E38" i="4" s="1"/>
  <c r="AE84" i="1"/>
  <c r="AF84" i="1" s="1"/>
  <c r="AG84" i="1" s="1"/>
  <c r="AH84" i="1" s="1"/>
  <c r="AI84" i="1" s="1"/>
  <c r="AE149" i="1"/>
  <c r="AF149" i="1" s="1"/>
  <c r="AG149" i="1" s="1"/>
  <c r="AH149" i="1" s="1"/>
  <c r="AI149" i="1" s="1"/>
  <c r="E149" i="4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F212" i="3" s="1"/>
  <c r="AI258" i="1"/>
  <c r="E258" i="4" s="1"/>
  <c r="X166" i="1"/>
  <c r="Y166" i="1" s="1"/>
  <c r="Z166" i="1" s="1"/>
  <c r="AA166" i="1" s="1"/>
  <c r="AB166" i="1" s="1"/>
  <c r="E166" i="2" s="1"/>
  <c r="F166" i="2" s="1"/>
  <c r="X204" i="1"/>
  <c r="Y204" i="1" s="1"/>
  <c r="Z204" i="1" s="1"/>
  <c r="AA204" i="1" s="1"/>
  <c r="AB204" i="1" s="1"/>
  <c r="E204" i="2" s="1"/>
  <c r="E203" i="5" s="1"/>
  <c r="I203" i="5" s="1"/>
  <c r="AB286" i="1"/>
  <c r="E286" i="2" s="1"/>
  <c r="E285" i="5" s="1"/>
  <c r="I285" i="5" s="1"/>
  <c r="AD100" i="1"/>
  <c r="AI100" i="1" s="1"/>
  <c r="E100" i="4" s="1"/>
  <c r="AE36" i="1"/>
  <c r="AF36" i="1" s="1"/>
  <c r="AG36" i="1" s="1"/>
  <c r="AH36" i="1" s="1"/>
  <c r="AI36" i="1" s="1"/>
  <c r="X192" i="1"/>
  <c r="Y192" i="1" s="1"/>
  <c r="Z192" i="1" s="1"/>
  <c r="AA192" i="1" s="1"/>
  <c r="AB192" i="1" s="1"/>
  <c r="E192" i="2" s="1"/>
  <c r="E191" i="5" s="1"/>
  <c r="I191" i="5" s="1"/>
  <c r="X222" i="1"/>
  <c r="Y222" i="1" s="1"/>
  <c r="Z222" i="1" s="1"/>
  <c r="AA222" i="1" s="1"/>
  <c r="AB222" i="1" s="1"/>
  <c r="E222" i="2" s="1"/>
  <c r="H222" i="2" s="1"/>
  <c r="X238" i="1"/>
  <c r="Y238" i="1" s="1"/>
  <c r="Z238" i="1" s="1"/>
  <c r="AA238" i="1" s="1"/>
  <c r="AB238" i="1" s="1"/>
  <c r="E238" i="2" s="1"/>
  <c r="E237" i="5" s="1"/>
  <c r="I237" i="5" s="1"/>
  <c r="AE28" i="1"/>
  <c r="AF28" i="1" s="1"/>
  <c r="AG28" i="1" s="1"/>
  <c r="AH28" i="1" s="1"/>
  <c r="AI28" i="1" s="1"/>
  <c r="E28" i="4" s="1"/>
  <c r="X22" i="1"/>
  <c r="Y22" i="1" s="1"/>
  <c r="Z22" i="1" s="1"/>
  <c r="AA22" i="1" s="1"/>
  <c r="AB22" i="1" s="1"/>
  <c r="E22" i="2" s="1"/>
  <c r="F22" i="2" s="1"/>
  <c r="AE29" i="1"/>
  <c r="AF29" i="1" s="1"/>
  <c r="AG29" i="1" s="1"/>
  <c r="AH29" i="1" s="1"/>
  <c r="AI29" i="1" s="1"/>
  <c r="E29" i="4" s="1"/>
  <c r="AI71" i="1"/>
  <c r="E71" i="4" s="1"/>
  <c r="AE133" i="1"/>
  <c r="AF133" i="1" s="1"/>
  <c r="AG133" i="1" s="1"/>
  <c r="AH133" i="1" s="1"/>
  <c r="AI133" i="1" s="1"/>
  <c r="E133" i="4" s="1"/>
  <c r="AE150" i="1"/>
  <c r="AF150" i="1" s="1"/>
  <c r="AG150" i="1" s="1"/>
  <c r="AH150" i="1" s="1"/>
  <c r="AI150" i="1" s="1"/>
  <c r="E150" i="4" s="1"/>
  <c r="AE247" i="1"/>
  <c r="AF247" i="1" s="1"/>
  <c r="AG247" i="1" s="1"/>
  <c r="AH247" i="1" s="1"/>
  <c r="AI247" i="1" s="1"/>
  <c r="AI265" i="1"/>
  <c r="F265" i="3" s="1"/>
  <c r="AI277" i="1"/>
  <c r="F277" i="3" s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H26" i="2" s="1"/>
  <c r="AI263" i="1"/>
  <c r="E263" i="4" s="1"/>
  <c r="AE139" i="1"/>
  <c r="AF139" i="1" s="1"/>
  <c r="AG139" i="1" s="1"/>
  <c r="AH139" i="1" s="1"/>
  <c r="AI139" i="1" s="1"/>
  <c r="F139" i="3" s="1"/>
  <c r="D57" i="1"/>
  <c r="AI291" i="1"/>
  <c r="E291" i="4" s="1"/>
  <c r="AE30" i="1"/>
  <c r="AF30" i="1" s="1"/>
  <c r="AG30" i="1" s="1"/>
  <c r="AH30" i="1" s="1"/>
  <c r="AI30" i="1" s="1"/>
  <c r="E30" i="4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F152" i="3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AE248" i="1"/>
  <c r="AF248" i="1" s="1"/>
  <c r="AG248" i="1" s="1"/>
  <c r="AH248" i="1" s="1"/>
  <c r="AI248" i="1" s="1"/>
  <c r="E248" i="4" s="1"/>
  <c r="AI264" i="1"/>
  <c r="F264" i="3" s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F33" i="2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H7" i="2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E238" i="4" s="1"/>
  <c r="AE250" i="1"/>
  <c r="AF250" i="1" s="1"/>
  <c r="AG250" i="1" s="1"/>
  <c r="AH250" i="1" s="1"/>
  <c r="AI250" i="1" s="1"/>
  <c r="E250" i="4" s="1"/>
  <c r="AI270" i="1"/>
  <c r="E270" i="4" s="1"/>
  <c r="AI278" i="1"/>
  <c r="E278" i="4" s="1"/>
  <c r="AI34" i="1"/>
  <c r="E34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F136" i="3" s="1"/>
  <c r="X10" i="1"/>
  <c r="Y10" i="1" s="1"/>
  <c r="Z10" i="1" s="1"/>
  <c r="AA10" i="1" s="1"/>
  <c r="AB10" i="1" s="1"/>
  <c r="E10" i="2" s="1"/>
  <c r="F10" i="2" s="1"/>
  <c r="AI78" i="1"/>
  <c r="F78" i="3" s="1"/>
  <c r="AI94" i="1"/>
  <c r="F94" i="3" s="1"/>
  <c r="AI102" i="1"/>
  <c r="F102" i="3" s="1"/>
  <c r="AI110" i="1"/>
  <c r="E110" i="4" s="1"/>
  <c r="AE165" i="1"/>
  <c r="AF165" i="1" s="1"/>
  <c r="AG165" i="1" s="1"/>
  <c r="AH165" i="1" s="1"/>
  <c r="AI165" i="1" s="1"/>
  <c r="E165" i="4" s="1"/>
  <c r="AI259" i="1"/>
  <c r="F259" i="3" s="1"/>
  <c r="AB284" i="1"/>
  <c r="E284" i="2" s="1"/>
  <c r="H284" i="2" s="1"/>
  <c r="AB259" i="1"/>
  <c r="E259" i="2" s="1"/>
  <c r="H259" i="2" s="1"/>
  <c r="AB263" i="1"/>
  <c r="E263" i="2" s="1"/>
  <c r="E262" i="5" s="1"/>
  <c r="I262" i="5" s="1"/>
  <c r="X15" i="1"/>
  <c r="Y15" i="1" s="1"/>
  <c r="Z15" i="1" s="1"/>
  <c r="AA15" i="1" s="1"/>
  <c r="AB15" i="1" s="1"/>
  <c r="E15" i="2" s="1"/>
  <c r="E14" i="5" s="1"/>
  <c r="I14" i="5" s="1"/>
  <c r="AI63" i="1"/>
  <c r="E63" i="4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E91" i="5" s="1"/>
  <c r="I91" i="5" s="1"/>
  <c r="X104" i="1"/>
  <c r="Y104" i="1" s="1"/>
  <c r="Z104" i="1" s="1"/>
  <c r="AA104" i="1" s="1"/>
  <c r="AB104" i="1" s="1"/>
  <c r="E104" i="2" s="1"/>
  <c r="H104" i="2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E265" i="5" s="1"/>
  <c r="I265" i="5" s="1"/>
  <c r="AI59" i="1"/>
  <c r="E59" i="4" s="1"/>
  <c r="AI91" i="1"/>
  <c r="E91" i="4" s="1"/>
  <c r="AE26" i="1"/>
  <c r="AF26" i="1" s="1"/>
  <c r="AG26" i="1" s="1"/>
  <c r="AH26" i="1" s="1"/>
  <c r="AI26" i="1" s="1"/>
  <c r="E26" i="4" s="1"/>
  <c r="X19" i="1"/>
  <c r="Y19" i="1" s="1"/>
  <c r="Z19" i="1" s="1"/>
  <c r="AA19" i="1" s="1"/>
  <c r="AB19" i="1" s="1"/>
  <c r="E19" i="2" s="1"/>
  <c r="F19" i="2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118" i="1"/>
  <c r="F118" i="3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E276" i="4" s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H17" i="2" s="1"/>
  <c r="X21" i="1"/>
  <c r="Y21" i="1" s="1"/>
  <c r="Z21" i="1" s="1"/>
  <c r="AA21" i="1" s="1"/>
  <c r="AB21" i="1" s="1"/>
  <c r="E21" i="2" s="1"/>
  <c r="F21" i="2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E183" i="5" s="1"/>
  <c r="I183" i="5" s="1"/>
  <c r="X198" i="1"/>
  <c r="Y198" i="1" s="1"/>
  <c r="Z198" i="1" s="1"/>
  <c r="AA198" i="1" s="1"/>
  <c r="AB198" i="1" s="1"/>
  <c r="E198" i="2" s="1"/>
  <c r="E197" i="5" s="1"/>
  <c r="I197" i="5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I37" i="2" s="1"/>
  <c r="X82" i="1"/>
  <c r="Y82" i="1" s="1"/>
  <c r="Z82" i="1" s="1"/>
  <c r="AA82" i="1" s="1"/>
  <c r="AB82" i="1" s="1"/>
  <c r="E82" i="2" s="1"/>
  <c r="F82" i="2" s="1"/>
  <c r="X98" i="1"/>
  <c r="Y98" i="1" s="1"/>
  <c r="Z98" i="1" s="1"/>
  <c r="AA98" i="1" s="1"/>
  <c r="AB98" i="1" s="1"/>
  <c r="E98" i="2" s="1"/>
  <c r="E97" i="5" s="1"/>
  <c r="I97" i="5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E213" i="5" s="1"/>
  <c r="I213" i="5" s="1"/>
  <c r="X232" i="1"/>
  <c r="Y232" i="1" s="1"/>
  <c r="Z232" i="1" s="1"/>
  <c r="AA232" i="1" s="1"/>
  <c r="AB232" i="1" s="1"/>
  <c r="E232" i="2" s="1"/>
  <c r="E231" i="5" s="1"/>
  <c r="I231" i="5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H282" i="2" s="1"/>
  <c r="E9" i="4"/>
  <c r="F9" i="3"/>
  <c r="E7" i="4"/>
  <c r="F7" i="3"/>
  <c r="E40" i="4"/>
  <c r="E58" i="5"/>
  <c r="I58" i="5" s="1"/>
  <c r="F59" i="2"/>
  <c r="H59" i="2"/>
  <c r="E98" i="5"/>
  <c r="I98" i="5" s="1"/>
  <c r="F99" i="2"/>
  <c r="E26" i="5"/>
  <c r="I26" i="5" s="1"/>
  <c r="F27" i="2"/>
  <c r="H27" i="2"/>
  <c r="F52" i="5"/>
  <c r="I53" i="2"/>
  <c r="F56" i="5"/>
  <c r="I57" i="2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83" i="5"/>
  <c r="I83" i="5" s="1"/>
  <c r="F84" i="2"/>
  <c r="H84" i="2"/>
  <c r="H92" i="2"/>
  <c r="F96" i="2"/>
  <c r="E99" i="5"/>
  <c r="I99" i="5" s="1"/>
  <c r="F100" i="2"/>
  <c r="H100" i="2"/>
  <c r="E107" i="5"/>
  <c r="I107" i="5" s="1"/>
  <c r="F108" i="2"/>
  <c r="H108" i="2"/>
  <c r="E269" i="5"/>
  <c r="I269" i="5" s="1"/>
  <c r="E186" i="5"/>
  <c r="I186" i="5" s="1"/>
  <c r="F187" i="2"/>
  <c r="H187" i="2"/>
  <c r="E27" i="5"/>
  <c r="I27" i="5" s="1"/>
  <c r="F28" i="2"/>
  <c r="H28" i="2"/>
  <c r="E29" i="5"/>
  <c r="I29" i="5" s="1"/>
  <c r="F30" i="2"/>
  <c r="H30" i="2"/>
  <c r="E67" i="4"/>
  <c r="F67" i="3"/>
  <c r="F115" i="5"/>
  <c r="I116" i="2"/>
  <c r="E157" i="4"/>
  <c r="F157" i="3"/>
  <c r="E167" i="4"/>
  <c r="F167" i="3"/>
  <c r="AI267" i="1"/>
  <c r="AI271" i="1"/>
  <c r="AI275" i="1"/>
  <c r="AI279" i="1"/>
  <c r="E283" i="4"/>
  <c r="F283" i="3"/>
  <c r="AI287" i="1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E225" i="5"/>
  <c r="I225" i="5" s="1"/>
  <c r="F226" i="2"/>
  <c r="H226" i="2"/>
  <c r="E246" i="5"/>
  <c r="I246" i="5" s="1"/>
  <c r="F247" i="2"/>
  <c r="H247" i="2"/>
  <c r="E251" i="5"/>
  <c r="I251" i="5" s="1"/>
  <c r="F252" i="2"/>
  <c r="H252" i="2"/>
  <c r="E263" i="5"/>
  <c r="I263" i="5" s="1"/>
  <c r="E267" i="5"/>
  <c r="I267" i="5" s="1"/>
  <c r="F268" i="2"/>
  <c r="H268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68" i="5"/>
  <c r="I168" i="5" s="1"/>
  <c r="F169" i="2"/>
  <c r="H169" i="2"/>
  <c r="E230" i="5"/>
  <c r="I230" i="5" s="1"/>
  <c r="F231" i="2"/>
  <c r="H231" i="2"/>
  <c r="E243" i="5"/>
  <c r="I243" i="5" s="1"/>
  <c r="F244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F108" i="3"/>
  <c r="E137" i="4"/>
  <c r="F137" i="3"/>
  <c r="E160" i="4"/>
  <c r="F160" i="3"/>
  <c r="E182" i="4"/>
  <c r="F182" i="3"/>
  <c r="E208" i="4"/>
  <c r="F208" i="3"/>
  <c r="F242" i="3"/>
  <c r="E249" i="4"/>
  <c r="F249" i="3"/>
  <c r="AI272" i="1"/>
  <c r="AI284" i="1"/>
  <c r="E288" i="5"/>
  <c r="I288" i="5" s="1"/>
  <c r="F289" i="2"/>
  <c r="H289" i="2"/>
  <c r="E121" i="5"/>
  <c r="I121" i="5" s="1"/>
  <c r="F122" i="2"/>
  <c r="H122" i="2"/>
  <c r="E131" i="5"/>
  <c r="I131" i="5" s="1"/>
  <c r="F132" i="2"/>
  <c r="H132" i="2"/>
  <c r="E157" i="5"/>
  <c r="I157" i="5" s="1"/>
  <c r="F158" i="2"/>
  <c r="H158" i="2"/>
  <c r="E172" i="5"/>
  <c r="I172" i="5" s="1"/>
  <c r="F173" i="2"/>
  <c r="H173" i="2"/>
  <c r="H198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F248" i="2"/>
  <c r="E252" i="5"/>
  <c r="I252" i="5" s="1"/>
  <c r="F253" i="2"/>
  <c r="H253" i="2"/>
  <c r="E257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H58" i="2"/>
  <c r="E69" i="5"/>
  <c r="I69" i="5" s="1"/>
  <c r="F70" i="2"/>
  <c r="H70" i="2"/>
  <c r="H74" i="2"/>
  <c r="E85" i="5"/>
  <c r="I85" i="5" s="1"/>
  <c r="F86" i="2"/>
  <c r="H86" i="2"/>
  <c r="E89" i="5"/>
  <c r="I89" i="5" s="1"/>
  <c r="F90" i="2"/>
  <c r="H90" i="2"/>
  <c r="H94" i="2"/>
  <c r="E101" i="5"/>
  <c r="I101" i="5" s="1"/>
  <c r="F102" i="2"/>
  <c r="H102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E271" i="5"/>
  <c r="I271" i="5" s="1"/>
  <c r="F272" i="2"/>
  <c r="H272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F24" i="3"/>
  <c r="E28" i="5"/>
  <c r="I28" i="5" s="1"/>
  <c r="F29" i="2"/>
  <c r="H29" i="2"/>
  <c r="E30" i="5"/>
  <c r="I30" i="5" s="1"/>
  <c r="F31" i="2"/>
  <c r="H31" i="2"/>
  <c r="E73" i="4"/>
  <c r="F73" i="3"/>
  <c r="E85" i="4"/>
  <c r="F85" i="3"/>
  <c r="E89" i="4"/>
  <c r="F89" i="3"/>
  <c r="E93" i="4"/>
  <c r="F93" i="3"/>
  <c r="E153" i="4"/>
  <c r="F153" i="3"/>
  <c r="E163" i="4"/>
  <c r="F163" i="3"/>
  <c r="E172" i="4"/>
  <c r="F172" i="3"/>
  <c r="E185" i="4"/>
  <c r="F185" i="3"/>
  <c r="E209" i="4"/>
  <c r="F209" i="3"/>
  <c r="AI261" i="1"/>
  <c r="AI273" i="1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E179" i="5"/>
  <c r="I179" i="5" s="1"/>
  <c r="F180" i="2"/>
  <c r="H180" i="2"/>
  <c r="E194" i="5"/>
  <c r="I194" i="5" s="1"/>
  <c r="F195" i="2"/>
  <c r="H195" i="2"/>
  <c r="E204" i="5"/>
  <c r="I204" i="5" s="1"/>
  <c r="F205" i="2"/>
  <c r="H205" i="2"/>
  <c r="F224" i="2"/>
  <c r="E281" i="5"/>
  <c r="I281" i="5" s="1"/>
  <c r="E102" i="5"/>
  <c r="I102" i="5" s="1"/>
  <c r="F103" i="2"/>
  <c r="H103" i="2"/>
  <c r="E106" i="5"/>
  <c r="I106" i="5" s="1"/>
  <c r="F107" i="2"/>
  <c r="H107" i="2"/>
  <c r="H111" i="2"/>
  <c r="E144" i="5"/>
  <c r="I144" i="5" s="1"/>
  <c r="F145" i="2"/>
  <c r="H145" i="2"/>
  <c r="E180" i="5"/>
  <c r="I180" i="5" s="1"/>
  <c r="F181" i="2"/>
  <c r="H181" i="2"/>
  <c r="E227" i="5"/>
  <c r="I227" i="5" s="1"/>
  <c r="F228" i="2"/>
  <c r="H228" i="2"/>
  <c r="E232" i="5"/>
  <c r="I232" i="5" s="1"/>
  <c r="F233" i="2"/>
  <c r="H233" i="2"/>
  <c r="E272" i="5"/>
  <c r="I272" i="5" s="1"/>
  <c r="F273" i="2"/>
  <c r="H273" i="2"/>
  <c r="E260" i="5"/>
  <c r="I260" i="5" s="1"/>
  <c r="F261" i="2"/>
  <c r="H261" i="2"/>
  <c r="E20" i="4"/>
  <c r="F20" i="3"/>
  <c r="E62" i="4"/>
  <c r="F62" i="3"/>
  <c r="E66" i="4"/>
  <c r="F66" i="3"/>
  <c r="E94" i="4"/>
  <c r="F110" i="3"/>
  <c r="E134" i="4"/>
  <c r="F134" i="3"/>
  <c r="E140" i="4"/>
  <c r="F140" i="3"/>
  <c r="E186" i="4"/>
  <c r="F186" i="3"/>
  <c r="E194" i="4"/>
  <c r="F194" i="3"/>
  <c r="E210" i="4"/>
  <c r="F210" i="3"/>
  <c r="AI262" i="1"/>
  <c r="E266" i="4"/>
  <c r="F266" i="3"/>
  <c r="AI274" i="1"/>
  <c r="AI282" i="1"/>
  <c r="E290" i="4"/>
  <c r="F290" i="3"/>
  <c r="E287" i="5"/>
  <c r="I287" i="5" s="1"/>
  <c r="F288" i="2"/>
  <c r="H288" i="2"/>
  <c r="E291" i="5"/>
  <c r="I291" i="5" s="1"/>
  <c r="F292" i="2"/>
  <c r="H292" i="2"/>
  <c r="E153" i="5"/>
  <c r="I153" i="5" s="1"/>
  <c r="F154" i="2"/>
  <c r="H154" i="2"/>
  <c r="E160" i="5"/>
  <c r="I160" i="5" s="1"/>
  <c r="F161" i="2"/>
  <c r="H161" i="2"/>
  <c r="H176" i="2"/>
  <c r="E195" i="5"/>
  <c r="I195" i="5" s="1"/>
  <c r="F196" i="2"/>
  <c r="H196" i="2"/>
  <c r="E214" i="5"/>
  <c r="I214" i="5" s="1"/>
  <c r="F215" i="2"/>
  <c r="H215" i="2"/>
  <c r="E221" i="2"/>
  <c r="E224" i="5"/>
  <c r="I224" i="5" s="1"/>
  <c r="F225" i="2"/>
  <c r="H225" i="2"/>
  <c r="E254" i="5"/>
  <c r="I254" i="5" s="1"/>
  <c r="F255" i="2"/>
  <c r="H255" i="2"/>
  <c r="E278" i="5"/>
  <c r="I278" i="5" s="1"/>
  <c r="F279" i="2"/>
  <c r="H279" i="2"/>
  <c r="AI285" i="1"/>
  <c r="X5" i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E27" i="4"/>
  <c r="F27" i="3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F54" i="2"/>
  <c r="F190" i="5"/>
  <c r="I191" i="2"/>
  <c r="D54" i="1"/>
  <c r="D50" i="1"/>
  <c r="D59" i="1" s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9" i="5"/>
  <c r="I119" i="5" s="1"/>
  <c r="F120" i="2"/>
  <c r="E205" i="5"/>
  <c r="I205" i="5" s="1"/>
  <c r="F206" i="2"/>
  <c r="X6" i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E54" i="4"/>
  <c r="AI286" i="1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9" i="1" s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52" i="5"/>
  <c r="I52" i="5" s="1"/>
  <c r="F53" i="2"/>
  <c r="E56" i="5"/>
  <c r="I56" i="5" s="1"/>
  <c r="F57" i="2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H192" i="2" l="1"/>
  <c r="H214" i="2"/>
  <c r="H258" i="2"/>
  <c r="F35" i="2"/>
  <c r="E78" i="4"/>
  <c r="F214" i="2"/>
  <c r="F111" i="2"/>
  <c r="H10" i="2"/>
  <c r="F258" i="2"/>
  <c r="F269" i="3"/>
  <c r="E247" i="5"/>
  <c r="I247" i="5" s="1"/>
  <c r="F124" i="2"/>
  <c r="F16" i="3"/>
  <c r="F274" i="2"/>
  <c r="E21" i="5"/>
  <c r="I21" i="5" s="1"/>
  <c r="F280" i="3"/>
  <c r="F38" i="3"/>
  <c r="E34" i="5"/>
  <c r="I34" i="5" s="1"/>
  <c r="F192" i="2"/>
  <c r="F123" i="3"/>
  <c r="F282" i="2"/>
  <c r="E139" i="4"/>
  <c r="E81" i="5"/>
  <c r="I81" i="5" s="1"/>
  <c r="E123" i="5"/>
  <c r="I123" i="5" s="1"/>
  <c r="E273" i="5"/>
  <c r="I273" i="5" s="1"/>
  <c r="H96" i="2"/>
  <c r="E74" i="5"/>
  <c r="I74" i="5" s="1"/>
  <c r="F263" i="2"/>
  <c r="H82" i="2"/>
  <c r="F39" i="3"/>
  <c r="E118" i="4"/>
  <c r="H264" i="2"/>
  <c r="H75" i="2"/>
  <c r="E32" i="5"/>
  <c r="I32" i="5" s="1"/>
  <c r="H238" i="2"/>
  <c r="F106" i="2"/>
  <c r="E152" i="4"/>
  <c r="E112" i="4"/>
  <c r="H266" i="2"/>
  <c r="F8" i="3"/>
  <c r="F64" i="2"/>
  <c r="E63" i="5"/>
  <c r="I63" i="5" s="1"/>
  <c r="F260" i="2"/>
  <c r="F58" i="3"/>
  <c r="F92" i="2"/>
  <c r="F83" i="2"/>
  <c r="H280" i="2"/>
  <c r="F222" i="2"/>
  <c r="E6" i="5"/>
  <c r="I6" i="5" s="1"/>
  <c r="F226" i="3"/>
  <c r="E82" i="5"/>
  <c r="I82" i="5" s="1"/>
  <c r="E104" i="4"/>
  <c r="F238" i="2"/>
  <c r="E223" i="5"/>
  <c r="I223" i="5" s="1"/>
  <c r="F291" i="3"/>
  <c r="H33" i="2"/>
  <c r="F270" i="3"/>
  <c r="E246" i="4"/>
  <c r="F50" i="2"/>
  <c r="E191" i="4"/>
  <c r="F26" i="2"/>
  <c r="X49" i="1"/>
  <c r="Y49" i="1" s="1"/>
  <c r="Z49" i="1" s="1"/>
  <c r="AA49" i="1" s="1"/>
  <c r="F259" i="2"/>
  <c r="F202" i="2"/>
  <c r="H106" i="2"/>
  <c r="E264" i="4"/>
  <c r="AI53" i="1"/>
  <c r="E53" i="4" s="1"/>
  <c r="E65" i="5"/>
  <c r="I65" i="5" s="1"/>
  <c r="F66" i="2"/>
  <c r="H66" i="2"/>
  <c r="E101" i="4"/>
  <c r="F101" i="3"/>
  <c r="F289" i="3"/>
  <c r="E20" i="5"/>
  <c r="I20" i="5" s="1"/>
  <c r="E259" i="4"/>
  <c r="E156" i="4"/>
  <c r="E201" i="5"/>
  <c r="I201" i="5" s="1"/>
  <c r="H95" i="2"/>
  <c r="E281" i="4"/>
  <c r="F116" i="3"/>
  <c r="E241" i="4"/>
  <c r="F67" i="2"/>
  <c r="X42" i="1"/>
  <c r="Y42" i="1" s="1"/>
  <c r="Z42" i="1" s="1"/>
  <c r="AA42" i="1" s="1"/>
  <c r="F34" i="3"/>
  <c r="E102" i="4"/>
  <c r="H50" i="2"/>
  <c r="H204" i="2"/>
  <c r="E92" i="4"/>
  <c r="H112" i="2"/>
  <c r="F52" i="3"/>
  <c r="E52" i="4"/>
  <c r="E259" i="5"/>
  <c r="I259" i="5" s="1"/>
  <c r="F51" i="3"/>
  <c r="H91" i="2"/>
  <c r="E219" i="5"/>
  <c r="I219" i="5" s="1"/>
  <c r="F260" i="3"/>
  <c r="F170" i="3"/>
  <c r="E76" i="4"/>
  <c r="F87" i="3"/>
  <c r="F112" i="2"/>
  <c r="X44" i="1"/>
  <c r="Y44" i="1" s="1"/>
  <c r="Z44" i="1" s="1"/>
  <c r="AA44" i="1" s="1"/>
  <c r="X41" i="1"/>
  <c r="Y41" i="1" s="1"/>
  <c r="Z41" i="1" s="1"/>
  <c r="AA41" i="1" s="1"/>
  <c r="F98" i="3"/>
  <c r="H178" i="2"/>
  <c r="F198" i="3"/>
  <c r="X43" i="1"/>
  <c r="Y43" i="1" s="1"/>
  <c r="Z43" i="1" s="1"/>
  <c r="AA43" i="1" s="1"/>
  <c r="H263" i="2"/>
  <c r="F239" i="3"/>
  <c r="BZ239" i="3" s="1"/>
  <c r="BZ239" i="4" s="1"/>
  <c r="E74" i="4"/>
  <c r="E165" i="5"/>
  <c r="I165" i="5" s="1"/>
  <c r="F81" i="3"/>
  <c r="AI56" i="1"/>
  <c r="E56" i="4" s="1"/>
  <c r="AI57" i="1"/>
  <c r="F82" i="3"/>
  <c r="E82" i="4"/>
  <c r="F60" i="3"/>
  <c r="E60" i="4"/>
  <c r="E68" i="4"/>
  <c r="F68" i="3"/>
  <c r="E75" i="4"/>
  <c r="F75" i="3"/>
  <c r="F90" i="3"/>
  <c r="BS90" i="3" s="1"/>
  <c r="BS90" i="4" s="1"/>
  <c r="E90" i="4"/>
  <c r="F88" i="3"/>
  <c r="E88" i="4"/>
  <c r="E65" i="4"/>
  <c r="F65" i="3"/>
  <c r="H52" i="2"/>
  <c r="E51" i="5"/>
  <c r="I51" i="5" s="1"/>
  <c r="F52" i="2"/>
  <c r="F56" i="2"/>
  <c r="H56" i="2"/>
  <c r="E55" i="5"/>
  <c r="I55" i="5" s="1"/>
  <c r="E235" i="4"/>
  <c r="F235" i="3"/>
  <c r="H188" i="2"/>
  <c r="F149" i="3"/>
  <c r="H79" i="2"/>
  <c r="F117" i="3"/>
  <c r="F178" i="2"/>
  <c r="F80" i="3"/>
  <c r="E221" i="5"/>
  <c r="I221" i="5" s="1"/>
  <c r="E66" i="5"/>
  <c r="I66" i="5" s="1"/>
  <c r="X46" i="1"/>
  <c r="Y46" i="1" s="1"/>
  <c r="Z46" i="1" s="1"/>
  <c r="AA46" i="1" s="1"/>
  <c r="I54" i="2"/>
  <c r="E53" i="5"/>
  <c r="I53" i="5" s="1"/>
  <c r="X45" i="1"/>
  <c r="Y45" i="1" s="1"/>
  <c r="Z45" i="1" s="1"/>
  <c r="AA45" i="1" s="1"/>
  <c r="F117" i="2"/>
  <c r="F50" i="3"/>
  <c r="F176" i="2"/>
  <c r="H21" i="2"/>
  <c r="F188" i="2"/>
  <c r="E106" i="4"/>
  <c r="F95" i="2"/>
  <c r="E90" i="5"/>
  <c r="I90" i="5" s="1"/>
  <c r="F29" i="3"/>
  <c r="E9" i="5"/>
  <c r="I9" i="5" s="1"/>
  <c r="H220" i="2"/>
  <c r="H166" i="2"/>
  <c r="F258" i="3"/>
  <c r="F238" i="3"/>
  <c r="F147" i="3"/>
  <c r="F109" i="3"/>
  <c r="F77" i="3"/>
  <c r="E93" i="5"/>
  <c r="I93" i="5" s="1"/>
  <c r="E73" i="5"/>
  <c r="I73" i="5" s="1"/>
  <c r="F58" i="2"/>
  <c r="H22" i="2"/>
  <c r="F26" i="3"/>
  <c r="F218" i="2"/>
  <c r="F198" i="2"/>
  <c r="F276" i="3"/>
  <c r="F200" i="3"/>
  <c r="F280" i="2"/>
  <c r="E256" i="4"/>
  <c r="F207" i="3"/>
  <c r="F124" i="3"/>
  <c r="F99" i="3"/>
  <c r="F266" i="2"/>
  <c r="F290" i="2"/>
  <c r="H270" i="2"/>
  <c r="F234" i="2"/>
  <c r="F104" i="2"/>
  <c r="H64" i="2"/>
  <c r="F7" i="2"/>
  <c r="F79" i="2"/>
  <c r="H218" i="2"/>
  <c r="H234" i="2"/>
  <c r="X48" i="1"/>
  <c r="Y48" i="1" s="1"/>
  <c r="Z48" i="1" s="1"/>
  <c r="AA48" i="1" s="1"/>
  <c r="X47" i="1"/>
  <c r="Y47" i="1" s="1"/>
  <c r="Z47" i="1" s="1"/>
  <c r="AA47" i="1" s="1"/>
  <c r="H117" i="2"/>
  <c r="H63" i="2"/>
  <c r="F63" i="2"/>
  <c r="E62" i="5"/>
  <c r="I62" i="5" s="1"/>
  <c r="E57" i="4"/>
  <c r="F57" i="3"/>
  <c r="BW57" i="3" s="1"/>
  <c r="BW57" i="4" s="1"/>
  <c r="F55" i="2"/>
  <c r="E54" i="5"/>
  <c r="I54" i="5" s="1"/>
  <c r="H55" i="2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AE49" i="1"/>
  <c r="AF49" i="1" s="1"/>
  <c r="AG49" i="1" s="1"/>
  <c r="AH49" i="1" s="1"/>
  <c r="AE47" i="1"/>
  <c r="AF47" i="1" s="1"/>
  <c r="AG47" i="1" s="1"/>
  <c r="AH47" i="1" s="1"/>
  <c r="AE45" i="1"/>
  <c r="AF45" i="1" s="1"/>
  <c r="AG45" i="1" s="1"/>
  <c r="AH45" i="1" s="1"/>
  <c r="AI45" i="1" s="1"/>
  <c r="AE43" i="1"/>
  <c r="AF43" i="1" s="1"/>
  <c r="AG43" i="1" s="1"/>
  <c r="AH43" i="1" s="1"/>
  <c r="AI43" i="1" s="1"/>
  <c r="AE41" i="1"/>
  <c r="AF41" i="1" s="1"/>
  <c r="AG41" i="1" s="1"/>
  <c r="AH41" i="1" s="1"/>
  <c r="AI41" i="1" s="1"/>
  <c r="F63" i="3"/>
  <c r="F36" i="5"/>
  <c r="F17" i="2"/>
  <c r="F51" i="2"/>
  <c r="H184" i="2"/>
  <c r="I184" i="2" s="1"/>
  <c r="F37" i="2"/>
  <c r="E258" i="5"/>
  <c r="I258" i="5" s="1"/>
  <c r="E16" i="5"/>
  <c r="I16" i="5" s="1"/>
  <c r="E50" i="5"/>
  <c r="I50" i="5" s="1"/>
  <c r="H232" i="2"/>
  <c r="H98" i="2"/>
  <c r="F184" i="2"/>
  <c r="E36" i="5"/>
  <c r="I36" i="5" s="1"/>
  <c r="F232" i="2"/>
  <c r="F98" i="2"/>
  <c r="E79" i="5"/>
  <c r="I79" i="5" s="1"/>
  <c r="F71" i="2"/>
  <c r="E252" i="4"/>
  <c r="F252" i="3"/>
  <c r="E239" i="5"/>
  <c r="I239" i="5" s="1"/>
  <c r="F284" i="2"/>
  <c r="E201" i="4"/>
  <c r="F78" i="2"/>
  <c r="F28" i="3"/>
  <c r="E212" i="4"/>
  <c r="F91" i="3"/>
  <c r="F230" i="2"/>
  <c r="F11" i="2"/>
  <c r="F32" i="3"/>
  <c r="E277" i="5"/>
  <c r="I277" i="5" s="1"/>
  <c r="F254" i="2"/>
  <c r="E224" i="4"/>
  <c r="E97" i="4"/>
  <c r="H276" i="2"/>
  <c r="E18" i="5"/>
  <c r="I18" i="5" s="1"/>
  <c r="H269" i="2"/>
  <c r="I260" i="2"/>
  <c r="E136" i="4"/>
  <c r="E25" i="5"/>
  <c r="I25" i="5" s="1"/>
  <c r="F87" i="2"/>
  <c r="E12" i="5"/>
  <c r="I12" i="5" s="1"/>
  <c r="E277" i="4"/>
  <c r="F110" i="2"/>
  <c r="F62" i="2"/>
  <c r="E147" i="5"/>
  <c r="I147" i="5" s="1"/>
  <c r="F236" i="3"/>
  <c r="I118" i="2"/>
  <c r="F55" i="3"/>
  <c r="E283" i="5"/>
  <c r="I283" i="5" s="1"/>
  <c r="F176" i="3"/>
  <c r="F70" i="3"/>
  <c r="H286" i="2"/>
  <c r="E70" i="5"/>
  <c r="I70" i="5" s="1"/>
  <c r="E253" i="5"/>
  <c r="I253" i="5" s="1"/>
  <c r="F133" i="3"/>
  <c r="F69" i="3"/>
  <c r="F61" i="3"/>
  <c r="F276" i="2"/>
  <c r="E109" i="5"/>
  <c r="I109" i="5" s="1"/>
  <c r="E77" i="5"/>
  <c r="I77" i="5" s="1"/>
  <c r="E61" i="5"/>
  <c r="I61" i="5" s="1"/>
  <c r="F150" i="3"/>
  <c r="E103" i="5"/>
  <c r="I103" i="5" s="1"/>
  <c r="F30" i="3"/>
  <c r="E86" i="5"/>
  <c r="I86" i="5" s="1"/>
  <c r="F118" i="2"/>
  <c r="AB41" i="1"/>
  <c r="H240" i="2"/>
  <c r="F286" i="2"/>
  <c r="E249" i="5"/>
  <c r="I249" i="5" s="1"/>
  <c r="H19" i="2"/>
  <c r="F268" i="3"/>
  <c r="F214" i="3"/>
  <c r="F263" i="3"/>
  <c r="F83" i="3"/>
  <c r="F59" i="3"/>
  <c r="H80" i="2"/>
  <c r="F79" i="5" s="1"/>
  <c r="F10" i="3"/>
  <c r="E117" i="5"/>
  <c r="I117" i="5" s="1"/>
  <c r="E22" i="5"/>
  <c r="I22" i="5" s="1"/>
  <c r="F292" i="3"/>
  <c r="E113" i="4"/>
  <c r="F113" i="3"/>
  <c r="AI49" i="1"/>
  <c r="F36" i="3"/>
  <c r="E36" i="4"/>
  <c r="E114" i="4"/>
  <c r="F114" i="3"/>
  <c r="E37" i="4"/>
  <c r="F37" i="3"/>
  <c r="E111" i="4"/>
  <c r="F111" i="3"/>
  <c r="E79" i="4"/>
  <c r="F79" i="3"/>
  <c r="E84" i="4"/>
  <c r="F84" i="3"/>
  <c r="E103" i="4"/>
  <c r="F103" i="3"/>
  <c r="F105" i="3"/>
  <c r="E105" i="4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A57" i="3"/>
  <c r="CA57" i="4" s="1"/>
  <c r="BK57" i="3"/>
  <c r="BK57" i="4" s="1"/>
  <c r="CD57" i="3"/>
  <c r="CD57" i="4" s="1"/>
  <c r="BN57" i="3"/>
  <c r="BN57" i="4" s="1"/>
  <c r="AX57" i="3"/>
  <c r="AX57" i="4" s="1"/>
  <c r="AH57" i="3"/>
  <c r="AH57" i="4" s="1"/>
  <c r="R57" i="3"/>
  <c r="R57" i="4" s="1"/>
  <c r="BU57" i="3"/>
  <c r="BU57" i="4" s="1"/>
  <c r="BE57" i="3"/>
  <c r="BE57" i="4" s="1"/>
  <c r="AO57" i="3"/>
  <c r="AO57" i="4" s="1"/>
  <c r="Y57" i="3"/>
  <c r="Y57" i="4" s="1"/>
  <c r="BX57" i="3"/>
  <c r="BX57" i="4" s="1"/>
  <c r="BH57" i="3"/>
  <c r="BH57" i="4" s="1"/>
  <c r="AR57" i="3"/>
  <c r="AR57" i="4" s="1"/>
  <c r="AB57" i="3"/>
  <c r="AB57" i="4" s="1"/>
  <c r="AI57" i="3"/>
  <c r="AI57" i="4" s="1"/>
  <c r="AU57" i="3"/>
  <c r="AU57" i="4" s="1"/>
  <c r="I57" i="3"/>
  <c r="I57" i="4" s="1"/>
  <c r="L57" i="3"/>
  <c r="L57" i="4" s="1"/>
  <c r="O57" i="3"/>
  <c r="O5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D239" i="3"/>
  <c r="CD239" i="4" s="1"/>
  <c r="BN239" i="3"/>
  <c r="BN239" i="4" s="1"/>
  <c r="AX239" i="3"/>
  <c r="AX239" i="4" s="1"/>
  <c r="AH239" i="3"/>
  <c r="AH239" i="4" s="1"/>
  <c r="R239" i="3"/>
  <c r="R239" i="4" s="1"/>
  <c r="CC239" i="3"/>
  <c r="CC239" i="4" s="1"/>
  <c r="BM239" i="3"/>
  <c r="BM239" i="4" s="1"/>
  <c r="AW239" i="3"/>
  <c r="AW239" i="4" s="1"/>
  <c r="AG239" i="3"/>
  <c r="AG239" i="4" s="1"/>
  <c r="Q239" i="3"/>
  <c r="Q239" i="4" s="1"/>
  <c r="CB239" i="3"/>
  <c r="CB239" i="4" s="1"/>
  <c r="BL239" i="3"/>
  <c r="BL239" i="4" s="1"/>
  <c r="AV239" i="3"/>
  <c r="AV239" i="4" s="1"/>
  <c r="AF239" i="3"/>
  <c r="AF239" i="4" s="1"/>
  <c r="P239" i="3"/>
  <c r="P239" i="4" s="1"/>
  <c r="CA239" i="3"/>
  <c r="CA239" i="4" s="1"/>
  <c r="BK239" i="3"/>
  <c r="BK239" i="4" s="1"/>
  <c r="AU239" i="3"/>
  <c r="AU239" i="4" s="1"/>
  <c r="AE239" i="3"/>
  <c r="AE239" i="4" s="1"/>
  <c r="O239" i="3"/>
  <c r="O239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0" i="3"/>
  <c r="CE90" i="4" s="1"/>
  <c r="CA90" i="3"/>
  <c r="CA90" i="4" s="1"/>
  <c r="BW90" i="3"/>
  <c r="BW90" i="4" s="1"/>
  <c r="BO90" i="3"/>
  <c r="BO90" i="4" s="1"/>
  <c r="BK90" i="3"/>
  <c r="BK90" i="4" s="1"/>
  <c r="BG90" i="3"/>
  <c r="BG90" i="4" s="1"/>
  <c r="AY90" i="3"/>
  <c r="AY90" i="4" s="1"/>
  <c r="AU90" i="3"/>
  <c r="AU90" i="4" s="1"/>
  <c r="AQ90" i="3"/>
  <c r="AQ90" i="4" s="1"/>
  <c r="AI90" i="3"/>
  <c r="AI90" i="4" s="1"/>
  <c r="AE90" i="3"/>
  <c r="AE90" i="4" s="1"/>
  <c r="AA90" i="3"/>
  <c r="AA90" i="4" s="1"/>
  <c r="S90" i="3"/>
  <c r="S90" i="4" s="1"/>
  <c r="O90" i="3"/>
  <c r="O90" i="4" s="1"/>
  <c r="K90" i="3"/>
  <c r="K90" i="4" s="1"/>
  <c r="CH90" i="3"/>
  <c r="CH90" i="4" s="1"/>
  <c r="CD90" i="3"/>
  <c r="CD90" i="4" s="1"/>
  <c r="BZ90" i="3"/>
  <c r="BZ90" i="4" s="1"/>
  <c r="BR90" i="3"/>
  <c r="BR90" i="4" s="1"/>
  <c r="BN90" i="3"/>
  <c r="BN90" i="4" s="1"/>
  <c r="BJ90" i="3"/>
  <c r="BJ90" i="4" s="1"/>
  <c r="BB90" i="3"/>
  <c r="BB90" i="4" s="1"/>
  <c r="AX90" i="3"/>
  <c r="AX90" i="4" s="1"/>
  <c r="AT90" i="3"/>
  <c r="AT90" i="4" s="1"/>
  <c r="AL90" i="3"/>
  <c r="AL90" i="4" s="1"/>
  <c r="AH90" i="3"/>
  <c r="AH90" i="4" s="1"/>
  <c r="AD90" i="3"/>
  <c r="AD90" i="4" s="1"/>
  <c r="V90" i="3"/>
  <c r="V90" i="4" s="1"/>
  <c r="R90" i="3"/>
  <c r="R90" i="4" s="1"/>
  <c r="N90" i="3"/>
  <c r="N90" i="4" s="1"/>
  <c r="CG90" i="3"/>
  <c r="CG90" i="4" s="1"/>
  <c r="CC90" i="3"/>
  <c r="CC90" i="4" s="1"/>
  <c r="BY90" i="3"/>
  <c r="BY90" i="4" s="1"/>
  <c r="BQ90" i="3"/>
  <c r="BQ90" i="4" s="1"/>
  <c r="BM90" i="3"/>
  <c r="BM90" i="4" s="1"/>
  <c r="BI90" i="3"/>
  <c r="BI90" i="4" s="1"/>
  <c r="BA90" i="3"/>
  <c r="BA90" i="4" s="1"/>
  <c r="AW90" i="3"/>
  <c r="AW90" i="4" s="1"/>
  <c r="AS90" i="3"/>
  <c r="AS90" i="4" s="1"/>
  <c r="AK90" i="3"/>
  <c r="AK90" i="4" s="1"/>
  <c r="AG90" i="3"/>
  <c r="AG90" i="4" s="1"/>
  <c r="AC90" i="3"/>
  <c r="AC90" i="4" s="1"/>
  <c r="U90" i="3"/>
  <c r="U90" i="4" s="1"/>
  <c r="Q90" i="3"/>
  <c r="Q90" i="4" s="1"/>
  <c r="M90" i="3"/>
  <c r="M90" i="4" s="1"/>
  <c r="CF90" i="3"/>
  <c r="CF90" i="4" s="1"/>
  <c r="CB90" i="3"/>
  <c r="CB90" i="4" s="1"/>
  <c r="BX90" i="3"/>
  <c r="BX90" i="4" s="1"/>
  <c r="BP90" i="3"/>
  <c r="BP90" i="4" s="1"/>
  <c r="BL90" i="3"/>
  <c r="BL90" i="4" s="1"/>
  <c r="BH90" i="3"/>
  <c r="BH90" i="4" s="1"/>
  <c r="AZ90" i="3"/>
  <c r="AZ90" i="4" s="1"/>
  <c r="AV90" i="3"/>
  <c r="AV90" i="4" s="1"/>
  <c r="AR90" i="3"/>
  <c r="AR90" i="4" s="1"/>
  <c r="AJ90" i="3"/>
  <c r="AJ90" i="4" s="1"/>
  <c r="AF90" i="3"/>
  <c r="AF90" i="4" s="1"/>
  <c r="AB90" i="3"/>
  <c r="AB90" i="4" s="1"/>
  <c r="T90" i="3"/>
  <c r="T90" i="4" s="1"/>
  <c r="P90" i="3"/>
  <c r="P90" i="4" s="1"/>
  <c r="L90" i="3"/>
  <c r="L90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E255" i="5"/>
  <c r="I255" i="5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E10" i="5"/>
  <c r="I10" i="5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F204" i="2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F96" i="3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F72" i="3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F181" i="3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F145" i="3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H15" i="2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AB43" i="1"/>
  <c r="E43" i="2" s="1"/>
  <c r="E42" i="5" s="1"/>
  <c r="I42" i="5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E173" i="5"/>
  <c r="I173" i="5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E265" i="4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F114" i="2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F88" i="2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I35" i="2"/>
  <c r="H287" i="2"/>
  <c r="I287" i="2" s="1"/>
  <c r="F269" i="2"/>
  <c r="E87" i="5"/>
  <c r="I87" i="5" s="1"/>
  <c r="F15" i="2"/>
  <c r="H13" i="2"/>
  <c r="I13" i="2" s="1"/>
  <c r="H278" i="2"/>
  <c r="F277" i="5" s="1"/>
  <c r="H174" i="2"/>
  <c r="I174" i="2" s="1"/>
  <c r="F287" i="2"/>
  <c r="F44" i="1"/>
  <c r="E44" i="1"/>
  <c r="H148" i="2"/>
  <c r="F147" i="5" s="1"/>
  <c r="F64" i="3"/>
  <c r="H256" i="2"/>
  <c r="I256" i="2" s="1"/>
  <c r="F250" i="3"/>
  <c r="E49" i="1"/>
  <c r="E58" i="1" s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I39" i="2" s="1"/>
  <c r="E289" i="5"/>
  <c r="I289" i="5" s="1"/>
  <c r="E229" i="5"/>
  <c r="I229" i="5" s="1"/>
  <c r="H25" i="2"/>
  <c r="F24" i="5" s="1"/>
  <c r="H212" i="2"/>
  <c r="I212" i="2" s="1"/>
  <c r="E113" i="5"/>
  <c r="I113" i="5" s="1"/>
  <c r="F25" i="2"/>
  <c r="F212" i="2"/>
  <c r="H250" i="2"/>
  <c r="I250" i="2" s="1"/>
  <c r="F283" i="2"/>
  <c r="H23" i="2"/>
  <c r="F22" i="5" s="1"/>
  <c r="F39" i="2"/>
  <c r="H283" i="2"/>
  <c r="I283" i="2" s="1"/>
  <c r="AB44" i="1"/>
  <c r="E44" i="2" s="1"/>
  <c r="E43" i="5" s="1"/>
  <c r="I43" i="5" s="1"/>
  <c r="AI44" i="1"/>
  <c r="F44" i="3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E122" i="4"/>
  <c r="F122" i="3"/>
  <c r="E138" i="4"/>
  <c r="F138" i="3"/>
  <c r="F48" i="3"/>
  <c r="E128" i="4"/>
  <c r="F128" i="3"/>
  <c r="E41" i="2"/>
  <c r="F48" i="2"/>
  <c r="E240" i="4"/>
  <c r="F240" i="3"/>
  <c r="E234" i="4"/>
  <c r="F234" i="3"/>
  <c r="E230" i="4"/>
  <c r="F230" i="3"/>
  <c r="F43" i="2"/>
  <c r="E232" i="4"/>
  <c r="F232" i="3"/>
  <c r="E228" i="4"/>
  <c r="F228" i="3"/>
  <c r="E49" i="4"/>
  <c r="F49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50" i="5"/>
  <c r="I51" i="2"/>
  <c r="F253" i="5"/>
  <c r="I254" i="2"/>
  <c r="F219" i="5"/>
  <c r="I220" i="2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83" i="5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49" i="5"/>
  <c r="I50" i="2"/>
  <c r="F280" i="5"/>
  <c r="I281" i="2"/>
  <c r="F236" i="5"/>
  <c r="I237" i="2"/>
  <c r="F197" i="5"/>
  <c r="I198" i="2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92" i="5"/>
  <c r="I93" i="2"/>
  <c r="F68" i="5"/>
  <c r="I69" i="2"/>
  <c r="F242" i="5"/>
  <c r="I243" i="2"/>
  <c r="F203" i="5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21" i="5"/>
  <c r="I22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58" i="1" s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63" i="5"/>
  <c r="I64" i="2"/>
  <c r="F26" i="5"/>
  <c r="I27" i="2"/>
  <c r="F25" i="5"/>
  <c r="I26" i="2"/>
  <c r="F78" i="5"/>
  <c r="I79" i="2"/>
  <c r="F10" i="5"/>
  <c r="I11" i="2"/>
  <c r="E43" i="4" l="1"/>
  <c r="F43" i="3"/>
  <c r="H43" i="2"/>
  <c r="F56" i="1"/>
  <c r="F53" i="3"/>
  <c r="F282" i="5"/>
  <c r="F38" i="5"/>
  <c r="I278" i="2"/>
  <c r="F249" i="5"/>
  <c r="E56" i="1"/>
  <c r="F211" i="5"/>
  <c r="F45" i="3"/>
  <c r="E45" i="4"/>
  <c r="S239" i="3"/>
  <c r="S239" i="4" s="1"/>
  <c r="AI239" i="3"/>
  <c r="AI239" i="4" s="1"/>
  <c r="AY239" i="3"/>
  <c r="AY239" i="4" s="1"/>
  <c r="BO239" i="3"/>
  <c r="BO239" i="4" s="1"/>
  <c r="CE239" i="3"/>
  <c r="CE239" i="4" s="1"/>
  <c r="T239" i="3"/>
  <c r="T239" i="4" s="1"/>
  <c r="AJ239" i="3"/>
  <c r="AJ239" i="4" s="1"/>
  <c r="AZ239" i="3"/>
  <c r="AZ239" i="4" s="1"/>
  <c r="BP239" i="3"/>
  <c r="BP239" i="4" s="1"/>
  <c r="CF239" i="3"/>
  <c r="CF239" i="4" s="1"/>
  <c r="U239" i="3"/>
  <c r="U239" i="4" s="1"/>
  <c r="AK239" i="3"/>
  <c r="AK239" i="4" s="1"/>
  <c r="BA239" i="3"/>
  <c r="BA239" i="4" s="1"/>
  <c r="BQ239" i="3"/>
  <c r="BQ239" i="4" s="1"/>
  <c r="CG239" i="3"/>
  <c r="CG239" i="4" s="1"/>
  <c r="V239" i="3"/>
  <c r="V239" i="4" s="1"/>
  <c r="AL239" i="3"/>
  <c r="AL239" i="4" s="1"/>
  <c r="BB239" i="3"/>
  <c r="BB239" i="4" s="1"/>
  <c r="BR239" i="3"/>
  <c r="BR239" i="4" s="1"/>
  <c r="CH239" i="3"/>
  <c r="CH239" i="4" s="1"/>
  <c r="W57" i="3"/>
  <c r="W57" i="4" s="1"/>
  <c r="P57" i="3"/>
  <c r="P57" i="4" s="1"/>
  <c r="M57" i="3"/>
  <c r="M57" i="4" s="1"/>
  <c r="J57" i="3"/>
  <c r="J57" i="4" s="1"/>
  <c r="AY57" i="3"/>
  <c r="AY57" i="4" s="1"/>
  <c r="AF57" i="3"/>
  <c r="AF57" i="4" s="1"/>
  <c r="AV57" i="3"/>
  <c r="AV57" i="4" s="1"/>
  <c r="BL57" i="3"/>
  <c r="BL57" i="4" s="1"/>
  <c r="CB57" i="3"/>
  <c r="CB57" i="4" s="1"/>
  <c r="AC57" i="3"/>
  <c r="AC57" i="4" s="1"/>
  <c r="AS57" i="3"/>
  <c r="AS57" i="4" s="1"/>
  <c r="BI57" i="3"/>
  <c r="BI57" i="4" s="1"/>
  <c r="BY57" i="3"/>
  <c r="BY57" i="4" s="1"/>
  <c r="V57" i="3"/>
  <c r="V57" i="4" s="1"/>
  <c r="AL57" i="3"/>
  <c r="AL57" i="4" s="1"/>
  <c r="BB57" i="3"/>
  <c r="BB57" i="4" s="1"/>
  <c r="BR57" i="3"/>
  <c r="BR57" i="4" s="1"/>
  <c r="CH57" i="3"/>
  <c r="CH57" i="4" s="1"/>
  <c r="BO57" i="3"/>
  <c r="BO57" i="4" s="1"/>
  <c r="CE57" i="3"/>
  <c r="CE57" i="4" s="1"/>
  <c r="H90" i="3"/>
  <c r="H90" i="4" s="1"/>
  <c r="X90" i="3"/>
  <c r="X90" i="4" s="1"/>
  <c r="AN90" i="3"/>
  <c r="AN90" i="4" s="1"/>
  <c r="BD90" i="3"/>
  <c r="BD90" i="4" s="1"/>
  <c r="BT90" i="3"/>
  <c r="BT90" i="4" s="1"/>
  <c r="I90" i="3"/>
  <c r="I90" i="4" s="1"/>
  <c r="Y90" i="3"/>
  <c r="Y90" i="4" s="1"/>
  <c r="AO90" i="3"/>
  <c r="AO90" i="4" s="1"/>
  <c r="BE90" i="3"/>
  <c r="BE90" i="4" s="1"/>
  <c r="BU90" i="3"/>
  <c r="BU90" i="4" s="1"/>
  <c r="J90" i="3"/>
  <c r="J90" i="4" s="1"/>
  <c r="Z90" i="3"/>
  <c r="Z90" i="4" s="1"/>
  <c r="AP90" i="3"/>
  <c r="AP90" i="4" s="1"/>
  <c r="BF90" i="3"/>
  <c r="BF90" i="4" s="1"/>
  <c r="BV90" i="3"/>
  <c r="BV90" i="4" s="1"/>
  <c r="G90" i="3"/>
  <c r="G90" i="4" s="1"/>
  <c r="W90" i="3"/>
  <c r="W90" i="4" s="1"/>
  <c r="AM90" i="3"/>
  <c r="AM90" i="4" s="1"/>
  <c r="BC90" i="3"/>
  <c r="BC90" i="4" s="1"/>
  <c r="G239" i="3"/>
  <c r="G239" i="4" s="1"/>
  <c r="W239" i="3"/>
  <c r="W239" i="4" s="1"/>
  <c r="AM239" i="3"/>
  <c r="AM239" i="4" s="1"/>
  <c r="BC239" i="3"/>
  <c r="BC239" i="4" s="1"/>
  <c r="BS239" i="3"/>
  <c r="BS239" i="4" s="1"/>
  <c r="H239" i="3"/>
  <c r="H239" i="4" s="1"/>
  <c r="X239" i="3"/>
  <c r="X239" i="4" s="1"/>
  <c r="AN239" i="3"/>
  <c r="AN239" i="4" s="1"/>
  <c r="BD239" i="3"/>
  <c r="BD239" i="4" s="1"/>
  <c r="BT239" i="3"/>
  <c r="BT239" i="4" s="1"/>
  <c r="I239" i="3"/>
  <c r="I239" i="4" s="1"/>
  <c r="Y239" i="3"/>
  <c r="Y239" i="4" s="1"/>
  <c r="AO239" i="3"/>
  <c r="AO239" i="4" s="1"/>
  <c r="BE239" i="3"/>
  <c r="BE239" i="4" s="1"/>
  <c r="BU239" i="3"/>
  <c r="BU239" i="4" s="1"/>
  <c r="J239" i="3"/>
  <c r="J239" i="4" s="1"/>
  <c r="Z239" i="3"/>
  <c r="Z239" i="4" s="1"/>
  <c r="AP239" i="3"/>
  <c r="AP239" i="4" s="1"/>
  <c r="BF239" i="3"/>
  <c r="BF239" i="4" s="1"/>
  <c r="BV239" i="3"/>
  <c r="BV239" i="4" s="1"/>
  <c r="G57" i="3"/>
  <c r="G57" i="4" s="1"/>
  <c r="AM57" i="3"/>
  <c r="AM57" i="4" s="1"/>
  <c r="AA57" i="3"/>
  <c r="AA57" i="4" s="1"/>
  <c r="Q57" i="3"/>
  <c r="Q57" i="4" s="1"/>
  <c r="N57" i="3"/>
  <c r="N57" i="4" s="1"/>
  <c r="T57" i="3"/>
  <c r="T57" i="4" s="1"/>
  <c r="AJ57" i="3"/>
  <c r="AJ57" i="4" s="1"/>
  <c r="AZ57" i="3"/>
  <c r="AZ57" i="4" s="1"/>
  <c r="BP57" i="3"/>
  <c r="BP57" i="4" s="1"/>
  <c r="CF57" i="3"/>
  <c r="CF57" i="4" s="1"/>
  <c r="AG57" i="3"/>
  <c r="AG57" i="4" s="1"/>
  <c r="AW57" i="3"/>
  <c r="AW57" i="4" s="1"/>
  <c r="BM57" i="3"/>
  <c r="BM57" i="4" s="1"/>
  <c r="CC57" i="3"/>
  <c r="CC57" i="4" s="1"/>
  <c r="Z57" i="3"/>
  <c r="Z57" i="4" s="1"/>
  <c r="AP57" i="3"/>
  <c r="AP57" i="4" s="1"/>
  <c r="BF57" i="3"/>
  <c r="BF57" i="4" s="1"/>
  <c r="BV57" i="3"/>
  <c r="BV57" i="4" s="1"/>
  <c r="BC57" i="3"/>
  <c r="BC57" i="4" s="1"/>
  <c r="BS57" i="3"/>
  <c r="BS57" i="4" s="1"/>
  <c r="F56" i="3"/>
  <c r="K239" i="3"/>
  <c r="K239" i="4" s="1"/>
  <c r="AA239" i="3"/>
  <c r="AA239" i="4" s="1"/>
  <c r="AQ239" i="3"/>
  <c r="AQ239" i="4" s="1"/>
  <c r="BG239" i="3"/>
  <c r="BG239" i="4" s="1"/>
  <c r="BW239" i="3"/>
  <c r="BW239" i="4" s="1"/>
  <c r="L239" i="3"/>
  <c r="L239" i="4" s="1"/>
  <c r="AB239" i="3"/>
  <c r="AB239" i="4" s="1"/>
  <c r="AR239" i="3"/>
  <c r="AR239" i="4" s="1"/>
  <c r="BH239" i="3"/>
  <c r="BH239" i="4" s="1"/>
  <c r="BX239" i="3"/>
  <c r="BX239" i="4" s="1"/>
  <c r="M239" i="3"/>
  <c r="M239" i="4" s="1"/>
  <c r="AC239" i="3"/>
  <c r="AC239" i="4" s="1"/>
  <c r="AS239" i="3"/>
  <c r="AS239" i="4" s="1"/>
  <c r="BI239" i="3"/>
  <c r="BI239" i="4" s="1"/>
  <c r="BY239" i="3"/>
  <c r="BY239" i="4" s="1"/>
  <c r="N239" i="3"/>
  <c r="N239" i="4" s="1"/>
  <c r="AD239" i="3"/>
  <c r="AD239" i="4" s="1"/>
  <c r="AT239" i="3"/>
  <c r="AT239" i="4" s="1"/>
  <c r="BJ239" i="3"/>
  <c r="BJ239" i="4" s="1"/>
  <c r="K57" i="3"/>
  <c r="K57" i="4" s="1"/>
  <c r="H57" i="3"/>
  <c r="H57" i="4" s="1"/>
  <c r="AQ57" i="3"/>
  <c r="AQ57" i="4" s="1"/>
  <c r="AE57" i="3"/>
  <c r="AE57" i="4" s="1"/>
  <c r="S57" i="3"/>
  <c r="S57" i="4" s="1"/>
  <c r="X57" i="3"/>
  <c r="X57" i="4" s="1"/>
  <c r="AN57" i="3"/>
  <c r="AN57" i="4" s="1"/>
  <c r="BD57" i="3"/>
  <c r="BD57" i="4" s="1"/>
  <c r="BT57" i="3"/>
  <c r="BT57" i="4" s="1"/>
  <c r="U57" i="3"/>
  <c r="U57" i="4" s="1"/>
  <c r="AK57" i="3"/>
  <c r="AK57" i="4" s="1"/>
  <c r="BA57" i="3"/>
  <c r="BA57" i="4" s="1"/>
  <c r="BQ57" i="3"/>
  <c r="BQ57" i="4" s="1"/>
  <c r="CG57" i="3"/>
  <c r="CG57" i="4" s="1"/>
  <c r="AD57" i="3"/>
  <c r="AD57" i="4" s="1"/>
  <c r="AT57" i="3"/>
  <c r="AT57" i="4" s="1"/>
  <c r="BJ57" i="3"/>
  <c r="BJ57" i="4" s="1"/>
  <c r="BZ57" i="3"/>
  <c r="BZ57" i="4" s="1"/>
  <c r="BG57" i="3"/>
  <c r="BG57" i="4" s="1"/>
  <c r="F42" i="3"/>
  <c r="F286" i="5"/>
  <c r="E41" i="4"/>
  <c r="F41" i="3"/>
  <c r="I80" i="2"/>
  <c r="F255" i="5"/>
  <c r="F12" i="5"/>
  <c r="F173" i="5"/>
  <c r="F49" i="2"/>
  <c r="I23" i="2"/>
  <c r="F44" i="2"/>
  <c r="E44" i="4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H44" i="2"/>
  <c r="F43" i="5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61" i="3"/>
  <c r="CH261" i="4" s="1"/>
  <c r="CD261" i="3"/>
  <c r="CD261" i="4" s="1"/>
  <c r="CG261" i="3"/>
  <c r="CG261" i="4" s="1"/>
  <c r="CC261" i="3"/>
  <c r="CC261" i="4" s="1"/>
  <c r="CF261" i="3"/>
  <c r="CF261" i="4" s="1"/>
  <c r="CB261" i="3"/>
  <c r="CB261" i="4" s="1"/>
  <c r="CE261" i="3"/>
  <c r="CE261" i="4" s="1"/>
  <c r="CA261" i="3"/>
  <c r="CA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I148" i="2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AI293" i="1"/>
  <c r="E48" i="5"/>
  <c r="I48" i="5" s="1"/>
  <c r="F47" i="3"/>
  <c r="F46" i="2"/>
  <c r="I25" i="2"/>
  <c r="F45" i="2"/>
  <c r="F46" i="3"/>
  <c r="H42" i="2"/>
  <c r="F41" i="5" s="1"/>
  <c r="H46" i="2"/>
  <c r="F45" i="5" s="1"/>
  <c r="E41" i="5"/>
  <c r="I41" i="5" s="1"/>
  <c r="H48" i="2"/>
  <c r="F47" i="5" s="1"/>
  <c r="E44" i="5"/>
  <c r="I44" i="5" s="1"/>
  <c r="H47" i="2"/>
  <c r="I47" i="2" s="1"/>
  <c r="AB293" i="1"/>
  <c r="F43" i="1"/>
  <c r="F55" i="1" s="1"/>
  <c r="F47" i="2"/>
  <c r="E43" i="1"/>
  <c r="E55" i="1" s="1"/>
  <c r="J26" i="5"/>
  <c r="J79" i="5"/>
  <c r="J111" i="5"/>
  <c r="CK99" i="4"/>
  <c r="CK107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64" i="4"/>
  <c r="CK72" i="4"/>
  <c r="CK80" i="4"/>
  <c r="CK88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86" i="4"/>
  <c r="CI86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1" i="4"/>
  <c r="CK79" i="4"/>
  <c r="CK87" i="4"/>
  <c r="CK103" i="4"/>
  <c r="CK111" i="4"/>
  <c r="CK124" i="4"/>
  <c r="CK157" i="4"/>
  <c r="CK181" i="4"/>
  <c r="CK207" i="4"/>
  <c r="CK235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59" i="4"/>
  <c r="CI259" i="3"/>
  <c r="CJ278" i="4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J281" i="4"/>
  <c r="CI281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65" i="4"/>
  <c r="CK186" i="4"/>
  <c r="CK210" i="4"/>
  <c r="CK239" i="4"/>
  <c r="CK252" i="4"/>
  <c r="J211" i="5"/>
  <c r="J195" i="5"/>
  <c r="CJ27" i="4"/>
  <c r="CI27" i="3"/>
  <c r="CJ57" i="4"/>
  <c r="CI57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J92" i="4"/>
  <c r="CI92" i="3"/>
  <c r="CJ100" i="4"/>
  <c r="CI100" i="3"/>
  <c r="CJ108" i="4"/>
  <c r="CI108" i="3"/>
  <c r="CJ116" i="4"/>
  <c r="CI116" i="3"/>
  <c r="CJ127" i="4"/>
  <c r="CI127" i="3"/>
  <c r="CJ146" i="4"/>
  <c r="CJ160" i="4"/>
  <c r="CI160" i="3"/>
  <c r="CJ182" i="4"/>
  <c r="CI182" i="3"/>
  <c r="CJ200" i="4"/>
  <c r="CI200" i="3"/>
  <c r="CJ214" i="4"/>
  <c r="CI214" i="3"/>
  <c r="CJ242" i="4"/>
  <c r="CI242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64" i="4"/>
  <c r="CI64" i="3"/>
  <c r="CJ72" i="4"/>
  <c r="CI72" i="3"/>
  <c r="CJ80" i="4"/>
  <c r="CI80" i="3"/>
  <c r="CJ88" i="4"/>
  <c r="CI88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CI89" i="3"/>
  <c r="CJ97" i="4"/>
  <c r="CI97" i="3"/>
  <c r="CJ113" i="4"/>
  <c r="CI113" i="3"/>
  <c r="J194" i="5"/>
  <c r="J277" i="5"/>
  <c r="CK37" i="4"/>
  <c r="J90" i="5"/>
  <c r="J213" i="5"/>
  <c r="CK20" i="4"/>
  <c r="CK62" i="4"/>
  <c r="CK70" i="4"/>
  <c r="CK78" i="4"/>
  <c r="CK86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I33" i="3"/>
  <c r="J98" i="5"/>
  <c r="CK30" i="4"/>
  <c r="CK38" i="4"/>
  <c r="J71" i="5"/>
  <c r="J103" i="5"/>
  <c r="J186" i="5"/>
  <c r="J29" i="5"/>
  <c r="CJ63" i="4"/>
  <c r="CI63" i="3"/>
  <c r="CJ71" i="4"/>
  <c r="CI71" i="3"/>
  <c r="CJ79" i="4"/>
  <c r="CI79" i="3"/>
  <c r="CJ87" i="4"/>
  <c r="CI87" i="3"/>
  <c r="CJ95" i="4"/>
  <c r="CJ103" i="4"/>
  <c r="CI103" i="3"/>
  <c r="CJ111" i="4"/>
  <c r="CJ124" i="4"/>
  <c r="CI124" i="3"/>
  <c r="CJ157" i="4"/>
  <c r="CI157" i="3"/>
  <c r="CJ181" i="4"/>
  <c r="CI181" i="3"/>
  <c r="CJ207" i="4"/>
  <c r="CI207" i="3"/>
  <c r="CJ235" i="4"/>
  <c r="CI235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59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K281" i="4"/>
  <c r="J135" i="5"/>
  <c r="J134" i="5"/>
  <c r="E4" i="5"/>
  <c r="H5" i="2"/>
  <c r="E294" i="2"/>
  <c r="F294" i="2" s="1"/>
  <c r="F5" i="2"/>
  <c r="F174" i="5"/>
  <c r="I175" i="2"/>
  <c r="F7" i="5"/>
  <c r="I8" i="2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65" i="4"/>
  <c r="CI165" i="3"/>
  <c r="CJ186" i="4"/>
  <c r="CI186" i="3"/>
  <c r="CJ210" i="4"/>
  <c r="CI210" i="3"/>
  <c r="CJ239" i="4"/>
  <c r="CI239" i="3"/>
  <c r="CJ252" i="4"/>
  <c r="CI252" i="3"/>
  <c r="J283" i="5"/>
  <c r="J24" i="5"/>
  <c r="CK27" i="4"/>
  <c r="CK57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92" i="4"/>
  <c r="CK100" i="4"/>
  <c r="CK108" i="4"/>
  <c r="CK116" i="4"/>
  <c r="CK127" i="4"/>
  <c r="CK160" i="4"/>
  <c r="CK182" i="4"/>
  <c r="CK200" i="4"/>
  <c r="CK214" i="4"/>
  <c r="CK242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I44" i="2"/>
  <c r="CI250" i="3" l="1"/>
  <c r="I42" i="2"/>
  <c r="CJ114" i="4"/>
  <c r="CJ96" i="4"/>
  <c r="CK95" i="4"/>
  <c r="CJ33" i="4"/>
  <c r="CH53" i="3"/>
  <c r="CH53" i="4" s="1"/>
  <c r="BR53" i="3"/>
  <c r="BR53" i="4" s="1"/>
  <c r="BB53" i="3"/>
  <c r="BB53" i="4" s="1"/>
  <c r="AL53" i="3"/>
  <c r="AL53" i="4" s="1"/>
  <c r="V53" i="3"/>
  <c r="V53" i="4" s="1"/>
  <c r="CG53" i="3"/>
  <c r="CG53" i="4" s="1"/>
  <c r="BQ53" i="3"/>
  <c r="BQ53" i="4" s="1"/>
  <c r="BA53" i="3"/>
  <c r="BA53" i="4" s="1"/>
  <c r="AK53" i="3"/>
  <c r="AK53" i="4" s="1"/>
  <c r="U53" i="3"/>
  <c r="U53" i="4" s="1"/>
  <c r="CF53" i="3"/>
  <c r="CF53" i="4" s="1"/>
  <c r="BP53" i="3"/>
  <c r="BP53" i="4" s="1"/>
  <c r="AZ53" i="3"/>
  <c r="AZ53" i="4" s="1"/>
  <c r="AJ53" i="3"/>
  <c r="AJ53" i="4" s="1"/>
  <c r="T53" i="3"/>
  <c r="T53" i="4" s="1"/>
  <c r="CE53" i="3"/>
  <c r="CE53" i="4" s="1"/>
  <c r="BO53" i="3"/>
  <c r="BO53" i="4" s="1"/>
  <c r="AY53" i="3"/>
  <c r="AY53" i="4" s="1"/>
  <c r="AI53" i="3"/>
  <c r="AI53" i="4" s="1"/>
  <c r="S53" i="3"/>
  <c r="S53" i="4" s="1"/>
  <c r="CD53" i="3"/>
  <c r="CD53" i="4" s="1"/>
  <c r="BN53" i="3"/>
  <c r="BN53" i="4" s="1"/>
  <c r="AX53" i="3"/>
  <c r="AX53" i="4" s="1"/>
  <c r="AH53" i="3"/>
  <c r="AH53" i="4" s="1"/>
  <c r="R53" i="3"/>
  <c r="R53" i="4" s="1"/>
  <c r="CC53" i="3"/>
  <c r="CC53" i="4" s="1"/>
  <c r="BM53" i="3"/>
  <c r="BM53" i="4" s="1"/>
  <c r="AW53" i="3"/>
  <c r="AW53" i="4" s="1"/>
  <c r="AG53" i="3"/>
  <c r="AG53" i="4" s="1"/>
  <c r="Q53" i="3"/>
  <c r="Q53" i="4" s="1"/>
  <c r="CB53" i="3"/>
  <c r="CB53" i="4" s="1"/>
  <c r="BL53" i="3"/>
  <c r="BL53" i="4" s="1"/>
  <c r="AV53" i="3"/>
  <c r="AV53" i="4" s="1"/>
  <c r="AF53" i="3"/>
  <c r="AF53" i="4" s="1"/>
  <c r="P53" i="3"/>
  <c r="P53" i="4" s="1"/>
  <c r="CA53" i="3"/>
  <c r="CA53" i="4" s="1"/>
  <c r="BK53" i="3"/>
  <c r="BK53" i="4" s="1"/>
  <c r="AU53" i="3"/>
  <c r="AU53" i="4" s="1"/>
  <c r="AE53" i="3"/>
  <c r="AE53" i="4" s="1"/>
  <c r="O53" i="3"/>
  <c r="O53" i="4" s="1"/>
  <c r="BZ53" i="3"/>
  <c r="BZ53" i="4" s="1"/>
  <c r="BJ53" i="3"/>
  <c r="BJ53" i="4" s="1"/>
  <c r="AT53" i="3"/>
  <c r="AT53" i="4" s="1"/>
  <c r="AD53" i="3"/>
  <c r="AD53" i="4" s="1"/>
  <c r="N53" i="3"/>
  <c r="N53" i="4" s="1"/>
  <c r="BY53" i="3"/>
  <c r="BY53" i="4" s="1"/>
  <c r="BI53" i="3"/>
  <c r="BI53" i="4" s="1"/>
  <c r="AS53" i="3"/>
  <c r="AS53" i="4" s="1"/>
  <c r="AC53" i="3"/>
  <c r="AC53" i="4" s="1"/>
  <c r="M53" i="3"/>
  <c r="M53" i="4" s="1"/>
  <c r="BX53" i="3"/>
  <c r="BX53" i="4" s="1"/>
  <c r="BH53" i="3"/>
  <c r="BH53" i="4" s="1"/>
  <c r="AR53" i="3"/>
  <c r="AR53" i="4" s="1"/>
  <c r="AB53" i="3"/>
  <c r="AB53" i="4" s="1"/>
  <c r="L53" i="3"/>
  <c r="L53" i="4" s="1"/>
  <c r="BW53" i="3"/>
  <c r="BW53" i="4" s="1"/>
  <c r="BG53" i="3"/>
  <c r="BG53" i="4" s="1"/>
  <c r="AQ53" i="3"/>
  <c r="AQ53" i="4" s="1"/>
  <c r="AA53" i="3"/>
  <c r="AA53" i="4" s="1"/>
  <c r="K53" i="3"/>
  <c r="K53" i="4" s="1"/>
  <c r="BV53" i="3"/>
  <c r="BV53" i="4" s="1"/>
  <c r="BF53" i="3"/>
  <c r="BF53" i="4" s="1"/>
  <c r="AP53" i="3"/>
  <c r="AP53" i="4" s="1"/>
  <c r="Z53" i="3"/>
  <c r="Z53" i="4" s="1"/>
  <c r="J53" i="3"/>
  <c r="J53" i="4" s="1"/>
  <c r="BU53" i="3"/>
  <c r="BU53" i="4" s="1"/>
  <c r="BE53" i="3"/>
  <c r="BE53" i="4" s="1"/>
  <c r="AO53" i="3"/>
  <c r="AO53" i="4" s="1"/>
  <c r="Y53" i="3"/>
  <c r="Y53" i="4" s="1"/>
  <c r="I53" i="3"/>
  <c r="I53" i="4" s="1"/>
  <c r="BT53" i="3"/>
  <c r="BT53" i="4" s="1"/>
  <c r="BD53" i="3"/>
  <c r="BD53" i="4" s="1"/>
  <c r="AN53" i="3"/>
  <c r="AN53" i="4" s="1"/>
  <c r="X53" i="3"/>
  <c r="X53" i="4" s="1"/>
  <c r="H53" i="3"/>
  <c r="H53" i="4" s="1"/>
  <c r="BS53" i="3"/>
  <c r="BS53" i="4" s="1"/>
  <c r="BC53" i="3"/>
  <c r="BC53" i="4" s="1"/>
  <c r="AM53" i="3"/>
  <c r="AM53" i="4" s="1"/>
  <c r="W53" i="3"/>
  <c r="W53" i="4" s="1"/>
  <c r="G53" i="3"/>
  <c r="CK114" i="4"/>
  <c r="CK84" i="4"/>
  <c r="CK96" i="4"/>
  <c r="CK250" i="4"/>
  <c r="CK278" i="4"/>
  <c r="CK146" i="4"/>
  <c r="G80" i="5"/>
  <c r="K80" i="5" s="1"/>
  <c r="CJ250" i="4"/>
  <c r="CI96" i="3"/>
  <c r="CI146" i="3"/>
  <c r="CI84" i="3"/>
  <c r="CI278" i="3"/>
  <c r="BZ56" i="3"/>
  <c r="BZ56" i="4" s="1"/>
  <c r="BJ56" i="3"/>
  <c r="BJ56" i="4" s="1"/>
  <c r="AT56" i="3"/>
  <c r="AT56" i="4" s="1"/>
  <c r="AD56" i="3"/>
  <c r="AD56" i="4" s="1"/>
  <c r="N56" i="3"/>
  <c r="N56" i="4" s="1"/>
  <c r="BY56" i="3"/>
  <c r="BY56" i="4" s="1"/>
  <c r="BI56" i="3"/>
  <c r="BI56" i="4" s="1"/>
  <c r="AS56" i="3"/>
  <c r="AS56" i="4" s="1"/>
  <c r="AC56" i="3"/>
  <c r="AC56" i="4" s="1"/>
  <c r="M56" i="3"/>
  <c r="M56" i="4" s="1"/>
  <c r="BX56" i="3"/>
  <c r="BX56" i="4" s="1"/>
  <c r="BH56" i="3"/>
  <c r="BH56" i="4" s="1"/>
  <c r="AR56" i="3"/>
  <c r="AR56" i="4" s="1"/>
  <c r="AB56" i="3"/>
  <c r="AB56" i="4" s="1"/>
  <c r="L56" i="3"/>
  <c r="L56" i="4" s="1"/>
  <c r="BW56" i="3"/>
  <c r="BW56" i="4" s="1"/>
  <c r="BG56" i="3"/>
  <c r="BG56" i="4" s="1"/>
  <c r="AQ56" i="3"/>
  <c r="AQ56" i="4" s="1"/>
  <c r="AA56" i="3"/>
  <c r="AA56" i="4" s="1"/>
  <c r="K56" i="3"/>
  <c r="K56" i="4" s="1"/>
  <c r="BV56" i="3"/>
  <c r="BV56" i="4" s="1"/>
  <c r="BF56" i="3"/>
  <c r="BF56" i="4" s="1"/>
  <c r="AP56" i="3"/>
  <c r="AP56" i="4" s="1"/>
  <c r="Z56" i="3"/>
  <c r="Z56" i="4" s="1"/>
  <c r="J56" i="3"/>
  <c r="J56" i="4" s="1"/>
  <c r="BU56" i="3"/>
  <c r="BU56" i="4" s="1"/>
  <c r="BE56" i="3"/>
  <c r="BE56" i="4" s="1"/>
  <c r="AO56" i="3"/>
  <c r="AO56" i="4" s="1"/>
  <c r="Y56" i="3"/>
  <c r="Y56" i="4" s="1"/>
  <c r="I56" i="3"/>
  <c r="I56" i="4" s="1"/>
  <c r="BT56" i="3"/>
  <c r="BT56" i="4" s="1"/>
  <c r="BD56" i="3"/>
  <c r="BD56" i="4" s="1"/>
  <c r="AN56" i="3"/>
  <c r="AN56" i="4" s="1"/>
  <c r="X56" i="3"/>
  <c r="X56" i="4" s="1"/>
  <c r="H56" i="3"/>
  <c r="H56" i="4" s="1"/>
  <c r="BS56" i="3"/>
  <c r="BS56" i="4" s="1"/>
  <c r="BC56" i="3"/>
  <c r="BC56" i="4" s="1"/>
  <c r="AM56" i="3"/>
  <c r="AM56" i="4" s="1"/>
  <c r="W56" i="3"/>
  <c r="W56" i="4" s="1"/>
  <c r="G56" i="3"/>
  <c r="CH56" i="3"/>
  <c r="CH56" i="4" s="1"/>
  <c r="BR56" i="3"/>
  <c r="BR56" i="4" s="1"/>
  <c r="BB56" i="3"/>
  <c r="BB56" i="4" s="1"/>
  <c r="AL56" i="3"/>
  <c r="AL56" i="4" s="1"/>
  <c r="V56" i="3"/>
  <c r="V56" i="4" s="1"/>
  <c r="CG56" i="3"/>
  <c r="CG56" i="4" s="1"/>
  <c r="BQ56" i="3"/>
  <c r="BQ56" i="4" s="1"/>
  <c r="BA56" i="3"/>
  <c r="BA56" i="4" s="1"/>
  <c r="AK56" i="3"/>
  <c r="AK56" i="4" s="1"/>
  <c r="U56" i="3"/>
  <c r="U56" i="4" s="1"/>
  <c r="CF56" i="3"/>
  <c r="CF56" i="4" s="1"/>
  <c r="BP56" i="3"/>
  <c r="BP56" i="4" s="1"/>
  <c r="AZ56" i="3"/>
  <c r="AZ56" i="4" s="1"/>
  <c r="AJ56" i="3"/>
  <c r="AJ56" i="4" s="1"/>
  <c r="T56" i="3"/>
  <c r="T56" i="4" s="1"/>
  <c r="CE56" i="3"/>
  <c r="CE56" i="4" s="1"/>
  <c r="BO56" i="3"/>
  <c r="BO56" i="4" s="1"/>
  <c r="AY56" i="3"/>
  <c r="AY56" i="4" s="1"/>
  <c r="AI56" i="3"/>
  <c r="AI56" i="4" s="1"/>
  <c r="S56" i="3"/>
  <c r="S56" i="4" s="1"/>
  <c r="CD56" i="3"/>
  <c r="CD56" i="4" s="1"/>
  <c r="BN56" i="3"/>
  <c r="BN56" i="4" s="1"/>
  <c r="AX56" i="3"/>
  <c r="AX56" i="4" s="1"/>
  <c r="AH56" i="3"/>
  <c r="AH56" i="4" s="1"/>
  <c r="R56" i="3"/>
  <c r="R56" i="4" s="1"/>
  <c r="CC56" i="3"/>
  <c r="CC56" i="4" s="1"/>
  <c r="BM56" i="3"/>
  <c r="BM56" i="4" s="1"/>
  <c r="AW56" i="3"/>
  <c r="AW56" i="4" s="1"/>
  <c r="AG56" i="3"/>
  <c r="AG56" i="4" s="1"/>
  <c r="Q56" i="3"/>
  <c r="Q56" i="4" s="1"/>
  <c r="CB56" i="3"/>
  <c r="CB56" i="4" s="1"/>
  <c r="BL56" i="3"/>
  <c r="BL56" i="4" s="1"/>
  <c r="AV56" i="3"/>
  <c r="AV56" i="4" s="1"/>
  <c r="AF56" i="3"/>
  <c r="AF56" i="4" s="1"/>
  <c r="P56" i="3"/>
  <c r="P56" i="4" s="1"/>
  <c r="CA56" i="3"/>
  <c r="CA56" i="4" s="1"/>
  <c r="BK56" i="3"/>
  <c r="BK56" i="4" s="1"/>
  <c r="AU56" i="3"/>
  <c r="AU56" i="4" s="1"/>
  <c r="AE56" i="3"/>
  <c r="AE56" i="4" s="1"/>
  <c r="O56" i="3"/>
  <c r="O56" i="4" s="1"/>
  <c r="CI114" i="3"/>
  <c r="CI111" i="3"/>
  <c r="CI95" i="3"/>
  <c r="G162" i="5"/>
  <c r="K162" i="5" s="1"/>
  <c r="G64" i="5"/>
  <c r="K64" i="5" s="1"/>
  <c r="G50" i="5"/>
  <c r="K50" i="5" s="1"/>
  <c r="CK248" i="4"/>
  <c r="CK105" i="4"/>
  <c r="CK247" i="4"/>
  <c r="CK257" i="4"/>
  <c r="G200" i="5"/>
  <c r="K200" i="5" s="1"/>
  <c r="G84" i="5"/>
  <c r="K84" i="5" s="1"/>
  <c r="CJ248" i="4"/>
  <c r="G276" i="5"/>
  <c r="K276" i="5" s="1"/>
  <c r="G279" i="5"/>
  <c r="K279" i="5" s="1"/>
  <c r="CI257" i="3"/>
  <c r="CJ145" i="4"/>
  <c r="CJ105" i="4"/>
  <c r="CJ257" i="4"/>
  <c r="G112" i="5"/>
  <c r="K112" i="5" s="1"/>
  <c r="I46" i="2"/>
  <c r="CI105" i="3"/>
  <c r="CI247" i="3"/>
  <c r="CK145" i="4"/>
  <c r="CJ247" i="4"/>
  <c r="G238" i="5"/>
  <c r="K238" i="5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I145" i="3"/>
  <c r="F46" i="5"/>
  <c r="CI248" i="3"/>
  <c r="G88" i="5"/>
  <c r="K88" i="5" s="1"/>
  <c r="I48" i="2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E59" i="1" s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H80" i="5"/>
  <c r="L80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63" i="5"/>
  <c r="K63" i="5" s="1"/>
  <c r="G197" i="5"/>
  <c r="K197" i="5" s="1"/>
  <c r="G106" i="5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F4" i="5"/>
  <c r="I5" i="2"/>
  <c r="H294" i="2"/>
  <c r="I294" i="2" s="1"/>
  <c r="J189" i="5"/>
  <c r="J256" i="5"/>
  <c r="CJ279" i="4"/>
  <c r="CI279" i="3"/>
  <c r="CJ46" i="4"/>
  <c r="CI46" i="3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H88" i="5"/>
  <c r="L88" i="5" s="1"/>
  <c r="G290" i="5"/>
  <c r="F184" i="5"/>
  <c r="I185" i="2"/>
  <c r="J114" i="5"/>
  <c r="CJ219" i="4"/>
  <c r="CI219" i="3"/>
  <c r="CJ129" i="4"/>
  <c r="CI129" i="3"/>
  <c r="J241" i="5"/>
  <c r="CJ14" i="4"/>
  <c r="CI14" i="3"/>
  <c r="H54" i="5"/>
  <c r="L54" i="5" s="1"/>
  <c r="CK284" i="4"/>
  <c r="H112" i="5"/>
  <c r="L112" i="5" s="1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J46" i="5"/>
  <c r="CJ44" i="4"/>
  <c r="CI44" i="3"/>
  <c r="CJ48" i="4"/>
  <c r="CI48" i="3"/>
  <c r="J41" i="5"/>
  <c r="CJ234" i="4"/>
  <c r="CI234" i="3"/>
  <c r="CK272" i="4"/>
  <c r="CK275" i="4"/>
  <c r="CK244" i="4"/>
  <c r="H132" i="5"/>
  <c r="L132" i="5" s="1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49" i="4"/>
  <c r="CK216" i="4"/>
  <c r="G28" i="5"/>
  <c r="H276" i="5"/>
  <c r="L276" i="5" s="1"/>
  <c r="G256" i="5"/>
  <c r="K256" i="5" s="1"/>
  <c r="G213" i="5"/>
  <c r="G181" i="5"/>
  <c r="K181" i="5" s="1"/>
  <c r="G145" i="5"/>
  <c r="K145" i="5" s="1"/>
  <c r="G115" i="5"/>
  <c r="G99" i="5"/>
  <c r="G83" i="5"/>
  <c r="G67" i="5"/>
  <c r="G6" i="5"/>
  <c r="J166" i="5"/>
  <c r="J35" i="5"/>
  <c r="CJ206" i="4"/>
  <c r="CI206" i="3"/>
  <c r="CJ180" i="4"/>
  <c r="CI180" i="3"/>
  <c r="CJ154" i="4"/>
  <c r="CI154" i="3"/>
  <c r="J218" i="5"/>
  <c r="G56" i="5"/>
  <c r="G26" i="5"/>
  <c r="CJ285" i="4"/>
  <c r="CI285" i="3"/>
  <c r="H84" i="5"/>
  <c r="L84" i="5" s="1"/>
  <c r="AH294" i="3"/>
  <c r="BL294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H100" i="5"/>
  <c r="L100" i="5" s="1"/>
  <c r="CK43" i="4"/>
  <c r="CK138" i="4"/>
  <c r="CK45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46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H247" i="5"/>
  <c r="L247" i="5" s="1"/>
  <c r="G255" i="5"/>
  <c r="G166" i="5"/>
  <c r="K166" i="5" s="1"/>
  <c r="G135" i="5"/>
  <c r="G66" i="5"/>
  <c r="G15" i="5"/>
  <c r="K15" i="5" s="1"/>
  <c r="H279" i="5"/>
  <c r="L279" i="5" s="1"/>
  <c r="J45" i="5"/>
  <c r="CJ122" i="4"/>
  <c r="CI122" i="3"/>
  <c r="CJ128" i="4"/>
  <c r="CI128" i="3"/>
  <c r="G12" i="5"/>
  <c r="H73" i="5"/>
  <c r="L73" i="5" s="1"/>
  <c r="J167" i="5"/>
  <c r="CJ120" i="4"/>
  <c r="CI120" i="3"/>
  <c r="CJ262" i="4"/>
  <c r="CI262" i="3"/>
  <c r="CK5" i="4"/>
  <c r="CK219" i="4"/>
  <c r="CK129" i="4"/>
  <c r="CK14" i="4"/>
  <c r="J156" i="5"/>
  <c r="H200" i="5"/>
  <c r="L200" i="5" s="1"/>
  <c r="CJ284" i="4"/>
  <c r="CI284" i="3"/>
  <c r="H123" i="5"/>
  <c r="L123" i="5" s="1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J209" i="5"/>
  <c r="J149" i="5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J171" i="5"/>
  <c r="J11" i="5"/>
  <c r="J152" i="5"/>
  <c r="CJ255" i="4"/>
  <c r="CI255" i="3"/>
  <c r="CJ229" i="4"/>
  <c r="CI229" i="3"/>
  <c r="CK44" i="4"/>
  <c r="CK48" i="4"/>
  <c r="J48" i="5"/>
  <c r="CK234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H68" i="5"/>
  <c r="L68" i="5" s="1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H86" i="5"/>
  <c r="L86" i="5" s="1"/>
  <c r="J23" i="5"/>
  <c r="H23" i="5"/>
  <c r="L23" i="5" s="1"/>
  <c r="J185" i="5"/>
  <c r="CK206" i="4"/>
  <c r="CK180" i="4"/>
  <c r="CK154" i="4"/>
  <c r="J142" i="5"/>
  <c r="CK285" i="4"/>
  <c r="H105" i="5"/>
  <c r="L105" i="5" s="1"/>
  <c r="AX294" i="3"/>
  <c r="CD294" i="3"/>
  <c r="BK294" i="3"/>
  <c r="P294" i="3"/>
  <c r="AG294" i="3"/>
  <c r="BM294" i="3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45" i="4"/>
  <c r="CI45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BR294" i="3"/>
  <c r="AJ294" i="3"/>
  <c r="U294" i="3"/>
  <c r="CK261" i="4"/>
  <c r="AE294" i="3" l="1"/>
  <c r="AU294" i="3"/>
  <c r="CK53" i="4"/>
  <c r="G53" i="4"/>
  <c r="CJ53" i="4" s="1"/>
  <c r="G52" i="5" s="1"/>
  <c r="CI53" i="3"/>
  <c r="H146" i="5"/>
  <c r="L146" i="5" s="1"/>
  <c r="O294" i="3"/>
  <c r="H148" i="5"/>
  <c r="L148" i="5" s="1"/>
  <c r="G56" i="4"/>
  <c r="CJ56" i="4" s="1"/>
  <c r="CI56" i="3"/>
  <c r="CK56" i="4"/>
  <c r="H152" i="5"/>
  <c r="L152" i="5" s="1"/>
  <c r="H149" i="5"/>
  <c r="L149" i="5" s="1"/>
  <c r="H237" i="5"/>
  <c r="L237" i="5" s="1"/>
  <c r="H96" i="5"/>
  <c r="L96" i="5" s="1"/>
  <c r="H235" i="5"/>
  <c r="L235" i="5" s="1"/>
  <c r="G104" i="5"/>
  <c r="H104" i="5" s="1"/>
  <c r="L104" i="5" s="1"/>
  <c r="CE294" i="3"/>
  <c r="H171" i="5"/>
  <c r="L171" i="5" s="1"/>
  <c r="CK47" i="4"/>
  <c r="H95" i="5"/>
  <c r="L95" i="5" s="1"/>
  <c r="H22" i="5"/>
  <c r="L22" i="5" s="1"/>
  <c r="H35" i="5"/>
  <c r="L35" i="5" s="1"/>
  <c r="H78" i="5"/>
  <c r="L78" i="5" s="1"/>
  <c r="G220" i="5"/>
  <c r="K220" i="5" s="1"/>
  <c r="H208" i="5"/>
  <c r="L208" i="5" s="1"/>
  <c r="H102" i="5"/>
  <c r="L102" i="5" s="1"/>
  <c r="H257" i="5"/>
  <c r="L257" i="5" s="1"/>
  <c r="AY294" i="3"/>
  <c r="H72" i="5"/>
  <c r="L72" i="5" s="1"/>
  <c r="CJ47" i="4"/>
  <c r="G46" i="5" s="1"/>
  <c r="K46" i="5" s="1"/>
  <c r="H60" i="5"/>
  <c r="L60" i="5" s="1"/>
  <c r="H207" i="5"/>
  <c r="L207" i="5" s="1"/>
  <c r="G215" i="5"/>
  <c r="K215" i="5" s="1"/>
  <c r="G124" i="5"/>
  <c r="G224" i="5"/>
  <c r="H206" i="5"/>
  <c r="L206" i="5" s="1"/>
  <c r="G271" i="5"/>
  <c r="H185" i="5"/>
  <c r="L185" i="5" s="1"/>
  <c r="H33" i="5"/>
  <c r="L33" i="5" s="1"/>
  <c r="CI47" i="3"/>
  <c r="H9" i="5"/>
  <c r="L9" i="5" s="1"/>
  <c r="S294" i="3"/>
  <c r="H262" i="5"/>
  <c r="L262" i="5" s="1"/>
  <c r="H113" i="5"/>
  <c r="L113" i="5" s="1"/>
  <c r="H245" i="5"/>
  <c r="L245" i="5" s="1"/>
  <c r="H101" i="5"/>
  <c r="L101" i="5" s="1"/>
  <c r="E51" i="1"/>
  <c r="H209" i="5"/>
  <c r="L209" i="5" s="1"/>
  <c r="H265" i="5"/>
  <c r="L265" i="5" s="1"/>
  <c r="H138" i="5"/>
  <c r="L138" i="5" s="1"/>
  <c r="G114" i="5"/>
  <c r="K114" i="5" s="1"/>
  <c r="H122" i="5"/>
  <c r="L122" i="5" s="1"/>
  <c r="H65" i="5"/>
  <c r="L65" i="5" s="1"/>
  <c r="G48" i="5"/>
  <c r="K48" i="5" s="1"/>
  <c r="G131" i="5"/>
  <c r="G182" i="5"/>
  <c r="G168" i="5"/>
  <c r="H168" i="5" s="1"/>
  <c r="L168" i="5" s="1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H169" i="5"/>
  <c r="L169" i="5" s="1"/>
  <c r="G236" i="5"/>
  <c r="G270" i="5"/>
  <c r="H270" i="5" s="1"/>
  <c r="L270" i="5" s="1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21" i="5" s="1"/>
  <c r="L221" i="5" s="1"/>
  <c r="H234" i="5"/>
  <c r="L234" i="5" s="1"/>
  <c r="H264" i="5"/>
  <c r="L264" i="5" s="1"/>
  <c r="H25" i="5"/>
  <c r="L25" i="5" s="1"/>
  <c r="H117" i="5"/>
  <c r="L117" i="5" s="1"/>
  <c r="G157" i="5"/>
  <c r="H62" i="5"/>
  <c r="L62" i="5" s="1"/>
  <c r="H289" i="5"/>
  <c r="L289" i="5" s="1"/>
  <c r="H136" i="5"/>
  <c r="L136" i="5" s="1"/>
  <c r="G4" i="5"/>
  <c r="G272" i="5"/>
  <c r="H272" i="5" s="1"/>
  <c r="L272" i="5" s="1"/>
  <c r="H256" i="5"/>
  <c r="L256" i="5" s="1"/>
  <c r="K71" i="5"/>
  <c r="H71" i="5"/>
  <c r="L71" i="5" s="1"/>
  <c r="K98" i="5"/>
  <c r="H98" i="5"/>
  <c r="L98" i="5" s="1"/>
  <c r="G214" i="5"/>
  <c r="K214" i="5" s="1"/>
  <c r="G137" i="5"/>
  <c r="G130" i="5"/>
  <c r="K130" i="5" s="1"/>
  <c r="G204" i="5"/>
  <c r="K204" i="5" s="1"/>
  <c r="G243" i="5"/>
  <c r="G41" i="5"/>
  <c r="K41" i="5" s="1"/>
  <c r="G198" i="5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H227" i="5" s="1"/>
  <c r="L227" i="5" s="1"/>
  <c r="G153" i="5"/>
  <c r="G205" i="5"/>
  <c r="H205" i="5" s="1"/>
  <c r="L205" i="5" s="1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K253" i="5" s="1"/>
  <c r="G287" i="5"/>
  <c r="G239" i="5"/>
  <c r="H239" i="5" s="1"/>
  <c r="L239" i="5" s="1"/>
  <c r="BP294" i="3"/>
  <c r="CB294" i="3"/>
  <c r="G165" i="5"/>
  <c r="G222" i="5"/>
  <c r="G141" i="5"/>
  <c r="G167" i="5"/>
  <c r="K167" i="5" s="1"/>
  <c r="H37" i="5"/>
  <c r="L37" i="5" s="1"/>
  <c r="CF294" i="3"/>
  <c r="G210" i="5"/>
  <c r="H210" i="5" s="1"/>
  <c r="L210" i="5" s="1"/>
  <c r="G286" i="5"/>
  <c r="H286" i="5" s="1"/>
  <c r="L286" i="5" s="1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73" i="5"/>
  <c r="K224" i="5"/>
  <c r="H224" i="5"/>
  <c r="L224" i="5" s="1"/>
  <c r="K165" i="5"/>
  <c r="H165" i="5"/>
  <c r="L165" i="5" s="1"/>
  <c r="K198" i="5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K116" i="5"/>
  <c r="H116" i="5"/>
  <c r="L116" i="5" s="1"/>
  <c r="K227" i="5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G226" i="5"/>
  <c r="H189" i="5"/>
  <c r="L189" i="5" s="1"/>
  <c r="K168" i="5"/>
  <c r="K182" i="5"/>
  <c r="H182" i="5"/>
  <c r="L182" i="5" s="1"/>
  <c r="K205" i="5"/>
  <c r="G177" i="5"/>
  <c r="K286" i="5"/>
  <c r="K147" i="5"/>
  <c r="H126" i="5"/>
  <c r="L126" i="5" s="1"/>
  <c r="K137" i="5"/>
  <c r="H137" i="5"/>
  <c r="L137" i="5" s="1"/>
  <c r="G174" i="5"/>
  <c r="G134" i="5"/>
  <c r="K36" i="5"/>
  <c r="H36" i="5"/>
  <c r="L36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H253" i="5"/>
  <c r="L253" i="5" s="1"/>
  <c r="G154" i="5"/>
  <c r="K246" i="5"/>
  <c r="H246" i="5"/>
  <c r="L246" i="5" s="1"/>
  <c r="K91" i="5"/>
  <c r="H91" i="5"/>
  <c r="L91" i="5" s="1"/>
  <c r="G231" i="5"/>
  <c r="H40" i="5"/>
  <c r="L40" i="5" s="1"/>
  <c r="J40" i="5"/>
  <c r="H130" i="5"/>
  <c r="L130" i="5" s="1"/>
  <c r="G188" i="5"/>
  <c r="G158" i="5"/>
  <c r="H204" i="5"/>
  <c r="L204" i="5" s="1"/>
  <c r="G250" i="5"/>
  <c r="G285" i="5"/>
  <c r="G274" i="5"/>
  <c r="H7" i="5"/>
  <c r="L7" i="5" s="1"/>
  <c r="K131" i="5"/>
  <c r="H131" i="5"/>
  <c r="L131" i="5" s="1"/>
  <c r="G191" i="5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G47" i="5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G45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243" i="5"/>
  <c r="H243" i="5"/>
  <c r="L243" i="5" s="1"/>
  <c r="K221" i="5"/>
  <c r="K232" i="5"/>
  <c r="H232" i="5"/>
  <c r="L232" i="5" s="1"/>
  <c r="K53" i="5"/>
  <c r="H53" i="5"/>
  <c r="L53" i="5" s="1"/>
  <c r="K75" i="5"/>
  <c r="H75" i="5"/>
  <c r="L75" i="5" s="1"/>
  <c r="K288" i="5"/>
  <c r="H288" i="5"/>
  <c r="L288" i="5" s="1"/>
  <c r="K222" i="5"/>
  <c r="H222" i="5"/>
  <c r="L222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K242" i="5"/>
  <c r="H242" i="5"/>
  <c r="L242" i="5" s="1"/>
  <c r="AV294" i="3"/>
  <c r="K51" i="5"/>
  <c r="H51" i="5"/>
  <c r="L51" i="5" s="1"/>
  <c r="K107" i="5"/>
  <c r="H107" i="5"/>
  <c r="L107" i="5" s="1"/>
  <c r="G254" i="5"/>
  <c r="G252" i="5"/>
  <c r="G192" i="5"/>
  <c r="H125" i="5"/>
  <c r="L125" i="5" s="1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95" i="5"/>
  <c r="H195" i="5"/>
  <c r="L195" i="5" s="1"/>
  <c r="K157" i="5"/>
  <c r="H157" i="5"/>
  <c r="L157" i="5" s="1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H114" i="5"/>
  <c r="L114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H124" i="5"/>
  <c r="L124" i="5" s="1"/>
  <c r="K271" i="5"/>
  <c r="H271" i="5"/>
  <c r="L271" i="5" s="1"/>
  <c r="H48" i="5"/>
  <c r="L48" i="5" s="1"/>
  <c r="K4" i="5"/>
  <c r="K236" i="5"/>
  <c r="H236" i="5"/>
  <c r="L236" i="5" s="1"/>
  <c r="K263" i="5"/>
  <c r="H263" i="5"/>
  <c r="L263" i="5" s="1"/>
  <c r="H167" i="5"/>
  <c r="L167" i="5" s="1"/>
  <c r="H212" i="5"/>
  <c r="L212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1" i="5"/>
  <c r="L41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H4" i="5"/>
  <c r="J4" i="5"/>
  <c r="F293" i="5"/>
  <c r="J293" i="5" s="1"/>
  <c r="H150" i="5"/>
  <c r="L150" i="5" s="1"/>
  <c r="G55" i="5" l="1"/>
  <c r="H140" i="5"/>
  <c r="L140" i="5" s="1"/>
  <c r="K270" i="5"/>
  <c r="K104" i="5"/>
  <c r="H44" i="5"/>
  <c r="L44" i="5" s="1"/>
  <c r="H170" i="5"/>
  <c r="L170" i="5" s="1"/>
  <c r="H46" i="5"/>
  <c r="L46" i="5" s="1"/>
  <c r="H216" i="5"/>
  <c r="L216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H55" i="5" l="1"/>
  <c r="L55" i="5" s="1"/>
  <c r="K55" i="5"/>
  <c r="G30" i="5"/>
  <c r="K30" i="5" s="1"/>
  <c r="G293" i="5" l="1"/>
  <c r="K293" i="5" s="1"/>
  <c r="H30" i="5"/>
  <c r="H293" i="5" s="1"/>
  <c r="L293" i="5" l="1"/>
  <c r="L30" i="5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<sst xmlns="http://schemas.openxmlformats.org/spreadsheetml/2006/main" count="3771" uniqueCount="164">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</sst>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1982.2795000000001</c:v>
                </c:pt>
                <c:pt idx="1">
                  <c:v>594.68384999999978</c:v>
                </c:pt>
                <c:pt idx="2">
                  <c:v>12320.778</c:v>
                </c:pt>
                <c:pt idx="3">
                  <c:v>0</c:v>
                </c:pt>
                <c:pt idx="4">
                  <c:v>1641.8052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86647.745359999986</c:v>
                </c:pt>
                <c:pt idx="1">
                  <c:v>32492.904509999989</c:v>
                </c:pt>
                <c:pt idx="2">
                  <c:v>552293.67820000008</c:v>
                </c:pt>
                <c:pt idx="3">
                  <c:v>0</c:v>
                </c:pt>
                <c:pt idx="4">
                  <c:v>224266.30379999999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1982.2795000000001</c:v>
                </c:pt>
                <c:pt idx="1">
                  <c:v>594.68384999999978</c:v>
                </c:pt>
                <c:pt idx="2">
                  <c:v>12320.778</c:v>
                </c:pt>
                <c:pt idx="3">
                  <c:v>1641.8052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86647.745359999986</c:v>
                </c:pt>
                <c:pt idx="1">
                  <c:v>32492.904509999989</c:v>
                </c:pt>
                <c:pt idx="2">
                  <c:v>552293.67820000008</c:v>
                </c:pt>
                <c:pt idx="3">
                  <c:v>224266.30379999999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abSelected="1" topLeftCell="B1" zoomScale="55" zoomScaleNormal="55" workbookViewId="0">
      <selection activeCell="AE6" sqref="AE6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Vietnam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11.894023413431917</v>
      </c>
      <c r="T5" s="108">
        <f>'[1]INPUTS-Incidence'!E5</f>
        <v>273.3451244330958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6.0659519408502778</v>
      </c>
      <c r="W5" s="105">
        <f t="shared" ref="W5:W68" si="1">S5-V5</f>
        <v>5.8280714725816392</v>
      </c>
      <c r="X5" s="3">
        <f t="shared" ref="X5:X68" si="2">IF($U5=0, S5, V5)</f>
        <v>6.0659519408502778</v>
      </c>
      <c r="Y5" s="3">
        <f>IF($U5=1, X5*(1-$G$3*(1-$K$3))/(1-$E$3*(1-$K$3)), X5)</f>
        <v>3.9428687615526807</v>
      </c>
      <c r="Z5" s="3">
        <f>IF($U5=3, Y5*(1-$G$3*(1-$M$3))/(1-$E$3*(1-$M$3)), Y5)</f>
        <v>3.9428687615526807</v>
      </c>
      <c r="AA5" s="3">
        <f>IF($U5=2, Z5*(1-$G$3*(1-$I$3))/(1-$E$3*(1-$I$3)), Z5)</f>
        <v>3.9428687615526807</v>
      </c>
      <c r="AB5" s="113">
        <f t="shared" ref="AB5:AB68" si="3">AA5+W5</f>
        <v>9.7709402341343203</v>
      </c>
      <c r="AC5" s="106">
        <f t="shared" ref="AC5:AC68" si="4">IF($U5=1,T5*$O$3,T5)</f>
        <v>139.40601346087885</v>
      </c>
      <c r="AD5" s="106">
        <f t="shared" ref="AD5:AD68" si="5">T5-AC5</f>
        <v>133.93911097221695</v>
      </c>
      <c r="AE5" s="3">
        <f t="shared" ref="AE5:AE68" si="6">IF($U5=0, T5, AC5)</f>
        <v>139.40601346087885</v>
      </c>
      <c r="AF5" s="3">
        <f t="shared" ref="AF5:AF68" si="7">IF($U5=1, AE5*(1-$G$3*(1-$L$3))/(1-$E$3*(1-$L$3)), AE5)</f>
        <v>90.613908749571252</v>
      </c>
      <c r="AG5" s="3">
        <f t="shared" ref="AG5:AG68" si="8">IF($U5=3, AF5*(1-$G$3*(1-$N$3))/(1-$E$3*(1-$N$3)), AF5)</f>
        <v>90.613908749571252</v>
      </c>
      <c r="AH5" s="3">
        <f t="shared" ref="AH5:AH68" si="9">IF($U5=2, AG5*(1-$G$3*(1-$J$3))/(1-$E$3*(1-$J$3)), AG5)</f>
        <v>90.613908749571252</v>
      </c>
      <c r="AI5" s="113">
        <f t="shared" ref="AI5:AI68" si="10">AH5+AD5</f>
        <v>224.55301972178819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21.31012528239885</v>
      </c>
      <c r="T6" s="108">
        <f>'[1]INPUTS-Incidence'!E6</f>
        <v>1252.5638349022449</v>
      </c>
      <c r="U6" s="100">
        <f t="shared" ref="U6:U69" si="11">IF(P6="Car",2,0)+IF(P6="Bus",2,0)+IF(P6="Truck",2,0)+IF(P6="Motorized Two Wheeler",3,0)+IF(P6="Motorized Three Wheeler",3,0)+IF(P6="Pedestrian",1,0)+IF(P6="Bicyclist",1,0)</f>
        <v>1</v>
      </c>
      <c r="V6" s="105">
        <f t="shared" si="0"/>
        <v>10.868163894023414</v>
      </c>
      <c r="W6" s="105">
        <f t="shared" si="1"/>
        <v>10.441961388375436</v>
      </c>
      <c r="X6" s="3">
        <f t="shared" si="2"/>
        <v>10.868163894023414</v>
      </c>
      <c r="Y6" s="3">
        <f>IF($U6=1, X6*(1-$G$3*(1-$K$3))/(1-$E$3*(1-$K$3)), X6)</f>
        <v>7.0643065311152196</v>
      </c>
      <c r="Z6" s="3">
        <f t="shared" ref="Z5:Z68" si="12">IF($U6=3, Y6*(1-$G$3*(1-$M$3))/(1-$E$3*(1-$M$3)), Y6)</f>
        <v>7.0643065311152196</v>
      </c>
      <c r="AA6" s="3">
        <f t="shared" ref="AA5:AA68" si="13">IF($U6=2, Z6*(1-$G$3*(1-$I$3))/(1-$E$3*(1-$I$3)), Z6)</f>
        <v>7.0643065311152196</v>
      </c>
      <c r="AB6" s="113">
        <f t="shared" si="3"/>
        <v>17.506267919490654</v>
      </c>
      <c r="AC6" s="106">
        <f t="shared" si="4"/>
        <v>638.80755580014488</v>
      </c>
      <c r="AD6" s="106">
        <f t="shared" si="5"/>
        <v>613.75627910210005</v>
      </c>
      <c r="AE6" s="3">
        <f t="shared" si="6"/>
        <v>638.80755580014488</v>
      </c>
      <c r="AF6" s="3">
        <f>IF($U6=1, AE6*(1-$G$3*(1-$L$3))/(1-$E$3*(1-$L$3)), AE6)</f>
        <v>415.2249112700942</v>
      </c>
      <c r="AG6" s="3">
        <f t="shared" si="8"/>
        <v>415.2249112700942</v>
      </c>
      <c r="AH6" s="3">
        <f t="shared" si="9"/>
        <v>415.2249112700942</v>
      </c>
      <c r="AI6" s="113">
        <f t="shared" si="10"/>
        <v>1028.9811903721943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25.77038406243582</v>
      </c>
      <c r="T7" s="108">
        <f>'[1]INPUTS-Incidence'!E7</f>
        <v>2312.1781702046574</v>
      </c>
      <c r="U7" s="100">
        <f t="shared" si="11"/>
        <v>1</v>
      </c>
      <c r="V7" s="105">
        <f t="shared" si="0"/>
        <v>13.142895871842269</v>
      </c>
      <c r="W7" s="105">
        <f t="shared" si="1"/>
        <v>12.627488190593551</v>
      </c>
      <c r="X7" s="3">
        <f t="shared" si="2"/>
        <v>13.142895871842269</v>
      </c>
      <c r="Y7" s="3">
        <f t="shared" ref="Y5:Y68" si="14">IF($U7=1, X7*(1-$G$3*(1-$K$3))/(1-$E$3*(1-$K$3)), X7)</f>
        <v>8.5428823166974759</v>
      </c>
      <c r="Z7" s="3">
        <f t="shared" si="12"/>
        <v>8.5428823166974759</v>
      </c>
      <c r="AA7" s="3">
        <f t="shared" si="13"/>
        <v>8.5428823166974759</v>
      </c>
      <c r="AB7" s="113">
        <f t="shared" si="3"/>
        <v>21.170370507291025</v>
      </c>
      <c r="AC7" s="106">
        <f t="shared" si="4"/>
        <v>1179.2108668043752</v>
      </c>
      <c r="AD7" s="106">
        <f t="shared" si="5"/>
        <v>1132.9673034002822</v>
      </c>
      <c r="AE7" s="3">
        <f t="shared" si="6"/>
        <v>1179.2108668043752</v>
      </c>
      <c r="AF7" s="3">
        <f t="shared" si="7"/>
        <v>766.4870634228439</v>
      </c>
      <c r="AG7" s="3">
        <f t="shared" si="8"/>
        <v>766.4870634228439</v>
      </c>
      <c r="AH7" s="3">
        <f t="shared" si="9"/>
        <v>766.4870634228439</v>
      </c>
      <c r="AI7" s="113">
        <f t="shared" si="10"/>
        <v>1899.4543668231261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47.080509344834674</v>
      </c>
      <c r="T8" s="108">
        <f>'[1]INPUTS-Incidence'!E8</f>
        <v>4668.57393406761</v>
      </c>
      <c r="U8" s="100">
        <f t="shared" si="11"/>
        <v>1</v>
      </c>
      <c r="V8" s="105">
        <f t="shared" si="0"/>
        <v>24.011059765865685</v>
      </c>
      <c r="W8" s="105">
        <f t="shared" si="1"/>
        <v>23.069449578968989</v>
      </c>
      <c r="X8" s="3">
        <f t="shared" si="2"/>
        <v>24.011059765865685</v>
      </c>
      <c r="Y8" s="3">
        <f t="shared" si="14"/>
        <v>15.607188847812695</v>
      </c>
      <c r="Z8" s="3">
        <f t="shared" si="12"/>
        <v>15.607188847812695</v>
      </c>
      <c r="AA8" s="3">
        <f t="shared" si="13"/>
        <v>15.607188847812695</v>
      </c>
      <c r="AB8" s="113">
        <f t="shared" si="3"/>
        <v>38.676638426781686</v>
      </c>
      <c r="AC8" s="106">
        <f t="shared" si="4"/>
        <v>2380.9727063744813</v>
      </c>
      <c r="AD8" s="106">
        <f t="shared" si="5"/>
        <v>2287.6012276931287</v>
      </c>
      <c r="AE8" s="3">
        <f t="shared" si="6"/>
        <v>2380.9727063744813</v>
      </c>
      <c r="AF8" s="3">
        <f t="shared" si="7"/>
        <v>1547.632259143413</v>
      </c>
      <c r="AG8" s="3">
        <f t="shared" si="8"/>
        <v>1547.632259143413</v>
      </c>
      <c r="AH8" s="3">
        <f t="shared" si="9"/>
        <v>1547.632259143413</v>
      </c>
      <c r="AI8" s="113">
        <f t="shared" si="10"/>
        <v>3835.2334868365415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69.877387553912513</v>
      </c>
      <c r="T9" s="108">
        <f>'[1]INPUTS-Incidence'!E9</f>
        <v>6459.7884553527201</v>
      </c>
      <c r="U9" s="100">
        <f t="shared" si="11"/>
        <v>1</v>
      </c>
      <c r="V9" s="105">
        <f t="shared" si="0"/>
        <v>35.637467652495381</v>
      </c>
      <c r="W9" s="105">
        <f t="shared" si="1"/>
        <v>34.239919901417132</v>
      </c>
      <c r="X9" s="3">
        <f t="shared" si="2"/>
        <v>35.637467652495381</v>
      </c>
      <c r="Y9" s="3">
        <f t="shared" si="14"/>
        <v>23.164353974121997</v>
      </c>
      <c r="Z9" s="3">
        <f t="shared" si="12"/>
        <v>23.164353974121997</v>
      </c>
      <c r="AA9" s="3">
        <f t="shared" si="13"/>
        <v>23.164353974121997</v>
      </c>
      <c r="AB9" s="113">
        <f t="shared" si="3"/>
        <v>57.404273875539133</v>
      </c>
      <c r="AC9" s="106">
        <f t="shared" si="4"/>
        <v>3294.4921122298874</v>
      </c>
      <c r="AD9" s="106">
        <f t="shared" si="5"/>
        <v>3165.2963431228327</v>
      </c>
      <c r="AE9" s="3">
        <f t="shared" si="6"/>
        <v>3294.4921122298874</v>
      </c>
      <c r="AF9" s="3">
        <f t="shared" si="7"/>
        <v>2141.4198729494269</v>
      </c>
      <c r="AG9" s="3">
        <f t="shared" si="8"/>
        <v>2141.4198729494269</v>
      </c>
      <c r="AH9" s="3">
        <f t="shared" si="9"/>
        <v>2141.4198729494269</v>
      </c>
      <c r="AI9" s="113">
        <f t="shared" si="10"/>
        <v>5306.7162160722601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56.992195522694601</v>
      </c>
      <c r="T10" s="108">
        <f>'[1]INPUTS-Incidence'!E10</f>
        <v>7077.2268540721834</v>
      </c>
      <c r="U10" s="100">
        <f t="shared" si="11"/>
        <v>1</v>
      </c>
      <c r="V10" s="105">
        <f t="shared" si="0"/>
        <v>29.066019716574246</v>
      </c>
      <c r="W10" s="105">
        <f t="shared" si="1"/>
        <v>27.926175806120355</v>
      </c>
      <c r="X10" s="3">
        <f t="shared" si="2"/>
        <v>29.066019716574246</v>
      </c>
      <c r="Y10" s="3">
        <f t="shared" si="14"/>
        <v>18.892912815773261</v>
      </c>
      <c r="Z10" s="3">
        <f t="shared" si="12"/>
        <v>18.892912815773261</v>
      </c>
      <c r="AA10" s="3">
        <f t="shared" si="13"/>
        <v>18.892912815773261</v>
      </c>
      <c r="AB10" s="113">
        <f t="shared" si="3"/>
        <v>46.819088621893613</v>
      </c>
      <c r="AC10" s="106">
        <f t="shared" si="4"/>
        <v>3609.3856955768138</v>
      </c>
      <c r="AD10" s="106">
        <f t="shared" si="5"/>
        <v>3467.8411584953697</v>
      </c>
      <c r="AE10" s="3">
        <f t="shared" si="6"/>
        <v>3609.3856955768138</v>
      </c>
      <c r="AF10" s="3">
        <f t="shared" si="7"/>
        <v>2346.1007021249288</v>
      </c>
      <c r="AG10" s="3">
        <f t="shared" si="8"/>
        <v>2346.1007021249288</v>
      </c>
      <c r="AH10" s="3">
        <f t="shared" si="9"/>
        <v>2346.1007021249288</v>
      </c>
      <c r="AI10" s="113">
        <f t="shared" si="10"/>
        <v>5813.941860620298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68.390634627233524</v>
      </c>
      <c r="T11" s="108">
        <f>'[1]INPUTS-Incidence'!E11</f>
        <v>6153.4811247379857</v>
      </c>
      <c r="U11" s="100">
        <f t="shared" si="11"/>
        <v>1</v>
      </c>
      <c r="V11" s="105">
        <f t="shared" si="0"/>
        <v>34.879223659889099</v>
      </c>
      <c r="W11" s="105">
        <f t="shared" si="1"/>
        <v>33.511410967344425</v>
      </c>
      <c r="X11" s="3">
        <f t="shared" si="2"/>
        <v>34.879223659889099</v>
      </c>
      <c r="Y11" s="3">
        <f t="shared" si="14"/>
        <v>22.671495378927915</v>
      </c>
      <c r="Z11" s="3">
        <f t="shared" si="12"/>
        <v>22.671495378927915</v>
      </c>
      <c r="AA11" s="3">
        <f t="shared" si="13"/>
        <v>22.671495378927915</v>
      </c>
      <c r="AB11" s="113">
        <f t="shared" si="3"/>
        <v>56.18290634627234</v>
      </c>
      <c r="AC11" s="106">
        <f t="shared" si="4"/>
        <v>3138.2753736163727</v>
      </c>
      <c r="AD11" s="106">
        <f t="shared" si="5"/>
        <v>3015.205751121613</v>
      </c>
      <c r="AE11" s="3">
        <f t="shared" si="6"/>
        <v>3138.2753736163727</v>
      </c>
      <c r="AF11" s="3">
        <f t="shared" si="7"/>
        <v>2039.8789928506424</v>
      </c>
      <c r="AG11" s="3">
        <f t="shared" si="8"/>
        <v>2039.8789928506424</v>
      </c>
      <c r="AH11" s="3">
        <f t="shared" si="9"/>
        <v>2039.8789928506424</v>
      </c>
      <c r="AI11" s="113">
        <f t="shared" si="10"/>
        <v>5055.0847439722556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70.868556171698501</v>
      </c>
      <c r="T12" s="108">
        <f>'[1]INPUTS-Incidence'!E12</f>
        <v>5359.1723513853431</v>
      </c>
      <c r="U12" s="100">
        <f t="shared" si="11"/>
        <v>1</v>
      </c>
      <c r="V12" s="105">
        <f t="shared" si="0"/>
        <v>36.142963647566233</v>
      </c>
      <c r="W12" s="105">
        <f t="shared" si="1"/>
        <v>34.725592524132267</v>
      </c>
      <c r="X12" s="3">
        <f t="shared" si="2"/>
        <v>36.142963647566233</v>
      </c>
      <c r="Y12" s="3">
        <f t="shared" si="14"/>
        <v>23.492926370918052</v>
      </c>
      <c r="Z12" s="3">
        <f t="shared" si="12"/>
        <v>23.492926370918052</v>
      </c>
      <c r="AA12" s="3">
        <f t="shared" si="13"/>
        <v>23.492926370918052</v>
      </c>
      <c r="AB12" s="113">
        <f t="shared" si="3"/>
        <v>58.218518895050323</v>
      </c>
      <c r="AC12" s="106">
        <f t="shared" si="4"/>
        <v>2733.1778992065251</v>
      </c>
      <c r="AD12" s="106">
        <f t="shared" si="5"/>
        <v>2625.9944521788179</v>
      </c>
      <c r="AE12" s="3">
        <f t="shared" si="6"/>
        <v>2733.1778992065251</v>
      </c>
      <c r="AF12" s="3">
        <f t="shared" si="7"/>
        <v>1776.5656344842414</v>
      </c>
      <c r="AG12" s="3">
        <f t="shared" si="8"/>
        <v>1776.5656344842414</v>
      </c>
      <c r="AH12" s="3">
        <f t="shared" si="9"/>
        <v>1776.5656344842414</v>
      </c>
      <c r="AI12" s="113">
        <f t="shared" si="10"/>
        <v>4402.5600866630593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83.258163894023426</v>
      </c>
      <c r="T13" s="108">
        <f>'[1]INPUTS-Incidence'!E13</f>
        <v>4848.6601336941194</v>
      </c>
      <c r="U13" s="100">
        <f t="shared" si="11"/>
        <v>1</v>
      </c>
      <c r="V13" s="105">
        <f t="shared" si="0"/>
        <v>42.461663585951946</v>
      </c>
      <c r="W13" s="105">
        <f t="shared" si="1"/>
        <v>40.796500308071479</v>
      </c>
      <c r="X13" s="3">
        <f t="shared" si="2"/>
        <v>42.461663585951946</v>
      </c>
      <c r="Y13" s="3">
        <f t="shared" si="14"/>
        <v>27.600081330868765</v>
      </c>
      <c r="Z13" s="3">
        <f t="shared" si="12"/>
        <v>27.600081330868765</v>
      </c>
      <c r="AA13" s="3">
        <f t="shared" si="13"/>
        <v>27.600081330868765</v>
      </c>
      <c r="AB13" s="113">
        <f t="shared" si="3"/>
        <v>68.396581638940248</v>
      </c>
      <c r="AC13" s="106">
        <f t="shared" si="4"/>
        <v>2472.8166681840007</v>
      </c>
      <c r="AD13" s="106">
        <f t="shared" si="5"/>
        <v>2375.8434655101187</v>
      </c>
      <c r="AE13" s="3">
        <f t="shared" si="6"/>
        <v>2472.8166681840007</v>
      </c>
      <c r="AF13" s="3">
        <f t="shared" si="7"/>
        <v>1607.3308343196006</v>
      </c>
      <c r="AG13" s="3">
        <f t="shared" si="8"/>
        <v>1607.3308343196006</v>
      </c>
      <c r="AH13" s="3">
        <f t="shared" si="9"/>
        <v>1607.3308343196006</v>
      </c>
      <c r="AI13" s="113">
        <f t="shared" si="10"/>
        <v>3983.1742998297195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131.82542616553707</v>
      </c>
      <c r="T14" s="108">
        <f>'[1]INPUTS-Incidence'!E14</f>
        <v>4507.7826844010824</v>
      </c>
      <c r="U14" s="100">
        <f t="shared" si="11"/>
        <v>1</v>
      </c>
      <c r="V14" s="105">
        <f t="shared" si="0"/>
        <v>67.230967344423902</v>
      </c>
      <c r="W14" s="105">
        <f t="shared" si="1"/>
        <v>64.594458821113165</v>
      </c>
      <c r="X14" s="3">
        <f t="shared" si="2"/>
        <v>67.230967344423902</v>
      </c>
      <c r="Y14" s="3">
        <f t="shared" si="14"/>
        <v>43.700128773875541</v>
      </c>
      <c r="Z14" s="3">
        <f t="shared" si="12"/>
        <v>43.700128773875541</v>
      </c>
      <c r="AA14" s="3">
        <f t="shared" si="13"/>
        <v>43.700128773875541</v>
      </c>
      <c r="AB14" s="113">
        <f t="shared" si="3"/>
        <v>108.29458759498871</v>
      </c>
      <c r="AC14" s="106">
        <f t="shared" si="4"/>
        <v>2298.969169044552</v>
      </c>
      <c r="AD14" s="106">
        <f t="shared" si="5"/>
        <v>2208.8135153565304</v>
      </c>
      <c r="AE14" s="3">
        <f t="shared" si="6"/>
        <v>2298.969169044552</v>
      </c>
      <c r="AF14" s="3">
        <f t="shared" si="7"/>
        <v>1494.3299598789588</v>
      </c>
      <c r="AG14" s="3">
        <f t="shared" si="8"/>
        <v>1494.3299598789588</v>
      </c>
      <c r="AH14" s="3">
        <f t="shared" si="9"/>
        <v>1494.3299598789588</v>
      </c>
      <c r="AI14" s="113">
        <f t="shared" si="10"/>
        <v>3703.1434752354889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161.56048469911687</v>
      </c>
      <c r="T15" s="108">
        <f>'[1]INPUTS-Incidence'!E15</f>
        <v>3764.9271109417282</v>
      </c>
      <c r="U15" s="100">
        <f t="shared" si="11"/>
        <v>1</v>
      </c>
      <c r="V15" s="105">
        <f t="shared" si="0"/>
        <v>82.39584719654961</v>
      </c>
      <c r="W15" s="105">
        <f t="shared" si="1"/>
        <v>79.16463750256726</v>
      </c>
      <c r="X15" s="3">
        <f t="shared" si="2"/>
        <v>82.39584719654961</v>
      </c>
      <c r="Y15" s="3">
        <f t="shared" si="14"/>
        <v>53.557300677757247</v>
      </c>
      <c r="Z15" s="3">
        <f t="shared" si="12"/>
        <v>53.557300677757247</v>
      </c>
      <c r="AA15" s="3">
        <f t="shared" si="13"/>
        <v>53.557300677757247</v>
      </c>
      <c r="AB15" s="113">
        <f t="shared" si="3"/>
        <v>132.72193818032451</v>
      </c>
      <c r="AC15" s="106">
        <f t="shared" si="4"/>
        <v>1920.1128265802813</v>
      </c>
      <c r="AD15" s="106">
        <f t="shared" si="5"/>
        <v>1844.8142843614469</v>
      </c>
      <c r="AE15" s="3">
        <f t="shared" si="6"/>
        <v>1920.1128265802813</v>
      </c>
      <c r="AF15" s="3">
        <f t="shared" si="7"/>
        <v>1248.0733372771829</v>
      </c>
      <c r="AG15" s="3">
        <f t="shared" si="8"/>
        <v>1248.0733372771829</v>
      </c>
      <c r="AH15" s="3">
        <f t="shared" si="9"/>
        <v>1248.0733372771829</v>
      </c>
      <c r="AI15" s="113">
        <f t="shared" si="10"/>
        <v>3092.8876216386298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157.59581022797289</v>
      </c>
      <c r="T16" s="108">
        <f>'[1]INPUTS-Incidence'!E16</f>
        <v>3174.8232246655743</v>
      </c>
      <c r="U16" s="100">
        <f t="shared" si="11"/>
        <v>1</v>
      </c>
      <c r="V16" s="105">
        <f t="shared" si="0"/>
        <v>80.373863216266173</v>
      </c>
      <c r="W16" s="105">
        <f t="shared" si="1"/>
        <v>77.221947011706717</v>
      </c>
      <c r="X16" s="3">
        <f t="shared" si="2"/>
        <v>80.373863216266173</v>
      </c>
      <c r="Y16" s="3">
        <f t="shared" si="14"/>
        <v>52.243011090573013</v>
      </c>
      <c r="Z16" s="3">
        <f t="shared" si="12"/>
        <v>52.243011090573013</v>
      </c>
      <c r="AA16" s="3">
        <f t="shared" si="13"/>
        <v>52.243011090573013</v>
      </c>
      <c r="AB16" s="113">
        <f t="shared" si="3"/>
        <v>129.46495810227972</v>
      </c>
      <c r="AC16" s="106">
        <f t="shared" si="4"/>
        <v>1619.159844579443</v>
      </c>
      <c r="AD16" s="106">
        <f t="shared" si="5"/>
        <v>1555.6633800861314</v>
      </c>
      <c r="AE16" s="3">
        <f t="shared" si="6"/>
        <v>1619.159844579443</v>
      </c>
      <c r="AF16" s="3">
        <f t="shared" si="7"/>
        <v>1052.4538989766379</v>
      </c>
      <c r="AG16" s="3">
        <f t="shared" si="8"/>
        <v>1052.4538989766379</v>
      </c>
      <c r="AH16" s="3">
        <f t="shared" si="9"/>
        <v>1052.4538989766379</v>
      </c>
      <c r="AI16" s="113">
        <f t="shared" si="10"/>
        <v>2608.1172790627693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172.46333949476281</v>
      </c>
      <c r="T17" s="108">
        <f>'[1]INPUTS-Incidence'!E17</f>
        <v>2082.2466831815236</v>
      </c>
      <c r="U17" s="100">
        <f t="shared" si="11"/>
        <v>1</v>
      </c>
      <c r="V17" s="105">
        <f t="shared" si="0"/>
        <v>87.956303142329034</v>
      </c>
      <c r="W17" s="105">
        <f t="shared" si="1"/>
        <v>84.507036352433772</v>
      </c>
      <c r="X17" s="3">
        <f t="shared" si="2"/>
        <v>87.956303142329034</v>
      </c>
      <c r="Y17" s="3">
        <f t="shared" si="14"/>
        <v>57.171597042513874</v>
      </c>
      <c r="Z17" s="3">
        <f t="shared" si="12"/>
        <v>57.171597042513874</v>
      </c>
      <c r="AA17" s="3">
        <f t="shared" si="13"/>
        <v>57.171597042513874</v>
      </c>
      <c r="AB17" s="113">
        <f t="shared" si="3"/>
        <v>141.67863339494764</v>
      </c>
      <c r="AC17" s="106">
        <f t="shared" si="4"/>
        <v>1061.9458084225771</v>
      </c>
      <c r="AD17" s="106">
        <f t="shared" si="5"/>
        <v>1020.3008747589465</v>
      </c>
      <c r="AE17" s="3">
        <f t="shared" si="6"/>
        <v>1061.9458084225771</v>
      </c>
      <c r="AF17" s="3">
        <f t="shared" si="7"/>
        <v>690.26477547467516</v>
      </c>
      <c r="AG17" s="3">
        <f t="shared" si="8"/>
        <v>690.26477547467516</v>
      </c>
      <c r="AH17" s="3">
        <f t="shared" si="9"/>
        <v>690.26477547467516</v>
      </c>
      <c r="AI17" s="113">
        <f t="shared" si="10"/>
        <v>1710.5656502336217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126.86958307660711</v>
      </c>
      <c r="T18" s="108">
        <f>'[1]INPUTS-Incidence'!E18</f>
        <v>877.11626693090443</v>
      </c>
      <c r="U18" s="100">
        <f t="shared" si="11"/>
        <v>1</v>
      </c>
      <c r="V18" s="105">
        <f t="shared" si="0"/>
        <v>64.703487369069634</v>
      </c>
      <c r="W18" s="105">
        <f t="shared" si="1"/>
        <v>62.16609570753748</v>
      </c>
      <c r="X18" s="3">
        <f t="shared" si="2"/>
        <v>64.703487369069634</v>
      </c>
      <c r="Y18" s="3">
        <f t="shared" si="14"/>
        <v>42.057266789895266</v>
      </c>
      <c r="Z18" s="3">
        <f t="shared" si="12"/>
        <v>42.057266789895266</v>
      </c>
      <c r="AA18" s="3">
        <f t="shared" si="13"/>
        <v>42.057266789895266</v>
      </c>
      <c r="AB18" s="113">
        <f t="shared" si="3"/>
        <v>104.22336249743275</v>
      </c>
      <c r="AC18" s="106">
        <f t="shared" si="4"/>
        <v>447.32929613476125</v>
      </c>
      <c r="AD18" s="106">
        <f t="shared" si="5"/>
        <v>429.78697079614318</v>
      </c>
      <c r="AE18" s="3">
        <f t="shared" si="6"/>
        <v>447.32929613476125</v>
      </c>
      <c r="AF18" s="3">
        <f t="shared" si="7"/>
        <v>290.76404248759485</v>
      </c>
      <c r="AG18" s="3">
        <f t="shared" si="8"/>
        <v>290.76404248759485</v>
      </c>
      <c r="AH18" s="3">
        <f t="shared" si="9"/>
        <v>290.76404248759485</v>
      </c>
      <c r="AI18" s="113">
        <f t="shared" si="10"/>
        <v>720.55101328373803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89.205175600739381</v>
      </c>
      <c r="T19" s="108">
        <f>'[1]INPUTS-Incidence'!E19</f>
        <v>500.86474271123143</v>
      </c>
      <c r="U19" s="100">
        <f t="shared" si="11"/>
        <v>1</v>
      </c>
      <c r="V19" s="105">
        <f t="shared" si="0"/>
        <v>45.494639556377088</v>
      </c>
      <c r="W19" s="105">
        <f t="shared" si="1"/>
        <v>43.710536044362293</v>
      </c>
      <c r="X19" s="3">
        <f t="shared" si="2"/>
        <v>45.494639556377088</v>
      </c>
      <c r="Y19" s="3">
        <f t="shared" si="14"/>
        <v>29.571515711645109</v>
      </c>
      <c r="Z19" s="3">
        <f t="shared" si="12"/>
        <v>29.571515711645109</v>
      </c>
      <c r="AA19" s="3">
        <f t="shared" si="13"/>
        <v>29.571515711645109</v>
      </c>
      <c r="AB19" s="113">
        <f t="shared" si="3"/>
        <v>73.282051756007405</v>
      </c>
      <c r="AC19" s="106">
        <f t="shared" si="4"/>
        <v>255.44101878272804</v>
      </c>
      <c r="AD19" s="106">
        <f t="shared" si="5"/>
        <v>245.42372392850339</v>
      </c>
      <c r="AE19" s="3">
        <f t="shared" si="6"/>
        <v>255.44101878272804</v>
      </c>
      <c r="AF19" s="3">
        <f t="shared" si="7"/>
        <v>166.03666220877324</v>
      </c>
      <c r="AG19" s="3">
        <f t="shared" si="8"/>
        <v>166.03666220877324</v>
      </c>
      <c r="AH19" s="3">
        <f t="shared" si="9"/>
        <v>166.03666220877324</v>
      </c>
      <c r="AI19" s="113">
        <f t="shared" si="10"/>
        <v>411.4603861372766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114.9755596631752</v>
      </c>
      <c r="T20" s="108">
        <f>'[1]INPUTS-Incidence'!E20</f>
        <v>476.74605526125237</v>
      </c>
      <c r="U20" s="100">
        <f t="shared" si="11"/>
        <v>1</v>
      </c>
      <c r="V20" s="105">
        <f t="shared" si="0"/>
        <v>58.637535428219358</v>
      </c>
      <c r="W20" s="105">
        <f t="shared" si="1"/>
        <v>56.338024234955846</v>
      </c>
      <c r="X20" s="3">
        <f t="shared" si="2"/>
        <v>58.637535428219358</v>
      </c>
      <c r="Y20" s="3">
        <f t="shared" si="14"/>
        <v>38.114398028342585</v>
      </c>
      <c r="Z20" s="3">
        <f t="shared" si="12"/>
        <v>38.114398028342585</v>
      </c>
      <c r="AA20" s="3">
        <f t="shared" si="13"/>
        <v>38.114398028342585</v>
      </c>
      <c r="AB20" s="113">
        <f t="shared" si="3"/>
        <v>94.45242226329843</v>
      </c>
      <c r="AC20" s="106">
        <f t="shared" si="4"/>
        <v>243.14048818323872</v>
      </c>
      <c r="AD20" s="106">
        <f t="shared" si="5"/>
        <v>233.60556707801365</v>
      </c>
      <c r="AE20" s="3">
        <f t="shared" si="6"/>
        <v>243.14048818323872</v>
      </c>
      <c r="AF20" s="3">
        <f t="shared" si="7"/>
        <v>158.04131731910516</v>
      </c>
      <c r="AG20" s="3">
        <f t="shared" si="8"/>
        <v>158.04131731910516</v>
      </c>
      <c r="AH20" s="3">
        <f t="shared" si="9"/>
        <v>158.04131731910516</v>
      </c>
      <c r="AI20" s="113">
        <f t="shared" si="10"/>
        <v>391.64688439711881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80.780242349558435</v>
      </c>
      <c r="T21" s="108">
        <f>'[1]INPUTS-Incidence'!E21</f>
        <v>266.10951819810208</v>
      </c>
      <c r="U21" s="100">
        <f t="shared" si="11"/>
        <v>1</v>
      </c>
      <c r="V21" s="105">
        <f t="shared" si="0"/>
        <v>41.197923598274805</v>
      </c>
      <c r="W21" s="105">
        <f t="shared" si="1"/>
        <v>39.58231875128363</v>
      </c>
      <c r="X21" s="3">
        <f t="shared" si="2"/>
        <v>41.197923598274805</v>
      </c>
      <c r="Y21" s="3">
        <f t="shared" si="14"/>
        <v>26.778650338878624</v>
      </c>
      <c r="Z21" s="3">
        <f t="shared" si="12"/>
        <v>26.778650338878624</v>
      </c>
      <c r="AA21" s="3">
        <f t="shared" si="13"/>
        <v>26.778650338878624</v>
      </c>
      <c r="AB21" s="113">
        <f t="shared" si="3"/>
        <v>66.360969090162257</v>
      </c>
      <c r="AC21" s="106">
        <f t="shared" si="4"/>
        <v>135.71585428103205</v>
      </c>
      <c r="AD21" s="106">
        <f t="shared" si="5"/>
        <v>130.39366391707003</v>
      </c>
      <c r="AE21" s="3">
        <f t="shared" si="6"/>
        <v>135.71585428103205</v>
      </c>
      <c r="AF21" s="3">
        <f t="shared" si="7"/>
        <v>88.21530528267084</v>
      </c>
      <c r="AG21" s="3">
        <f t="shared" si="8"/>
        <v>88.21530528267084</v>
      </c>
      <c r="AH21" s="3">
        <f t="shared" si="9"/>
        <v>88.21530528267084</v>
      </c>
      <c r="AI21" s="113">
        <f t="shared" si="10"/>
        <v>218.60896919974087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52.531936742657635</v>
      </c>
      <c r="T22" s="108">
        <f>'[1]INPUTS-Incidence'!E22</f>
        <v>74.767931094935022</v>
      </c>
      <c r="U22" s="100">
        <f t="shared" si="11"/>
        <v>1</v>
      </c>
      <c r="V22" s="105">
        <f t="shared" si="0"/>
        <v>26.791287738755393</v>
      </c>
      <c r="W22" s="105">
        <f t="shared" si="1"/>
        <v>25.740649003902242</v>
      </c>
      <c r="X22" s="3">
        <f t="shared" si="2"/>
        <v>26.791287738755393</v>
      </c>
      <c r="Y22" s="3">
        <f t="shared" si="14"/>
        <v>17.414337030191007</v>
      </c>
      <c r="Z22" s="3">
        <f t="shared" si="12"/>
        <v>17.414337030191007</v>
      </c>
      <c r="AA22" s="3">
        <f t="shared" si="13"/>
        <v>17.414337030191007</v>
      </c>
      <c r="AB22" s="113">
        <f t="shared" si="3"/>
        <v>43.154986034093248</v>
      </c>
      <c r="AC22" s="106">
        <f t="shared" si="4"/>
        <v>38.131644858416863</v>
      </c>
      <c r="AD22" s="106">
        <f t="shared" si="5"/>
        <v>36.63628623651816</v>
      </c>
      <c r="AE22" s="3">
        <f t="shared" si="6"/>
        <v>38.131644858416863</v>
      </c>
      <c r="AF22" s="3">
        <f t="shared" si="7"/>
        <v>24.785569157970961</v>
      </c>
      <c r="AG22" s="3">
        <f t="shared" si="8"/>
        <v>24.785569157970961</v>
      </c>
      <c r="AH22" s="3">
        <f t="shared" si="9"/>
        <v>24.785569157970961</v>
      </c>
      <c r="AI22" s="113">
        <f t="shared" si="10"/>
        <v>61.421855394489121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4.9558430889299654</v>
      </c>
      <c r="T23" s="108">
        <f>'[1]INPUTS-Incidence'!E23</f>
        <v>452.6273678112733</v>
      </c>
      <c r="U23" s="100">
        <f t="shared" si="11"/>
        <v>1</v>
      </c>
      <c r="V23" s="105">
        <f t="shared" si="0"/>
        <v>2.5274799753542823</v>
      </c>
      <c r="W23" s="105">
        <f t="shared" si="1"/>
        <v>2.4283631135756831</v>
      </c>
      <c r="X23" s="3">
        <f t="shared" si="2"/>
        <v>2.5274799753542823</v>
      </c>
      <c r="Y23" s="3">
        <f t="shared" si="14"/>
        <v>1.6428619839802836</v>
      </c>
      <c r="Z23" s="3">
        <f t="shared" si="12"/>
        <v>1.6428619839802836</v>
      </c>
      <c r="AA23" s="3">
        <f t="shared" si="13"/>
        <v>1.6428619839802836</v>
      </c>
      <c r="AB23" s="113">
        <f t="shared" si="3"/>
        <v>4.071225097555967</v>
      </c>
      <c r="AC23" s="106">
        <f t="shared" si="4"/>
        <v>230.8399575837494</v>
      </c>
      <c r="AD23" s="106">
        <f t="shared" si="5"/>
        <v>221.78741022752391</v>
      </c>
      <c r="AE23" s="3">
        <f t="shared" si="6"/>
        <v>230.8399575837494</v>
      </c>
      <c r="AF23" s="3">
        <f t="shared" si="7"/>
        <v>150.04597242943711</v>
      </c>
      <c r="AG23" s="3">
        <f t="shared" si="8"/>
        <v>150.04597242943711</v>
      </c>
      <c r="AH23" s="3">
        <f t="shared" si="9"/>
        <v>150.04597242943711</v>
      </c>
      <c r="AI23" s="113">
        <f t="shared" si="10"/>
        <v>371.83338265696102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8.9205175600739377</v>
      </c>
      <c r="T24" s="108">
        <f>'[1]INPUTS-Incidence'!E24</f>
        <v>1361.0979284271505</v>
      </c>
      <c r="U24" s="100">
        <f t="shared" si="11"/>
        <v>1</v>
      </c>
      <c r="V24" s="105">
        <f t="shared" si="0"/>
        <v>4.5494639556377079</v>
      </c>
      <c r="W24" s="105">
        <f t="shared" si="1"/>
        <v>4.3710536044362298</v>
      </c>
      <c r="X24" s="3">
        <f t="shared" si="2"/>
        <v>4.5494639556377079</v>
      </c>
      <c r="Y24" s="3">
        <f t="shared" si="14"/>
        <v>2.9571515711645104</v>
      </c>
      <c r="Z24" s="3">
        <f t="shared" si="12"/>
        <v>2.9571515711645104</v>
      </c>
      <c r="AA24" s="3">
        <f t="shared" si="13"/>
        <v>2.9571515711645104</v>
      </c>
      <c r="AB24" s="113">
        <f t="shared" si="3"/>
        <v>7.3282051756007398</v>
      </c>
      <c r="AC24" s="106">
        <f t="shared" si="4"/>
        <v>694.15994349784671</v>
      </c>
      <c r="AD24" s="106">
        <f t="shared" si="5"/>
        <v>666.93798492930375</v>
      </c>
      <c r="AE24" s="3">
        <f t="shared" si="6"/>
        <v>694.15994349784671</v>
      </c>
      <c r="AF24" s="3">
        <f t="shared" si="7"/>
        <v>451.20396327360038</v>
      </c>
      <c r="AG24" s="3">
        <f t="shared" si="8"/>
        <v>451.20396327360038</v>
      </c>
      <c r="AH24" s="3">
        <f t="shared" si="9"/>
        <v>451.20396327360038</v>
      </c>
      <c r="AI24" s="113">
        <f t="shared" si="10"/>
        <v>1118.1419482029041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9.9116861778599308</v>
      </c>
      <c r="T25" s="108">
        <f>'[1]INPUTS-Incidence'!E25</f>
        <v>2541.3057009794584</v>
      </c>
      <c r="U25" s="100">
        <f t="shared" si="11"/>
        <v>1</v>
      </c>
      <c r="V25" s="105">
        <f t="shared" si="0"/>
        <v>5.0549599507085645</v>
      </c>
      <c r="W25" s="105">
        <f t="shared" si="1"/>
        <v>4.8567262271513663</v>
      </c>
      <c r="X25" s="3">
        <f t="shared" si="2"/>
        <v>5.0549599507085645</v>
      </c>
      <c r="Y25" s="3">
        <f t="shared" si="14"/>
        <v>3.2857239679605672</v>
      </c>
      <c r="Z25" s="3">
        <f t="shared" si="12"/>
        <v>3.2857239679605672</v>
      </c>
      <c r="AA25" s="3">
        <f t="shared" si="13"/>
        <v>3.2857239679605672</v>
      </c>
      <c r="AB25" s="113">
        <f t="shared" si="3"/>
        <v>8.1424501951119339</v>
      </c>
      <c r="AC25" s="106">
        <f t="shared" si="4"/>
        <v>1296.0659074995237</v>
      </c>
      <c r="AD25" s="106">
        <f t="shared" si="5"/>
        <v>1245.2397934799346</v>
      </c>
      <c r="AE25" s="3">
        <f t="shared" si="6"/>
        <v>1296.0659074995237</v>
      </c>
      <c r="AF25" s="3">
        <f t="shared" si="7"/>
        <v>842.44283987469043</v>
      </c>
      <c r="AG25" s="3">
        <f t="shared" si="8"/>
        <v>842.44283987469043</v>
      </c>
      <c r="AH25" s="3">
        <f t="shared" si="9"/>
        <v>842.44283987469043</v>
      </c>
      <c r="AI25" s="113">
        <f t="shared" si="10"/>
        <v>2087.6826333546251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25.274799753542823</v>
      </c>
      <c r="T26" s="108">
        <f>'[1]INPUTS-Incidence'!E26</f>
        <v>4737.7141714242161</v>
      </c>
      <c r="U26" s="100">
        <f t="shared" si="11"/>
        <v>1</v>
      </c>
      <c r="V26" s="105">
        <f t="shared" si="0"/>
        <v>12.890147874306839</v>
      </c>
      <c r="W26" s="105">
        <f t="shared" si="1"/>
        <v>12.384651879235983</v>
      </c>
      <c r="X26" s="3">
        <f t="shared" si="2"/>
        <v>12.890147874306839</v>
      </c>
      <c r="Y26" s="3">
        <f t="shared" si="14"/>
        <v>8.3785961182994466</v>
      </c>
      <c r="Z26" s="3">
        <f t="shared" si="12"/>
        <v>8.3785961182994466</v>
      </c>
      <c r="AA26" s="3">
        <f t="shared" si="13"/>
        <v>8.3785961182994466</v>
      </c>
      <c r="AB26" s="113">
        <f t="shared" si="3"/>
        <v>20.76324799753543</v>
      </c>
      <c r="AC26" s="106">
        <f t="shared" si="4"/>
        <v>2416.2342274263501</v>
      </c>
      <c r="AD26" s="106">
        <f t="shared" si="5"/>
        <v>2321.479943997866</v>
      </c>
      <c r="AE26" s="3">
        <f t="shared" si="6"/>
        <v>2416.2342274263501</v>
      </c>
      <c r="AF26" s="3">
        <f t="shared" si="7"/>
        <v>1570.5522478271275</v>
      </c>
      <c r="AG26" s="3">
        <f t="shared" si="8"/>
        <v>1570.5522478271275</v>
      </c>
      <c r="AH26" s="3">
        <f t="shared" si="9"/>
        <v>1570.5522478271275</v>
      </c>
      <c r="AI26" s="113">
        <f t="shared" si="10"/>
        <v>3892.0321918249938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26.265968371328817</v>
      </c>
      <c r="T27" s="108">
        <f>'[1]INPUTS-Incidence'!E27</f>
        <v>5595.5354883951377</v>
      </c>
      <c r="U27" s="100">
        <f t="shared" si="11"/>
        <v>1</v>
      </c>
      <c r="V27" s="105">
        <f t="shared" si="0"/>
        <v>13.395643869377697</v>
      </c>
      <c r="W27" s="105">
        <f t="shared" si="1"/>
        <v>12.870324501951121</v>
      </c>
      <c r="X27" s="3">
        <f t="shared" si="2"/>
        <v>13.395643869377697</v>
      </c>
      <c r="Y27" s="3">
        <f t="shared" si="14"/>
        <v>8.7071685150955034</v>
      </c>
      <c r="Z27" s="3">
        <f t="shared" si="12"/>
        <v>8.7071685150955034</v>
      </c>
      <c r="AA27" s="3">
        <f t="shared" si="13"/>
        <v>8.7071685150955034</v>
      </c>
      <c r="AB27" s="113">
        <f t="shared" si="3"/>
        <v>21.577493017046624</v>
      </c>
      <c r="AC27" s="106">
        <f t="shared" si="4"/>
        <v>2853.7230990815201</v>
      </c>
      <c r="AD27" s="106">
        <f t="shared" si="5"/>
        <v>2741.8123893136176</v>
      </c>
      <c r="AE27" s="3">
        <f t="shared" si="6"/>
        <v>2853.7230990815201</v>
      </c>
      <c r="AF27" s="3">
        <f t="shared" si="7"/>
        <v>1854.920014402988</v>
      </c>
      <c r="AG27" s="3">
        <f t="shared" si="8"/>
        <v>1854.920014402988</v>
      </c>
      <c r="AH27" s="3">
        <f t="shared" si="9"/>
        <v>1854.920014402988</v>
      </c>
      <c r="AI27" s="113">
        <f t="shared" si="10"/>
        <v>4596.7324037166054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25.77038406243582</v>
      </c>
      <c r="T28" s="108">
        <f>'[1]INPUTS-Incidence'!E28</f>
        <v>4872.7788211440984</v>
      </c>
      <c r="U28" s="100">
        <f t="shared" si="11"/>
        <v>1</v>
      </c>
      <c r="V28" s="105">
        <f t="shared" si="0"/>
        <v>13.142895871842269</v>
      </c>
      <c r="W28" s="105">
        <f t="shared" si="1"/>
        <v>12.627488190593551</v>
      </c>
      <c r="X28" s="3">
        <f t="shared" si="2"/>
        <v>13.142895871842269</v>
      </c>
      <c r="Y28" s="3">
        <f t="shared" si="14"/>
        <v>8.5428823166974759</v>
      </c>
      <c r="Z28" s="3">
        <f t="shared" si="12"/>
        <v>8.5428823166974759</v>
      </c>
      <c r="AA28" s="3">
        <f t="shared" si="13"/>
        <v>8.5428823166974759</v>
      </c>
      <c r="AB28" s="113">
        <f t="shared" si="3"/>
        <v>21.170370507291025</v>
      </c>
      <c r="AC28" s="106">
        <f t="shared" si="4"/>
        <v>2485.11719878349</v>
      </c>
      <c r="AD28" s="106">
        <f t="shared" si="5"/>
        <v>2387.6616223606084</v>
      </c>
      <c r="AE28" s="3">
        <f t="shared" si="6"/>
        <v>2485.11719878349</v>
      </c>
      <c r="AF28" s="3">
        <f t="shared" si="7"/>
        <v>1615.3261792092685</v>
      </c>
      <c r="AG28" s="3">
        <f t="shared" si="8"/>
        <v>1615.3261792092685</v>
      </c>
      <c r="AH28" s="3">
        <f t="shared" si="9"/>
        <v>1615.3261792092685</v>
      </c>
      <c r="AI28" s="113">
        <f t="shared" si="10"/>
        <v>4002.9878015698769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32.212980078044772</v>
      </c>
      <c r="T29" s="108">
        <f>'[1]INPUTS-Incidence'!E29</f>
        <v>4450.7017907694653</v>
      </c>
      <c r="U29" s="100">
        <f t="shared" si="11"/>
        <v>1</v>
      </c>
      <c r="V29" s="105">
        <f t="shared" si="0"/>
        <v>16.428619839802835</v>
      </c>
      <c r="W29" s="105">
        <f t="shared" si="1"/>
        <v>15.784360238241938</v>
      </c>
      <c r="X29" s="3">
        <f t="shared" si="2"/>
        <v>16.428619839802835</v>
      </c>
      <c r="Y29" s="3">
        <f t="shared" si="14"/>
        <v>10.678602895871842</v>
      </c>
      <c r="Z29" s="3">
        <f t="shared" si="12"/>
        <v>10.678602895871842</v>
      </c>
      <c r="AA29" s="3">
        <f t="shared" si="13"/>
        <v>10.678602895871842</v>
      </c>
      <c r="AB29" s="113">
        <f t="shared" si="3"/>
        <v>26.462963134113778</v>
      </c>
      <c r="AC29" s="106">
        <f t="shared" si="4"/>
        <v>2269.8579132924274</v>
      </c>
      <c r="AD29" s="106">
        <f t="shared" si="5"/>
        <v>2180.8438774770379</v>
      </c>
      <c r="AE29" s="3">
        <f t="shared" si="6"/>
        <v>2269.8579132924274</v>
      </c>
      <c r="AF29" s="3">
        <f t="shared" si="7"/>
        <v>1475.4076436400778</v>
      </c>
      <c r="AG29" s="3">
        <f t="shared" si="8"/>
        <v>1475.4076436400778</v>
      </c>
      <c r="AH29" s="3">
        <f t="shared" si="9"/>
        <v>1475.4076436400778</v>
      </c>
      <c r="AI29" s="113">
        <f t="shared" si="10"/>
        <v>3656.2515211171158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34.690901622509756</v>
      </c>
      <c r="T30" s="108">
        <f>'[1]INPUTS-Incidence'!E30</f>
        <v>3996.4665104615269</v>
      </c>
      <c r="U30" s="100">
        <f t="shared" si="11"/>
        <v>1</v>
      </c>
      <c r="V30" s="105">
        <f t="shared" si="0"/>
        <v>17.692359827479976</v>
      </c>
      <c r="W30" s="105">
        <f t="shared" si="1"/>
        <v>16.99854179502978</v>
      </c>
      <c r="X30" s="3">
        <f t="shared" si="2"/>
        <v>17.692359827479976</v>
      </c>
      <c r="Y30" s="3">
        <f t="shared" si="14"/>
        <v>11.500033887861985</v>
      </c>
      <c r="Z30" s="3">
        <f t="shared" si="12"/>
        <v>11.500033887861985</v>
      </c>
      <c r="AA30" s="3">
        <f t="shared" si="13"/>
        <v>11.500033887861985</v>
      </c>
      <c r="AB30" s="113">
        <f t="shared" si="3"/>
        <v>28.498575682891765</v>
      </c>
      <c r="AC30" s="106">
        <f t="shared" si="4"/>
        <v>2038.1979203353787</v>
      </c>
      <c r="AD30" s="106">
        <f t="shared" si="5"/>
        <v>1958.2685901261482</v>
      </c>
      <c r="AE30" s="3">
        <f t="shared" si="6"/>
        <v>2038.1979203353787</v>
      </c>
      <c r="AF30" s="3">
        <f t="shared" si="7"/>
        <v>1324.8286482179963</v>
      </c>
      <c r="AG30" s="3">
        <f t="shared" si="8"/>
        <v>1324.8286482179963</v>
      </c>
      <c r="AH30" s="3">
        <f t="shared" si="9"/>
        <v>1324.8286482179963</v>
      </c>
      <c r="AI30" s="113">
        <f t="shared" si="10"/>
        <v>3283.0972383441444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32.212980078044772</v>
      </c>
      <c r="T31" s="108">
        <f>'[1]INPUTS-Incidence'!E31</f>
        <v>3085.5840811006519</v>
      </c>
      <c r="U31" s="100">
        <f t="shared" si="11"/>
        <v>1</v>
      </c>
      <c r="V31" s="105">
        <f t="shared" si="0"/>
        <v>16.428619839802835</v>
      </c>
      <c r="W31" s="105">
        <f t="shared" si="1"/>
        <v>15.784360238241938</v>
      </c>
      <c r="X31" s="3">
        <f t="shared" si="2"/>
        <v>16.428619839802835</v>
      </c>
      <c r="Y31" s="3">
        <f t="shared" si="14"/>
        <v>10.678602895871842</v>
      </c>
      <c r="Z31" s="3">
        <f t="shared" si="12"/>
        <v>10.678602895871842</v>
      </c>
      <c r="AA31" s="3">
        <f t="shared" si="13"/>
        <v>10.678602895871842</v>
      </c>
      <c r="AB31" s="113">
        <f t="shared" si="3"/>
        <v>26.462963134113778</v>
      </c>
      <c r="AC31" s="106">
        <f t="shared" si="4"/>
        <v>1573.6478813613326</v>
      </c>
      <c r="AD31" s="106">
        <f t="shared" si="5"/>
        <v>1511.9361997393194</v>
      </c>
      <c r="AE31" s="3">
        <f t="shared" si="6"/>
        <v>1573.6478813613326</v>
      </c>
      <c r="AF31" s="3">
        <f t="shared" si="7"/>
        <v>1022.8711228848662</v>
      </c>
      <c r="AG31" s="3">
        <f t="shared" si="8"/>
        <v>1022.8711228848662</v>
      </c>
      <c r="AH31" s="3">
        <f t="shared" si="9"/>
        <v>1022.8711228848662</v>
      </c>
      <c r="AI31" s="113">
        <f t="shared" si="10"/>
        <v>2534.8073226241854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47.080509344834674</v>
      </c>
      <c r="T32" s="108">
        <f>'[1]INPUTS-Incidence'!E32</f>
        <v>2899.8701877358135</v>
      </c>
      <c r="U32" s="100">
        <f t="shared" si="11"/>
        <v>1</v>
      </c>
      <c r="V32" s="105">
        <f t="shared" si="0"/>
        <v>24.011059765865685</v>
      </c>
      <c r="W32" s="105">
        <f t="shared" si="1"/>
        <v>23.069449578968989</v>
      </c>
      <c r="X32" s="3">
        <f t="shared" si="2"/>
        <v>24.011059765865685</v>
      </c>
      <c r="Y32" s="3">
        <f t="shared" si="14"/>
        <v>15.607188847812695</v>
      </c>
      <c r="Z32" s="3">
        <f t="shared" si="12"/>
        <v>15.607188847812695</v>
      </c>
      <c r="AA32" s="3">
        <f t="shared" si="13"/>
        <v>15.607188847812695</v>
      </c>
      <c r="AB32" s="113">
        <f t="shared" si="3"/>
        <v>38.676638426781686</v>
      </c>
      <c r="AC32" s="106">
        <f t="shared" si="4"/>
        <v>1478.9337957452649</v>
      </c>
      <c r="AD32" s="106">
        <f t="shared" si="5"/>
        <v>1420.9363919905486</v>
      </c>
      <c r="AE32" s="3">
        <f t="shared" si="6"/>
        <v>1478.9337957452649</v>
      </c>
      <c r="AF32" s="3">
        <f t="shared" si="7"/>
        <v>961.30696723442225</v>
      </c>
      <c r="AG32" s="3">
        <f t="shared" si="8"/>
        <v>961.30696723442225</v>
      </c>
      <c r="AH32" s="3">
        <f t="shared" si="9"/>
        <v>961.30696723442225</v>
      </c>
      <c r="AI32" s="113">
        <f t="shared" si="10"/>
        <v>2382.2433592249708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70.372971862805514</v>
      </c>
      <c r="T33" s="108">
        <f>'[1]INPUTS-Incidence'!E33</f>
        <v>3293.0047931704717</v>
      </c>
      <c r="U33" s="100">
        <f t="shared" si="11"/>
        <v>1</v>
      </c>
      <c r="V33" s="105">
        <f t="shared" si="0"/>
        <v>35.890215650030811</v>
      </c>
      <c r="W33" s="105">
        <f t="shared" si="1"/>
        <v>34.482756212774703</v>
      </c>
      <c r="X33" s="3">
        <f t="shared" si="2"/>
        <v>35.890215650030811</v>
      </c>
      <c r="Y33" s="3">
        <f t="shared" si="14"/>
        <v>23.328640172520029</v>
      </c>
      <c r="Z33" s="3">
        <f t="shared" si="12"/>
        <v>23.328640172520029</v>
      </c>
      <c r="AA33" s="3">
        <f t="shared" si="13"/>
        <v>23.328640172520029</v>
      </c>
      <c r="AB33" s="113">
        <f t="shared" si="3"/>
        <v>57.811396385294728</v>
      </c>
      <c r="AC33" s="106">
        <f t="shared" si="4"/>
        <v>1679.4324445169407</v>
      </c>
      <c r="AD33" s="106">
        <f t="shared" si="5"/>
        <v>1613.572348653531</v>
      </c>
      <c r="AE33" s="3">
        <f t="shared" si="6"/>
        <v>1679.4324445169407</v>
      </c>
      <c r="AF33" s="3">
        <f t="shared" si="7"/>
        <v>1091.6310889360116</v>
      </c>
      <c r="AG33" s="3">
        <f t="shared" si="8"/>
        <v>1091.6310889360116</v>
      </c>
      <c r="AH33" s="3">
        <f t="shared" si="9"/>
        <v>1091.6310889360116</v>
      </c>
      <c r="AI33" s="113">
        <f t="shared" si="10"/>
        <v>2705.2034375895428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78.797905113986445</v>
      </c>
      <c r="T34" s="108">
        <f>'[1]INPUTS-Incidence'!E34</f>
        <v>3810.7526170966885</v>
      </c>
      <c r="U34" s="100">
        <f t="shared" si="11"/>
        <v>1</v>
      </c>
      <c r="V34" s="105">
        <f t="shared" si="0"/>
        <v>40.186931608133087</v>
      </c>
      <c r="W34" s="105">
        <f t="shared" si="1"/>
        <v>38.610973505853359</v>
      </c>
      <c r="X34" s="3">
        <f t="shared" si="2"/>
        <v>40.186931608133087</v>
      </c>
      <c r="Y34" s="3">
        <f t="shared" si="14"/>
        <v>26.121505545286507</v>
      </c>
      <c r="Z34" s="3">
        <f t="shared" si="12"/>
        <v>26.121505545286507</v>
      </c>
      <c r="AA34" s="3">
        <f t="shared" si="13"/>
        <v>26.121505545286507</v>
      </c>
      <c r="AB34" s="113">
        <f t="shared" si="3"/>
        <v>64.732479051139862</v>
      </c>
      <c r="AC34" s="106">
        <f t="shared" si="4"/>
        <v>1943.4838347193111</v>
      </c>
      <c r="AD34" s="106">
        <f t="shared" si="5"/>
        <v>1867.2687823773774</v>
      </c>
      <c r="AE34" s="3">
        <f t="shared" si="6"/>
        <v>1943.4838347193111</v>
      </c>
      <c r="AF34" s="3">
        <f t="shared" si="7"/>
        <v>1263.2644925675522</v>
      </c>
      <c r="AG34" s="3">
        <f t="shared" si="8"/>
        <v>1263.2644925675522</v>
      </c>
      <c r="AH34" s="3">
        <f t="shared" si="9"/>
        <v>1263.2644925675522</v>
      </c>
      <c r="AI34" s="113">
        <f t="shared" si="10"/>
        <v>3130.5332749449299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103.08153624974328</v>
      </c>
      <c r="T35" s="108">
        <f>'[1]INPUTS-Incidence'!E35</f>
        <v>3413.5982304203667</v>
      </c>
      <c r="U35" s="100">
        <f t="shared" si="11"/>
        <v>1</v>
      </c>
      <c r="V35" s="105">
        <f t="shared" si="0"/>
        <v>52.571583487369075</v>
      </c>
      <c r="W35" s="105">
        <f t="shared" si="1"/>
        <v>50.509952762374205</v>
      </c>
      <c r="X35" s="3">
        <f t="shared" si="2"/>
        <v>52.571583487369075</v>
      </c>
      <c r="Y35" s="3">
        <f t="shared" si="14"/>
        <v>34.171529266789904</v>
      </c>
      <c r="Z35" s="3">
        <f t="shared" si="12"/>
        <v>34.171529266789904</v>
      </c>
      <c r="AA35" s="3">
        <f t="shared" si="13"/>
        <v>34.171529266789904</v>
      </c>
      <c r="AB35" s="113">
        <f t="shared" si="3"/>
        <v>84.681482029164101</v>
      </c>
      <c r="AC35" s="106">
        <f t="shared" si="4"/>
        <v>1740.9350975143871</v>
      </c>
      <c r="AD35" s="106">
        <f t="shared" si="5"/>
        <v>1672.6631329059796</v>
      </c>
      <c r="AE35" s="3">
        <f t="shared" si="6"/>
        <v>1740.9350975143871</v>
      </c>
      <c r="AF35" s="3">
        <f t="shared" si="7"/>
        <v>1131.6078133843516</v>
      </c>
      <c r="AG35" s="3">
        <f t="shared" si="8"/>
        <v>1131.6078133843516</v>
      </c>
      <c r="AH35" s="3">
        <f t="shared" si="9"/>
        <v>1131.6078133843516</v>
      </c>
      <c r="AI35" s="113">
        <f t="shared" si="10"/>
        <v>2804.2709462903313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84.744916820702414</v>
      </c>
      <c r="T36" s="108">
        <f>'[1]INPUTS-Incidence'!E36</f>
        <v>2203.6440766797518</v>
      </c>
      <c r="U36" s="100">
        <f t="shared" si="11"/>
        <v>1</v>
      </c>
      <c r="V36" s="105">
        <f t="shared" si="0"/>
        <v>43.219907578558235</v>
      </c>
      <c r="W36" s="105">
        <f t="shared" si="1"/>
        <v>41.525009242144179</v>
      </c>
      <c r="X36" s="3">
        <f t="shared" si="2"/>
        <v>43.219907578558235</v>
      </c>
      <c r="Y36" s="3">
        <f t="shared" si="14"/>
        <v>28.092939926062854</v>
      </c>
      <c r="Z36" s="3">
        <f t="shared" si="12"/>
        <v>28.092939926062854</v>
      </c>
      <c r="AA36" s="3">
        <f t="shared" si="13"/>
        <v>28.092939926062854</v>
      </c>
      <c r="AB36" s="113">
        <f t="shared" si="3"/>
        <v>69.617949168207033</v>
      </c>
      <c r="AC36" s="106">
        <f t="shared" si="4"/>
        <v>1123.8584791066735</v>
      </c>
      <c r="AD36" s="106">
        <f t="shared" si="5"/>
        <v>1079.7855975730783</v>
      </c>
      <c r="AE36" s="3">
        <f t="shared" si="6"/>
        <v>1123.8584791066735</v>
      </c>
      <c r="AF36" s="3">
        <f t="shared" si="7"/>
        <v>730.50801141933778</v>
      </c>
      <c r="AG36" s="3">
        <f t="shared" si="8"/>
        <v>730.50801141933778</v>
      </c>
      <c r="AH36" s="3">
        <f t="shared" si="9"/>
        <v>730.50801141933778</v>
      </c>
      <c r="AI36" s="113">
        <f t="shared" si="10"/>
        <v>1810.293608992416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80.284658040665434</v>
      </c>
      <c r="T37" s="108">
        <f>'[1]INPUTS-Incidence'!E37</f>
        <v>1465.6122407103931</v>
      </c>
      <c r="U37" s="100">
        <f t="shared" si="11"/>
        <v>1</v>
      </c>
      <c r="V37" s="105">
        <f t="shared" si="0"/>
        <v>40.945175600739375</v>
      </c>
      <c r="W37" s="105">
        <f t="shared" si="1"/>
        <v>39.339482439926059</v>
      </c>
      <c r="X37" s="3">
        <f t="shared" si="2"/>
        <v>40.945175600739375</v>
      </c>
      <c r="Y37" s="3">
        <f t="shared" si="14"/>
        <v>26.614364140480596</v>
      </c>
      <c r="Z37" s="3">
        <f t="shared" si="12"/>
        <v>26.614364140480596</v>
      </c>
      <c r="AA37" s="3">
        <f t="shared" si="13"/>
        <v>26.614364140480596</v>
      </c>
      <c r="AB37" s="113">
        <f t="shared" si="3"/>
        <v>65.953846580406662</v>
      </c>
      <c r="AC37" s="106">
        <f t="shared" si="4"/>
        <v>747.46224276230043</v>
      </c>
      <c r="AD37" s="106">
        <f t="shared" si="5"/>
        <v>718.14999794809262</v>
      </c>
      <c r="AE37" s="3">
        <f t="shared" si="6"/>
        <v>747.46224276230043</v>
      </c>
      <c r="AF37" s="3">
        <f t="shared" si="7"/>
        <v>485.85045779549529</v>
      </c>
      <c r="AG37" s="3">
        <f t="shared" si="8"/>
        <v>485.85045779549529</v>
      </c>
      <c r="AH37" s="3">
        <f t="shared" si="9"/>
        <v>485.85045779549529</v>
      </c>
      <c r="AI37" s="113">
        <f t="shared" si="10"/>
        <v>1204.000455743588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92.674265762990359</v>
      </c>
      <c r="T38" s="108">
        <f>'[1]INPUTS-Incidence'!E38</f>
        <v>1333.763415983841</v>
      </c>
      <c r="U38" s="100">
        <f t="shared" si="11"/>
        <v>1</v>
      </c>
      <c r="V38" s="105">
        <f t="shared" si="0"/>
        <v>47.263875539125081</v>
      </c>
      <c r="W38" s="105">
        <f t="shared" si="1"/>
        <v>45.410390223865278</v>
      </c>
      <c r="X38" s="3">
        <f t="shared" si="2"/>
        <v>47.263875539125081</v>
      </c>
      <c r="Y38" s="3">
        <f t="shared" si="14"/>
        <v>30.721519100431305</v>
      </c>
      <c r="Z38" s="3">
        <f t="shared" si="12"/>
        <v>30.721519100431305</v>
      </c>
      <c r="AA38" s="3">
        <f t="shared" si="13"/>
        <v>30.721519100431305</v>
      </c>
      <c r="AB38" s="113">
        <f t="shared" si="3"/>
        <v>76.131909324296586</v>
      </c>
      <c r="AC38" s="106">
        <f t="shared" si="4"/>
        <v>680.21934215175895</v>
      </c>
      <c r="AD38" s="106">
        <f t="shared" si="5"/>
        <v>653.54407383208206</v>
      </c>
      <c r="AE38" s="3">
        <f t="shared" si="6"/>
        <v>680.21934215175895</v>
      </c>
      <c r="AF38" s="3">
        <f t="shared" si="7"/>
        <v>442.14257239864332</v>
      </c>
      <c r="AG38" s="3">
        <f t="shared" si="8"/>
        <v>442.14257239864332</v>
      </c>
      <c r="AH38" s="3">
        <f t="shared" si="9"/>
        <v>442.14257239864332</v>
      </c>
      <c r="AI38" s="113">
        <f t="shared" si="10"/>
        <v>1095.6866462307253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70.868556171698501</v>
      </c>
      <c r="T39" s="108">
        <f>'[1]INPUTS-Incidence'!E39</f>
        <v>1103.0279727123748</v>
      </c>
      <c r="U39" s="100">
        <f t="shared" si="11"/>
        <v>1</v>
      </c>
      <c r="V39" s="105">
        <f t="shared" si="0"/>
        <v>36.142963647566233</v>
      </c>
      <c r="W39" s="105">
        <f t="shared" si="1"/>
        <v>34.725592524132267</v>
      </c>
      <c r="X39" s="3">
        <f t="shared" si="2"/>
        <v>36.142963647566233</v>
      </c>
      <c r="Y39" s="3">
        <f t="shared" si="14"/>
        <v>23.492926370918052</v>
      </c>
      <c r="Z39" s="3">
        <f t="shared" si="12"/>
        <v>23.492926370918052</v>
      </c>
      <c r="AA39" s="3">
        <f t="shared" si="13"/>
        <v>23.492926370918052</v>
      </c>
      <c r="AB39" s="113">
        <f t="shared" si="3"/>
        <v>58.218518895050323</v>
      </c>
      <c r="AC39" s="106">
        <f t="shared" si="4"/>
        <v>562.54426608331119</v>
      </c>
      <c r="AD39" s="106">
        <f t="shared" si="5"/>
        <v>540.48370662906359</v>
      </c>
      <c r="AE39" s="3">
        <f t="shared" si="6"/>
        <v>562.54426608331119</v>
      </c>
      <c r="AF39" s="3">
        <f t="shared" si="7"/>
        <v>365.65377295415226</v>
      </c>
      <c r="AG39" s="3">
        <f t="shared" si="8"/>
        <v>365.65377295415226</v>
      </c>
      <c r="AH39" s="3">
        <f t="shared" si="9"/>
        <v>365.65377295415226</v>
      </c>
      <c r="AI39" s="113">
        <f t="shared" si="10"/>
        <v>906.13747958321585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41.629081947011713</v>
      </c>
      <c r="T40" s="108">
        <f>'[1]INPUTS-Incidence'!E40</f>
        <v>727.58040474103439</v>
      </c>
      <c r="U40" s="100">
        <f t="shared" si="11"/>
        <v>1</v>
      </c>
      <c r="V40" s="105">
        <f t="shared" si="0"/>
        <v>21.230831792975973</v>
      </c>
      <c r="W40" s="105">
        <f t="shared" si="1"/>
        <v>20.39825015403574</v>
      </c>
      <c r="X40" s="3">
        <f t="shared" si="2"/>
        <v>21.230831792975973</v>
      </c>
      <c r="Y40" s="3">
        <f t="shared" si="14"/>
        <v>13.800040665434382</v>
      </c>
      <c r="Z40" s="3">
        <f t="shared" si="12"/>
        <v>13.800040665434382</v>
      </c>
      <c r="AA40" s="3">
        <f t="shared" si="13"/>
        <v>13.800040665434382</v>
      </c>
      <c r="AB40" s="113">
        <f t="shared" si="3"/>
        <v>34.198290819470124</v>
      </c>
      <c r="AC40" s="106">
        <f t="shared" si="4"/>
        <v>371.06600641792755</v>
      </c>
      <c r="AD40" s="106">
        <f t="shared" si="5"/>
        <v>356.51439832310683</v>
      </c>
      <c r="AE40" s="3">
        <f t="shared" si="6"/>
        <v>371.06600641792755</v>
      </c>
      <c r="AF40" s="3">
        <f t="shared" si="7"/>
        <v>241.19290417165291</v>
      </c>
      <c r="AG40" s="3">
        <f t="shared" si="8"/>
        <v>241.19290417165291</v>
      </c>
      <c r="AH40" s="3">
        <f t="shared" si="9"/>
        <v>241.19290417165291</v>
      </c>
      <c r="AI40" s="113">
        <f t="shared" si="10"/>
        <v>597.70730249475969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3.5528834355828218</v>
      </c>
      <c r="T41" s="108">
        <f>'[1]INPUTS-Incidence'!E41</f>
        <v>329.75879847561703</v>
      </c>
      <c r="U41" s="100">
        <f t="shared" si="11"/>
        <v>1</v>
      </c>
      <c r="V41" s="105">
        <f t="shared" si="0"/>
        <v>1.8119705521472391</v>
      </c>
      <c r="W41" s="105">
        <f t="shared" si="1"/>
        <v>1.7409128834355827</v>
      </c>
      <c r="X41" s="3">
        <f t="shared" si="2"/>
        <v>1.8119705521472391</v>
      </c>
      <c r="Y41" s="3">
        <f t="shared" si="14"/>
        <v>1.1777808588957055</v>
      </c>
      <c r="Z41" s="3">
        <f t="shared" si="12"/>
        <v>1.1777808588957055</v>
      </c>
      <c r="AA41" s="3">
        <f t="shared" si="13"/>
        <v>1.1777808588957055</v>
      </c>
      <c r="AB41" s="113">
        <f t="shared" si="3"/>
        <v>2.9186937423312882</v>
      </c>
      <c r="AC41" s="106">
        <f t="shared" si="4"/>
        <v>168.17698722256469</v>
      </c>
      <c r="AD41" s="106">
        <f t="shared" si="5"/>
        <v>161.58181125305234</v>
      </c>
      <c r="AE41" s="3">
        <f t="shared" si="6"/>
        <v>168.17698722256469</v>
      </c>
      <c r="AF41" s="3">
        <f t="shared" si="7"/>
        <v>109.31504169466706</v>
      </c>
      <c r="AG41" s="3">
        <f t="shared" si="8"/>
        <v>109.31504169466706</v>
      </c>
      <c r="AH41" s="3">
        <f t="shared" si="9"/>
        <v>109.31504169466706</v>
      </c>
      <c r="AI41" s="113">
        <f t="shared" si="10"/>
        <v>270.89685294771937</v>
      </c>
    </row>
    <row r="42" spans="1:35" x14ac:dyDescent="0.5">
      <c r="B42" s="97" t="s">
        <v>5</v>
      </c>
      <c r="C42" s="3">
        <f>SUMIF($P$5:$P$292,"Pedestrian",S$5:S$292)</f>
        <v>2412.9999999999995</v>
      </c>
      <c r="D42" s="3">
        <f>SUMIF($P$5:$P$292,"Pedestrian",T$5:T$292)</f>
        <v>105475.04</v>
      </c>
      <c r="E42" s="3">
        <f>SUMIF($P$5:$P$292,"Pedestrian",AB$5:AB$292)</f>
        <v>1982.2795000000001</v>
      </c>
      <c r="F42" s="3">
        <f>SUMIF($P$5:$P$292,"Pedestrian",AI$5:AI$292)</f>
        <v>86647.745359999986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5.3293251533742332</v>
      </c>
      <c r="T42" s="108">
        <f>'[1]INPUTS-Incidence'!E42</f>
        <v>1144.5917118657344</v>
      </c>
      <c r="U42" s="100">
        <f t="shared" si="11"/>
        <v>1</v>
      </c>
      <c r="V42" s="105">
        <f t="shared" si="0"/>
        <v>2.7179558282208589</v>
      </c>
      <c r="W42" s="105">
        <f t="shared" si="1"/>
        <v>2.6113693251533743</v>
      </c>
      <c r="X42" s="3">
        <f t="shared" si="2"/>
        <v>2.7179558282208589</v>
      </c>
      <c r="Y42" s="3">
        <f t="shared" si="14"/>
        <v>1.7666712883435582</v>
      </c>
      <c r="Z42" s="3">
        <f t="shared" si="12"/>
        <v>1.7666712883435582</v>
      </c>
      <c r="AA42" s="3">
        <f t="shared" si="13"/>
        <v>1.7666712883435582</v>
      </c>
      <c r="AB42" s="113">
        <f t="shared" si="3"/>
        <v>4.3780406134969327</v>
      </c>
      <c r="AC42" s="106">
        <f t="shared" si="4"/>
        <v>583.74177305152455</v>
      </c>
      <c r="AD42" s="106">
        <f t="shared" si="5"/>
        <v>560.84993881420985</v>
      </c>
      <c r="AE42" s="3">
        <f t="shared" si="6"/>
        <v>583.74177305152455</v>
      </c>
      <c r="AF42" s="3">
        <f t="shared" si="7"/>
        <v>379.432152483491</v>
      </c>
      <c r="AG42" s="3">
        <f t="shared" si="8"/>
        <v>379.432152483491</v>
      </c>
      <c r="AH42" s="3">
        <f t="shared" si="9"/>
        <v>379.432152483491</v>
      </c>
      <c r="AI42" s="113">
        <f t="shared" si="10"/>
        <v>940.28209129770084</v>
      </c>
    </row>
    <row r="43" spans="1:35" x14ac:dyDescent="0.5">
      <c r="B43" s="97" t="s">
        <v>4</v>
      </c>
      <c r="C43" s="3">
        <f>SUMIF($P$5:$P$292,"Bicyclist",S$5:S$292)</f>
        <v>723.90000000000009</v>
      </c>
      <c r="D43" s="3">
        <f>SUMIF($P$5:$P$292,"Bicyclist",T$5:T$292)</f>
        <v>39553.140000000007</v>
      </c>
      <c r="E43" s="3">
        <f>SUMIF($P$5:$P$292,"Bicyclist",AB$5:AB$292)</f>
        <v>594.68384999999978</v>
      </c>
      <c r="F43" s="3">
        <f>SUMIF($P$5:$P$292,"Bicyclist",AI$5:AI$292)</f>
        <v>32492.904509999989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7.9939877300613489</v>
      </c>
      <c r="T43" s="108">
        <f>'[1]INPUTS-Incidence'!E43</f>
        <v>1891.9372240972391</v>
      </c>
      <c r="U43" s="100">
        <f t="shared" si="11"/>
        <v>1</v>
      </c>
      <c r="V43" s="105">
        <f t="shared" si="0"/>
        <v>4.0769337423312884</v>
      </c>
      <c r="W43" s="105">
        <f t="shared" si="1"/>
        <v>3.9170539877300605</v>
      </c>
      <c r="X43" s="3">
        <f t="shared" si="2"/>
        <v>4.0769337423312884</v>
      </c>
      <c r="Y43" s="3">
        <f t="shared" si="14"/>
        <v>2.6500069325153377</v>
      </c>
      <c r="Z43" s="3">
        <f t="shared" si="12"/>
        <v>2.6500069325153377</v>
      </c>
      <c r="AA43" s="3">
        <f t="shared" si="13"/>
        <v>2.6500069325153377</v>
      </c>
      <c r="AB43" s="113">
        <f t="shared" si="3"/>
        <v>6.5670609202453978</v>
      </c>
      <c r="AC43" s="106">
        <f t="shared" si="4"/>
        <v>964.88798428959194</v>
      </c>
      <c r="AD43" s="106">
        <f t="shared" si="5"/>
        <v>927.04923980764715</v>
      </c>
      <c r="AE43" s="3">
        <f t="shared" si="6"/>
        <v>964.88798428959194</v>
      </c>
      <c r="AF43" s="3">
        <f t="shared" si="7"/>
        <v>627.17718978823473</v>
      </c>
      <c r="AG43" s="3">
        <f t="shared" si="8"/>
        <v>627.17718978823473</v>
      </c>
      <c r="AH43" s="3">
        <f t="shared" si="9"/>
        <v>627.17718978823473</v>
      </c>
      <c r="AI43" s="113">
        <f t="shared" si="10"/>
        <v>1554.2264295958819</v>
      </c>
    </row>
    <row r="44" spans="1:35" x14ac:dyDescent="0.5">
      <c r="B44" s="97" t="s">
        <v>10</v>
      </c>
      <c r="C44" s="3">
        <f>SUMIF($P$5:$P$292,"Motorized Two Wheeler",S$5:S$292)</f>
        <v>17856.2</v>
      </c>
      <c r="D44" s="3">
        <f>SUMIF($P$5:$P$292,"Motorized Two Wheeler",T$5:T$292)</f>
        <v>777878.41999999981</v>
      </c>
      <c r="E44" s="3">
        <f>SUMIF($P$5:$P$292,"Motorized Two Wheeler",AB$5:AB$292)</f>
        <v>12320.778</v>
      </c>
      <c r="F44" s="3">
        <f>SUMIF($P$5:$P$292,"Motorized Two Wheeler",AI$5:AI$292)</f>
        <v>552293.67820000008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19.836932515337423</v>
      </c>
      <c r="T44" s="108">
        <f>'[1]INPUTS-Incidence'!E44</f>
        <v>3507.7283955494554</v>
      </c>
      <c r="U44" s="100">
        <f t="shared" si="11"/>
        <v>1</v>
      </c>
      <c r="V44" s="105">
        <f t="shared" si="0"/>
        <v>10.116835582822086</v>
      </c>
      <c r="W44" s="105">
        <f t="shared" si="1"/>
        <v>9.7200969325153377</v>
      </c>
      <c r="X44" s="3">
        <f t="shared" si="2"/>
        <v>10.116835582822086</v>
      </c>
      <c r="Y44" s="3">
        <f t="shared" si="14"/>
        <v>6.5759431288343562</v>
      </c>
      <c r="Z44" s="3">
        <f t="shared" si="12"/>
        <v>6.5759431288343562</v>
      </c>
      <c r="AA44" s="3">
        <f t="shared" si="13"/>
        <v>6.5759431288343562</v>
      </c>
      <c r="AB44" s="113">
        <f t="shared" si="3"/>
        <v>16.296040061349693</v>
      </c>
      <c r="AC44" s="106">
        <f t="shared" si="4"/>
        <v>1788.9414817302222</v>
      </c>
      <c r="AD44" s="106">
        <f t="shared" si="5"/>
        <v>1718.7869138192332</v>
      </c>
      <c r="AE44" s="3">
        <f t="shared" si="6"/>
        <v>1788.9414817302222</v>
      </c>
      <c r="AF44" s="3">
        <f t="shared" si="7"/>
        <v>1162.8119631246445</v>
      </c>
      <c r="AG44" s="3">
        <f t="shared" si="8"/>
        <v>1162.8119631246445</v>
      </c>
      <c r="AH44" s="3">
        <f t="shared" si="9"/>
        <v>1162.8119631246445</v>
      </c>
      <c r="AI44" s="113">
        <f t="shared" si="10"/>
        <v>2881.5988769438777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23.685889570552145</v>
      </c>
      <c r="T45" s="108">
        <f>'[1]INPUTS-Incidence'!E45</f>
        <v>3650.1119944010597</v>
      </c>
      <c r="U45" s="100">
        <f t="shared" si="11"/>
        <v>1</v>
      </c>
      <c r="V45" s="105">
        <f t="shared" si="0"/>
        <v>12.079803680981595</v>
      </c>
      <c r="W45" s="105">
        <f t="shared" si="1"/>
        <v>11.606085889570551</v>
      </c>
      <c r="X45" s="3">
        <f t="shared" si="2"/>
        <v>12.079803680981595</v>
      </c>
      <c r="Y45" s="3">
        <f t="shared" si="14"/>
        <v>7.8518723926380369</v>
      </c>
      <c r="Z45" s="3">
        <f t="shared" si="12"/>
        <v>7.8518723926380369</v>
      </c>
      <c r="AA45" s="3">
        <f t="shared" si="13"/>
        <v>7.8518723926380369</v>
      </c>
      <c r="AB45" s="113">
        <f t="shared" si="3"/>
        <v>19.457958282208587</v>
      </c>
      <c r="AC45" s="106">
        <f t="shared" si="4"/>
        <v>1861.5571171445406</v>
      </c>
      <c r="AD45" s="106">
        <f t="shared" si="5"/>
        <v>1788.5548772565191</v>
      </c>
      <c r="AE45" s="3">
        <f t="shared" si="6"/>
        <v>1861.5571171445406</v>
      </c>
      <c r="AF45" s="3">
        <f t="shared" si="7"/>
        <v>1210.0121261439515</v>
      </c>
      <c r="AG45" s="3">
        <f t="shared" si="8"/>
        <v>1210.0121261439515</v>
      </c>
      <c r="AH45" s="3">
        <f t="shared" si="9"/>
        <v>1210.0121261439515</v>
      </c>
      <c r="AI45" s="113">
        <f t="shared" si="10"/>
        <v>2998.5670034004706</v>
      </c>
    </row>
    <row r="46" spans="1:35" x14ac:dyDescent="0.5">
      <c r="B46" s="97" t="s">
        <v>8</v>
      </c>
      <c r="C46" s="3">
        <f>SUMIF($P$5:$P$292,"Car",S$5:S$292)</f>
        <v>2895.5999999999995</v>
      </c>
      <c r="D46" s="3">
        <f>SUMIF($P$5:$P$292,"Car",T$5:T$292)</f>
        <v>395531.40000000008</v>
      </c>
      <c r="E46" s="3">
        <f>SUMIF($P$5:$P$292,"Car",AB$5:AB$292)</f>
        <v>1641.8052</v>
      </c>
      <c r="F46" s="3">
        <f>SUMIF($P$5:$P$292,"Car",AI$5:AI$292)</f>
        <v>224266.30379999999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18.652638036809815</v>
      </c>
      <c r="T46" s="108">
        <f>'[1]INPUTS-Incidence'!E46</f>
        <v>3166.384933401901</v>
      </c>
      <c r="U46" s="100">
        <f t="shared" si="11"/>
        <v>1</v>
      </c>
      <c r="V46" s="105">
        <f t="shared" si="0"/>
        <v>9.5128453987730062</v>
      </c>
      <c r="W46" s="105">
        <f t="shared" si="1"/>
        <v>9.1397926380368091</v>
      </c>
      <c r="X46" s="3">
        <f t="shared" si="2"/>
        <v>9.5128453987730062</v>
      </c>
      <c r="Y46" s="3">
        <f t="shared" si="14"/>
        <v>6.1833495092024542</v>
      </c>
      <c r="Z46" s="3">
        <f t="shared" si="12"/>
        <v>6.1833495092024542</v>
      </c>
      <c r="AA46" s="3">
        <f t="shared" si="13"/>
        <v>6.1833495092024542</v>
      </c>
      <c r="AB46" s="113">
        <f t="shared" si="3"/>
        <v>15.323142147239263</v>
      </c>
      <c r="AC46" s="106">
        <f t="shared" si="4"/>
        <v>1614.8563160349695</v>
      </c>
      <c r="AD46" s="106">
        <f t="shared" si="5"/>
        <v>1551.5286173669315</v>
      </c>
      <c r="AE46" s="3">
        <f t="shared" si="6"/>
        <v>1614.8563160349695</v>
      </c>
      <c r="AF46" s="3">
        <f t="shared" si="7"/>
        <v>1049.6566054227303</v>
      </c>
      <c r="AG46" s="3">
        <f t="shared" si="8"/>
        <v>1049.6566054227303</v>
      </c>
      <c r="AH46" s="3">
        <f t="shared" si="9"/>
        <v>1049.6566054227303</v>
      </c>
      <c r="AI46" s="113">
        <f t="shared" si="10"/>
        <v>2601.1852227896616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26.054478527607358</v>
      </c>
      <c r="T47" s="108">
        <f>'[1]INPUTS-Incidence'!E47</f>
        <v>2565.4641817680254</v>
      </c>
      <c r="U47" s="100">
        <f t="shared" si="11"/>
        <v>1</v>
      </c>
      <c r="V47" s="105">
        <f t="shared" si="0"/>
        <v>13.287784049079752</v>
      </c>
      <c r="W47" s="105">
        <f t="shared" si="1"/>
        <v>12.766694478527606</v>
      </c>
      <c r="X47" s="3">
        <f t="shared" si="2"/>
        <v>13.287784049079752</v>
      </c>
      <c r="Y47" s="3">
        <f t="shared" si="14"/>
        <v>8.63705963190184</v>
      </c>
      <c r="Z47" s="3">
        <f t="shared" si="12"/>
        <v>8.63705963190184</v>
      </c>
      <c r="AA47" s="3">
        <f t="shared" si="13"/>
        <v>8.63705963190184</v>
      </c>
      <c r="AB47" s="113">
        <f t="shared" si="3"/>
        <v>21.403754110429446</v>
      </c>
      <c r="AC47" s="106">
        <f t="shared" si="4"/>
        <v>1308.3867327016931</v>
      </c>
      <c r="AD47" s="106">
        <f t="shared" si="5"/>
        <v>1257.0774490663323</v>
      </c>
      <c r="AE47" s="3">
        <f t="shared" si="6"/>
        <v>1308.3867327016931</v>
      </c>
      <c r="AF47" s="3">
        <f t="shared" si="7"/>
        <v>850.4513762561005</v>
      </c>
      <c r="AG47" s="3">
        <f t="shared" si="8"/>
        <v>850.4513762561005</v>
      </c>
      <c r="AH47" s="3">
        <f t="shared" si="9"/>
        <v>850.4513762561005</v>
      </c>
      <c r="AI47" s="113">
        <f t="shared" si="10"/>
        <v>2107.5288253224326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26.054478527607358</v>
      </c>
      <c r="T48" s="108">
        <f>'[1]INPUTS-Incidence'!E48</f>
        <v>2084.565933991084</v>
      </c>
      <c r="U48" s="100">
        <f t="shared" si="11"/>
        <v>1</v>
      </c>
      <c r="V48" s="105">
        <f t="shared" si="0"/>
        <v>13.287784049079752</v>
      </c>
      <c r="W48" s="105">
        <f t="shared" si="1"/>
        <v>12.766694478527606</v>
      </c>
      <c r="X48" s="3">
        <f t="shared" si="2"/>
        <v>13.287784049079752</v>
      </c>
      <c r="Y48" s="3">
        <f t="shared" si="14"/>
        <v>8.63705963190184</v>
      </c>
      <c r="Z48" s="3">
        <f t="shared" si="12"/>
        <v>8.63705963190184</v>
      </c>
      <c r="AA48" s="3">
        <f t="shared" si="13"/>
        <v>8.63705963190184</v>
      </c>
      <c r="AB48" s="113">
        <f t="shared" si="3"/>
        <v>21.403754110429446</v>
      </c>
      <c r="AC48" s="106">
        <f t="shared" si="4"/>
        <v>1063.1286263354527</v>
      </c>
      <c r="AD48" s="106">
        <f t="shared" si="5"/>
        <v>1021.4373076556312</v>
      </c>
      <c r="AE48" s="3">
        <f t="shared" si="6"/>
        <v>1063.1286263354527</v>
      </c>
      <c r="AF48" s="3">
        <f t="shared" si="7"/>
        <v>691.0336071180443</v>
      </c>
      <c r="AG48" s="3">
        <f t="shared" si="8"/>
        <v>691.0336071180443</v>
      </c>
      <c r="AH48" s="3">
        <f t="shared" si="9"/>
        <v>691.0336071180443</v>
      </c>
      <c r="AI48" s="113">
        <f t="shared" si="10"/>
        <v>1712.4709147736755</v>
      </c>
    </row>
    <row r="49" spans="2:35" x14ac:dyDescent="0.5">
      <c r="B49" s="97" t="s">
        <v>1</v>
      </c>
      <c r="C49" s="3">
        <f>SUMIF($P$5:$P$292,"Other",S$5:S$292)</f>
        <v>241.29999999999993</v>
      </c>
      <c r="D49" s="3">
        <f>SUMIF($P$5:$P$292,"Other",T$5:T$292)</f>
        <v>0</v>
      </c>
      <c r="E49" s="3">
        <f>SUMIF($P$5:$P$292,"Other",AB$5:AB$292)</f>
        <v>241.29999999999993</v>
      </c>
      <c r="F49" s="3">
        <f>SUMIF($P$5:$P$292,"Other",AI$5:AI$292)</f>
        <v>0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29.311288343558282</v>
      </c>
      <c r="T49" s="108">
        <f>'[1]INPUTS-Incidence'!E49</f>
        <v>1796.4311014995214</v>
      </c>
      <c r="U49" s="100">
        <f t="shared" si="11"/>
        <v>1</v>
      </c>
      <c r="V49" s="105">
        <f t="shared" si="0"/>
        <v>14.948757055214724</v>
      </c>
      <c r="W49" s="105">
        <f t="shared" si="1"/>
        <v>14.362531288343558</v>
      </c>
      <c r="X49" s="3">
        <f t="shared" si="2"/>
        <v>14.948757055214724</v>
      </c>
      <c r="Y49" s="3">
        <f t="shared" si="14"/>
        <v>9.7166920858895711</v>
      </c>
      <c r="Z49" s="3">
        <f t="shared" si="12"/>
        <v>9.7166920858895711</v>
      </c>
      <c r="AA49" s="3">
        <f t="shared" si="13"/>
        <v>9.7166920858895711</v>
      </c>
      <c r="AB49" s="113">
        <f t="shared" si="3"/>
        <v>24.079223374233131</v>
      </c>
      <c r="AC49" s="106">
        <f t="shared" si="4"/>
        <v>916.17986176475597</v>
      </c>
      <c r="AD49" s="106">
        <f t="shared" si="5"/>
        <v>880.25123973476548</v>
      </c>
      <c r="AE49" s="3">
        <f t="shared" si="6"/>
        <v>916.17986176475597</v>
      </c>
      <c r="AF49" s="3">
        <f t="shared" si="7"/>
        <v>595.51691014709138</v>
      </c>
      <c r="AG49" s="3">
        <f t="shared" si="8"/>
        <v>595.51691014709138</v>
      </c>
      <c r="AH49" s="3">
        <f t="shared" si="9"/>
        <v>595.51691014709138</v>
      </c>
      <c r="AI49" s="113">
        <f t="shared" si="10"/>
        <v>1475.768149881857</v>
      </c>
    </row>
    <row r="50" spans="2:35" x14ac:dyDescent="0.5">
      <c r="B50" s="97" t="s">
        <v>0</v>
      </c>
      <c r="C50" s="3">
        <f>SUM(C42:C49)</f>
        <v>24129.999999999996</v>
      </c>
      <c r="D50" s="3">
        <f>SUM(D42:D49)</f>
        <v>1318438</v>
      </c>
      <c r="E50" s="3">
        <f>SUM(E42:E49)</f>
        <v>16780.846549999998</v>
      </c>
      <c r="F50" s="3">
        <f>SUM(F42:F49)</f>
        <v>895700.63187000004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72.538036809815949</v>
      </c>
      <c r="T50" s="108">
        <f>'[1]INPUTS-Incidence'!E50</f>
        <v>1889.7819378326924</v>
      </c>
      <c r="U50" s="100">
        <f t="shared" si="11"/>
        <v>1</v>
      </c>
      <c r="V50" s="105">
        <f t="shared" si="0"/>
        <v>36.994398773006132</v>
      </c>
      <c r="W50" s="105">
        <f t="shared" si="1"/>
        <v>35.543638036809817</v>
      </c>
      <c r="X50" s="3">
        <f t="shared" si="2"/>
        <v>36.994398773006132</v>
      </c>
      <c r="Y50" s="3">
        <f t="shared" si="14"/>
        <v>24.046359202453989</v>
      </c>
      <c r="Z50" s="3">
        <f t="shared" si="12"/>
        <v>24.046359202453989</v>
      </c>
      <c r="AA50" s="3">
        <f t="shared" si="13"/>
        <v>24.046359202453989</v>
      </c>
      <c r="AB50" s="113">
        <f t="shared" si="3"/>
        <v>59.589997239263809</v>
      </c>
      <c r="AC50" s="106">
        <f t="shared" si="4"/>
        <v>963.78878829467317</v>
      </c>
      <c r="AD50" s="106">
        <f t="shared" si="5"/>
        <v>925.99314953801922</v>
      </c>
      <c r="AE50" s="3">
        <f t="shared" si="6"/>
        <v>963.78878829467317</v>
      </c>
      <c r="AF50" s="3">
        <f t="shared" si="7"/>
        <v>626.46271239153759</v>
      </c>
      <c r="AG50" s="3">
        <f t="shared" si="8"/>
        <v>626.46271239153759</v>
      </c>
      <c r="AH50" s="3">
        <f t="shared" si="9"/>
        <v>626.46271239153759</v>
      </c>
      <c r="AI50" s="113">
        <f t="shared" si="10"/>
        <v>1552.4558619295567</v>
      </c>
    </row>
    <row r="51" spans="2:35" x14ac:dyDescent="0.5">
      <c r="B51" s="99"/>
      <c r="C51" s="99"/>
      <c r="D51" s="97" t="s">
        <v>160</v>
      </c>
      <c r="E51" s="98">
        <f>1-(E50/C50)</f>
        <v>0.30456499999999997</v>
      </c>
      <c r="F51" s="4">
        <f>1-(F50/D50)</f>
        <v>0.320635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83.196687116564405</v>
      </c>
      <c r="T51" s="108">
        <f>'[1]INPUTS-Incidence'!E51</f>
        <v>1534.5638203571198</v>
      </c>
      <c r="U51" s="100">
        <f t="shared" si="11"/>
        <v>1</v>
      </c>
      <c r="V51" s="105">
        <f t="shared" si="0"/>
        <v>42.43031042944785</v>
      </c>
      <c r="W51" s="105">
        <f t="shared" si="1"/>
        <v>40.766376687116555</v>
      </c>
      <c r="X51" s="3">
        <f t="shared" si="2"/>
        <v>42.43031042944785</v>
      </c>
      <c r="Y51" s="3">
        <f t="shared" si="14"/>
        <v>27.579701779141104</v>
      </c>
      <c r="Z51" s="3">
        <f t="shared" si="12"/>
        <v>27.579701779141104</v>
      </c>
      <c r="AA51" s="3">
        <f t="shared" si="13"/>
        <v>27.579701779141104</v>
      </c>
      <c r="AB51" s="113">
        <f t="shared" si="3"/>
        <v>68.346078466257666</v>
      </c>
      <c r="AC51" s="106">
        <f t="shared" si="4"/>
        <v>782.62754838213107</v>
      </c>
      <c r="AD51" s="106">
        <f t="shared" si="5"/>
        <v>751.9362719749887</v>
      </c>
      <c r="AE51" s="3">
        <f t="shared" si="6"/>
        <v>782.62754838213107</v>
      </c>
      <c r="AF51" s="3">
        <f t="shared" si="7"/>
        <v>508.70790644838519</v>
      </c>
      <c r="AG51" s="3">
        <f t="shared" si="8"/>
        <v>508.70790644838519</v>
      </c>
      <c r="AH51" s="3">
        <f t="shared" si="9"/>
        <v>508.70790644838519</v>
      </c>
      <c r="AI51" s="113">
        <f t="shared" si="10"/>
        <v>1260.6441784233739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86.453496932515336</v>
      </c>
      <c r="T52" s="108">
        <f>'[1]INPUTS-Incidence'!E52</f>
        <v>1101.0818704002015</v>
      </c>
      <c r="U52" s="100">
        <f t="shared" si="11"/>
        <v>1</v>
      </c>
      <c r="V52" s="105">
        <f t="shared" si="0"/>
        <v>44.091283435582824</v>
      </c>
      <c r="W52" s="105">
        <f t="shared" si="1"/>
        <v>42.362213496932512</v>
      </c>
      <c r="X52" s="3">
        <f t="shared" si="2"/>
        <v>44.091283435582824</v>
      </c>
      <c r="Y52" s="3">
        <f t="shared" si="14"/>
        <v>28.659334233128835</v>
      </c>
      <c r="Z52" s="3">
        <f t="shared" si="12"/>
        <v>28.659334233128835</v>
      </c>
      <c r="AA52" s="3">
        <f t="shared" si="13"/>
        <v>28.659334233128835</v>
      </c>
      <c r="AB52" s="113">
        <f t="shared" si="3"/>
        <v>71.021547730061343</v>
      </c>
      <c r="AC52" s="106">
        <f t="shared" si="4"/>
        <v>561.55175390410284</v>
      </c>
      <c r="AD52" s="106">
        <f t="shared" si="5"/>
        <v>539.53011649609869</v>
      </c>
      <c r="AE52" s="3">
        <f t="shared" si="6"/>
        <v>561.55175390410284</v>
      </c>
      <c r="AF52" s="3">
        <f t="shared" si="7"/>
        <v>365.00864003766685</v>
      </c>
      <c r="AG52" s="3">
        <f t="shared" si="8"/>
        <v>365.00864003766685</v>
      </c>
      <c r="AH52" s="3">
        <f t="shared" si="9"/>
        <v>365.00864003766685</v>
      </c>
      <c r="AI52" s="113">
        <f t="shared" si="10"/>
        <v>904.53875653376554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84.973128834355819</v>
      </c>
      <c r="T53" s="108">
        <f>'[1]INPUTS-Incidence'!E53</f>
        <v>675.54753854379874</v>
      </c>
      <c r="U53" s="100">
        <f t="shared" si="11"/>
        <v>1</v>
      </c>
      <c r="V53" s="105">
        <f t="shared" si="0"/>
        <v>43.336295705521465</v>
      </c>
      <c r="W53" s="105">
        <f t="shared" si="1"/>
        <v>41.636833128834354</v>
      </c>
      <c r="X53" s="3">
        <f t="shared" si="2"/>
        <v>43.336295705521465</v>
      </c>
      <c r="Y53" s="3">
        <f t="shared" si="14"/>
        <v>28.168592208588954</v>
      </c>
      <c r="Z53" s="3">
        <f t="shared" si="12"/>
        <v>28.168592208588954</v>
      </c>
      <c r="AA53" s="3">
        <f t="shared" si="13"/>
        <v>28.168592208588954</v>
      </c>
      <c r="AB53" s="113">
        <f t="shared" si="3"/>
        <v>69.805425337423316</v>
      </c>
      <c r="AC53" s="106">
        <f t="shared" si="4"/>
        <v>344.52924465733736</v>
      </c>
      <c r="AD53" s="106">
        <f t="shared" si="5"/>
        <v>331.01829388646138</v>
      </c>
      <c r="AE53" s="3">
        <f t="shared" si="6"/>
        <v>344.52924465733736</v>
      </c>
      <c r="AF53" s="3">
        <f t="shared" si="7"/>
        <v>223.94400902726929</v>
      </c>
      <c r="AG53" s="3">
        <f t="shared" si="8"/>
        <v>223.94400902726929</v>
      </c>
      <c r="AH53" s="3">
        <f t="shared" si="9"/>
        <v>223.94400902726929</v>
      </c>
      <c r="AI53" s="113">
        <f t="shared" si="10"/>
        <v>554.9623029137307</v>
      </c>
    </row>
    <row r="54" spans="2:35" x14ac:dyDescent="0.5">
      <c r="B54" s="97" t="s">
        <v>5</v>
      </c>
      <c r="C54" s="3">
        <f t="shared" ref="C54:F55" si="15">C42</f>
        <v>2412.9999999999995</v>
      </c>
      <c r="D54" s="3">
        <f t="shared" si="15"/>
        <v>105475.04</v>
      </c>
      <c r="E54" s="3">
        <f t="shared" si="15"/>
        <v>1982.2795000000001</v>
      </c>
      <c r="F54" s="3">
        <f t="shared" si="15"/>
        <v>86647.745359999986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58.326503067484659</v>
      </c>
      <c r="T54" s="108">
        <f>'[1]INPUTS-Incidence'!E54</f>
        <v>313.86356227458646</v>
      </c>
      <c r="U54" s="100">
        <f t="shared" si="11"/>
        <v>1</v>
      </c>
      <c r="V54" s="105">
        <f t="shared" si="0"/>
        <v>29.746516564417178</v>
      </c>
      <c r="W54" s="105">
        <f t="shared" si="1"/>
        <v>28.579986503067481</v>
      </c>
      <c r="X54" s="3">
        <f t="shared" si="2"/>
        <v>29.746516564417178</v>
      </c>
      <c r="Y54" s="3">
        <f t="shared" si="14"/>
        <v>19.335235766871165</v>
      </c>
      <c r="Z54" s="3">
        <f t="shared" si="12"/>
        <v>19.335235766871165</v>
      </c>
      <c r="AA54" s="3">
        <f t="shared" si="13"/>
        <v>19.335235766871165</v>
      </c>
      <c r="AB54" s="113">
        <f t="shared" si="3"/>
        <v>47.915222269938646</v>
      </c>
      <c r="AC54" s="106">
        <f t="shared" si="4"/>
        <v>160.07041676003911</v>
      </c>
      <c r="AD54" s="106">
        <f t="shared" si="5"/>
        <v>153.79314551454735</v>
      </c>
      <c r="AE54" s="3">
        <f t="shared" si="6"/>
        <v>160.07041676003911</v>
      </c>
      <c r="AF54" s="3">
        <f t="shared" si="7"/>
        <v>104.04577089402542</v>
      </c>
      <c r="AG54" s="3">
        <f t="shared" si="8"/>
        <v>104.04577089402542</v>
      </c>
      <c r="AH54" s="3">
        <f t="shared" si="9"/>
        <v>104.04577089402542</v>
      </c>
      <c r="AI54" s="113">
        <f t="shared" si="10"/>
        <v>257.8389164085728</v>
      </c>
    </row>
    <row r="55" spans="2:35" x14ac:dyDescent="0.5">
      <c r="B55" s="97" t="s">
        <v>4</v>
      </c>
      <c r="C55" s="3">
        <f t="shared" si="15"/>
        <v>723.90000000000009</v>
      </c>
      <c r="D55" s="3">
        <f t="shared" si="15"/>
        <v>39553.140000000007</v>
      </c>
      <c r="E55" s="3">
        <f t="shared" si="15"/>
        <v>594.68384999999978</v>
      </c>
      <c r="F55" s="3">
        <f t="shared" si="15"/>
        <v>32492.904509999989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32.2720245398773</v>
      </c>
      <c r="T55" s="108">
        <f>'[1]INPUTS-Incidence'!E55</f>
        <v>131.60716752887166</v>
      </c>
      <c r="U55" s="100">
        <f t="shared" si="11"/>
        <v>1</v>
      </c>
      <c r="V55" s="105">
        <f t="shared" si="0"/>
        <v>16.458732515337424</v>
      </c>
      <c r="W55" s="105">
        <f t="shared" si="1"/>
        <v>15.813292024539876</v>
      </c>
      <c r="X55" s="3">
        <f t="shared" si="2"/>
        <v>16.458732515337424</v>
      </c>
      <c r="Y55" s="3">
        <f t="shared" si="14"/>
        <v>10.698176134969327</v>
      </c>
      <c r="Z55" s="3">
        <f t="shared" si="12"/>
        <v>10.698176134969327</v>
      </c>
      <c r="AA55" s="3">
        <f t="shared" si="13"/>
        <v>10.698176134969327</v>
      </c>
      <c r="AB55" s="113">
        <f t="shared" si="3"/>
        <v>26.511468159509203</v>
      </c>
      <c r="AC55" s="106">
        <f t="shared" si="4"/>
        <v>67.119655439724539</v>
      </c>
      <c r="AD55" s="106">
        <f t="shared" si="5"/>
        <v>64.487512089147117</v>
      </c>
      <c r="AE55" s="3">
        <f t="shared" si="6"/>
        <v>67.119655439724539</v>
      </c>
      <c r="AF55" s="3">
        <f t="shared" si="7"/>
        <v>43.627776035820951</v>
      </c>
      <c r="AG55" s="3">
        <f t="shared" si="8"/>
        <v>43.627776035820951</v>
      </c>
      <c r="AH55" s="3">
        <f t="shared" si="9"/>
        <v>43.627776035820951</v>
      </c>
      <c r="AI55" s="113">
        <f t="shared" si="10"/>
        <v>108.11528812496806</v>
      </c>
    </row>
    <row r="56" spans="2:35" x14ac:dyDescent="0.5">
      <c r="B56" s="97" t="s">
        <v>3</v>
      </c>
      <c r="C56" s="3">
        <f>C44+C45</f>
        <v>17856.2</v>
      </c>
      <c r="D56" s="3">
        <f>D44+D45</f>
        <v>777878.41999999981</v>
      </c>
      <c r="E56" s="3">
        <f>E44+E45</f>
        <v>12320.778</v>
      </c>
      <c r="F56" s="3">
        <f>F44+F45</f>
        <v>552293.67820000008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4.7371779141104291</v>
      </c>
      <c r="T56" s="108">
        <f>'[1]INPUTS-Incidence'!E56</f>
        <v>61.964480105712347</v>
      </c>
      <c r="U56" s="100">
        <f t="shared" si="11"/>
        <v>1</v>
      </c>
      <c r="V56" s="105">
        <f t="shared" si="0"/>
        <v>2.4159607361963187</v>
      </c>
      <c r="W56" s="105">
        <f t="shared" si="1"/>
        <v>2.3212171779141104</v>
      </c>
      <c r="X56" s="3">
        <f t="shared" si="2"/>
        <v>2.4159607361963187</v>
      </c>
      <c r="Y56" s="3">
        <f t="shared" si="14"/>
        <v>1.5703744785276073</v>
      </c>
      <c r="Z56" s="3">
        <f t="shared" si="12"/>
        <v>1.5703744785276073</v>
      </c>
      <c r="AA56" s="3">
        <f t="shared" si="13"/>
        <v>1.5703744785276073</v>
      </c>
      <c r="AB56" s="113">
        <f t="shared" si="3"/>
        <v>3.8915916564417179</v>
      </c>
      <c r="AC56" s="106">
        <f t="shared" si="4"/>
        <v>31.601884853913297</v>
      </c>
      <c r="AD56" s="106">
        <f t="shared" si="5"/>
        <v>30.36259525179905</v>
      </c>
      <c r="AE56" s="3">
        <f t="shared" si="6"/>
        <v>31.601884853913297</v>
      </c>
      <c r="AF56" s="3">
        <f t="shared" si="7"/>
        <v>20.541225155043644</v>
      </c>
      <c r="AG56" s="3">
        <f t="shared" si="8"/>
        <v>20.541225155043644</v>
      </c>
      <c r="AH56" s="3">
        <f t="shared" si="9"/>
        <v>20.541225155043644</v>
      </c>
      <c r="AI56" s="113">
        <f t="shared" si="10"/>
        <v>50.903820406842698</v>
      </c>
    </row>
    <row r="57" spans="2:35" x14ac:dyDescent="0.5">
      <c r="B57" s="97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1641.8052</v>
      </c>
      <c r="F57" s="3">
        <f>SUM(F46:F48)</f>
        <v>224266.30379999999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4.145030674846625</v>
      </c>
      <c r="T57" s="108">
        <f>'[1]INPUTS-Incidence'!E57</f>
        <v>39.199268936439772</v>
      </c>
      <c r="U57" s="100">
        <f t="shared" si="11"/>
        <v>1</v>
      </c>
      <c r="V57" s="105">
        <f t="shared" si="0"/>
        <v>2.1139656441717789</v>
      </c>
      <c r="W57" s="105">
        <f t="shared" si="1"/>
        <v>2.0310650306748461</v>
      </c>
      <c r="X57" s="3">
        <f t="shared" si="2"/>
        <v>2.1139656441717789</v>
      </c>
      <c r="Y57" s="3">
        <f t="shared" si="14"/>
        <v>1.3740776687116563</v>
      </c>
      <c r="Z57" s="3">
        <f t="shared" si="12"/>
        <v>1.3740776687116563</v>
      </c>
      <c r="AA57" s="3">
        <f t="shared" si="13"/>
        <v>1.3740776687116563</v>
      </c>
      <c r="AB57" s="113">
        <f t="shared" si="3"/>
        <v>3.4051426993865022</v>
      </c>
      <c r="AC57" s="106">
        <f t="shared" si="4"/>
        <v>19.991627157584283</v>
      </c>
      <c r="AD57" s="106">
        <f t="shared" si="5"/>
        <v>19.207641778855489</v>
      </c>
      <c r="AE57" s="3">
        <f t="shared" si="6"/>
        <v>19.991627157584283</v>
      </c>
      <c r="AF57" s="3">
        <f t="shared" si="7"/>
        <v>12.994557652429783</v>
      </c>
      <c r="AG57" s="3">
        <f t="shared" si="8"/>
        <v>12.994557652429783</v>
      </c>
      <c r="AH57" s="3">
        <f t="shared" si="9"/>
        <v>12.994557652429783</v>
      </c>
      <c r="AI57" s="113">
        <f t="shared" si="10"/>
        <v>32.202199431285273</v>
      </c>
    </row>
    <row r="58" spans="2:35" x14ac:dyDescent="0.5">
      <c r="B58" s="97" t="s">
        <v>1</v>
      </c>
      <c r="C58" s="3">
        <f t="shared" ref="C58:F59" si="16">C49</f>
        <v>241.29999999999993</v>
      </c>
      <c r="D58" s="3">
        <f t="shared" si="16"/>
        <v>0</v>
      </c>
      <c r="E58" s="3">
        <f t="shared" si="16"/>
        <v>241.29999999999993</v>
      </c>
      <c r="F58" s="3">
        <f t="shared" si="16"/>
        <v>0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6.2175460122699384</v>
      </c>
      <c r="T58" s="108">
        <f>'[1]INPUTS-Incidence'!E58</f>
        <v>26.132845957626511</v>
      </c>
      <c r="U58" s="100">
        <f t="shared" si="11"/>
        <v>1</v>
      </c>
      <c r="V58" s="105">
        <f t="shared" si="0"/>
        <v>3.1709484662576686</v>
      </c>
      <c r="W58" s="105">
        <f t="shared" si="1"/>
        <v>3.0465975460122698</v>
      </c>
      <c r="X58" s="3">
        <f t="shared" si="2"/>
        <v>3.1709484662576686</v>
      </c>
      <c r="Y58" s="3">
        <f t="shared" si="14"/>
        <v>2.0611165030674847</v>
      </c>
      <c r="Z58" s="3">
        <f t="shared" si="12"/>
        <v>2.0611165030674847</v>
      </c>
      <c r="AA58" s="3">
        <f t="shared" si="13"/>
        <v>2.0611165030674847</v>
      </c>
      <c r="AB58" s="113">
        <f t="shared" si="3"/>
        <v>5.107714049079755</v>
      </c>
      <c r="AC58" s="106">
        <f t="shared" si="4"/>
        <v>13.327751438389521</v>
      </c>
      <c r="AD58" s="106">
        <f t="shared" si="5"/>
        <v>12.80509451923699</v>
      </c>
      <c r="AE58" s="3">
        <f t="shared" si="6"/>
        <v>13.327751438389521</v>
      </c>
      <c r="AF58" s="3">
        <f t="shared" si="7"/>
        <v>8.6630384349531884</v>
      </c>
      <c r="AG58" s="3">
        <f t="shared" si="8"/>
        <v>8.6630384349531884</v>
      </c>
      <c r="AH58" s="3">
        <f t="shared" si="9"/>
        <v>8.6630384349531884</v>
      </c>
      <c r="AI58" s="113">
        <f t="shared" si="10"/>
        <v>21.468132954190178</v>
      </c>
    </row>
    <row r="59" spans="2:35" x14ac:dyDescent="0.5">
      <c r="B59" s="97" t="s">
        <v>0</v>
      </c>
      <c r="C59" s="3">
        <f t="shared" si="16"/>
        <v>24129.999999999996</v>
      </c>
      <c r="D59" s="3">
        <f t="shared" si="16"/>
        <v>1318438</v>
      </c>
      <c r="E59" s="3">
        <f t="shared" si="16"/>
        <v>16780.846549999998</v>
      </c>
      <c r="F59" s="3">
        <f t="shared" si="16"/>
        <v>895700.63187000004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1.1842944785276073</v>
      </c>
      <c r="T59" s="108">
        <f>'[1]INPUTS-Incidence'!E59</f>
        <v>271.43136394132694</v>
      </c>
      <c r="U59" s="100">
        <f t="shared" si="11"/>
        <v>1</v>
      </c>
      <c r="V59" s="105">
        <f t="shared" si="0"/>
        <v>0.60399018404907967</v>
      </c>
      <c r="W59" s="105">
        <f t="shared" si="1"/>
        <v>0.5803042944785276</v>
      </c>
      <c r="X59" s="3">
        <f t="shared" si="2"/>
        <v>0.60399018404907967</v>
      </c>
      <c r="Y59" s="3">
        <f t="shared" si="14"/>
        <v>0.39259361963190181</v>
      </c>
      <c r="Z59" s="3">
        <f t="shared" si="12"/>
        <v>0.39259361963190181</v>
      </c>
      <c r="AA59" s="3">
        <f t="shared" si="13"/>
        <v>0.39259361963190181</v>
      </c>
      <c r="AB59" s="113">
        <f t="shared" si="3"/>
        <v>0.97289791411042947</v>
      </c>
      <c r="AC59" s="106">
        <f t="shared" si="4"/>
        <v>138.42999561007673</v>
      </c>
      <c r="AD59" s="106">
        <f t="shared" si="5"/>
        <v>133.00136833125021</v>
      </c>
      <c r="AE59" s="3">
        <f t="shared" si="6"/>
        <v>138.42999561007673</v>
      </c>
      <c r="AF59" s="3">
        <f t="shared" si="7"/>
        <v>89.979497146549875</v>
      </c>
      <c r="AG59" s="3">
        <f t="shared" si="8"/>
        <v>89.979497146549875</v>
      </c>
      <c r="AH59" s="3">
        <f t="shared" si="9"/>
        <v>89.979497146549875</v>
      </c>
      <c r="AI59" s="113">
        <f t="shared" si="10"/>
        <v>222.98086547780008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1.7764417177914109</v>
      </c>
      <c r="T60" s="108">
        <f>'[1]INPUTS-Incidence'!E60</f>
        <v>758.66076512037375</v>
      </c>
      <c r="U60" s="100">
        <f t="shared" si="11"/>
        <v>1</v>
      </c>
      <c r="V60" s="105">
        <f t="shared" si="0"/>
        <v>0.90598527607361956</v>
      </c>
      <c r="W60" s="105">
        <f t="shared" si="1"/>
        <v>0.87045644171779135</v>
      </c>
      <c r="X60" s="3">
        <f t="shared" si="2"/>
        <v>0.90598527607361956</v>
      </c>
      <c r="Y60" s="3">
        <f t="shared" si="14"/>
        <v>0.58889042944785275</v>
      </c>
      <c r="Z60" s="3">
        <f t="shared" si="12"/>
        <v>0.58889042944785275</v>
      </c>
      <c r="AA60" s="3">
        <f t="shared" si="13"/>
        <v>0.58889042944785275</v>
      </c>
      <c r="AB60" s="113">
        <f t="shared" si="3"/>
        <v>1.4593468711656441</v>
      </c>
      <c r="AC60" s="106">
        <f t="shared" si="4"/>
        <v>386.91699021139061</v>
      </c>
      <c r="AD60" s="106">
        <f t="shared" si="5"/>
        <v>371.74377490898314</v>
      </c>
      <c r="AE60" s="3">
        <f t="shared" si="6"/>
        <v>386.91699021139061</v>
      </c>
      <c r="AF60" s="3">
        <f t="shared" si="7"/>
        <v>251.49604363740391</v>
      </c>
      <c r="AG60" s="3">
        <f t="shared" si="8"/>
        <v>251.49604363740391</v>
      </c>
      <c r="AH60" s="3">
        <f t="shared" si="9"/>
        <v>251.49604363740391</v>
      </c>
      <c r="AI60" s="113">
        <f t="shared" si="10"/>
        <v>623.23981854638703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2.0725153374233125</v>
      </c>
      <c r="T61" s="108">
        <f>'[1]INPUTS-Incidence'!E61</f>
        <v>1121.8265006964618</v>
      </c>
      <c r="U61" s="100">
        <f t="shared" si="11"/>
        <v>1</v>
      </c>
      <c r="V61" s="105">
        <f t="shared" si="0"/>
        <v>1.0569828220858895</v>
      </c>
      <c r="W61" s="105">
        <f t="shared" si="1"/>
        <v>1.0155325153374231</v>
      </c>
      <c r="X61" s="3">
        <f t="shared" si="2"/>
        <v>1.0569828220858895</v>
      </c>
      <c r="Y61" s="3">
        <f t="shared" si="14"/>
        <v>0.68703883435582813</v>
      </c>
      <c r="Z61" s="3">
        <f t="shared" si="12"/>
        <v>0.68703883435582813</v>
      </c>
      <c r="AA61" s="3">
        <f t="shared" si="13"/>
        <v>0.68703883435582813</v>
      </c>
      <c r="AB61" s="113">
        <f t="shared" si="3"/>
        <v>1.7025713496932511</v>
      </c>
      <c r="AC61" s="106">
        <f t="shared" si="4"/>
        <v>572.13151535519557</v>
      </c>
      <c r="AD61" s="106">
        <f t="shared" si="5"/>
        <v>549.69498534126626</v>
      </c>
      <c r="AE61" s="3">
        <f t="shared" si="6"/>
        <v>572.13151535519557</v>
      </c>
      <c r="AF61" s="3">
        <f t="shared" si="7"/>
        <v>371.88548498087715</v>
      </c>
      <c r="AG61" s="3">
        <f t="shared" si="8"/>
        <v>371.88548498087715</v>
      </c>
      <c r="AH61" s="3">
        <f t="shared" si="9"/>
        <v>371.88548498087715</v>
      </c>
      <c r="AI61" s="113">
        <f t="shared" si="10"/>
        <v>921.58047032214336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4.4411042944785271</v>
      </c>
      <c r="T62" s="108">
        <f>'[1]INPUTS-Incidence'!E62</f>
        <v>1626.7023081664834</v>
      </c>
      <c r="U62" s="100">
        <f t="shared" si="11"/>
        <v>1</v>
      </c>
      <c r="V62" s="105">
        <f t="shared" si="0"/>
        <v>2.2649631901840488</v>
      </c>
      <c r="W62" s="105">
        <f t="shared" si="1"/>
        <v>2.1761411042944783</v>
      </c>
      <c r="X62" s="3">
        <f t="shared" si="2"/>
        <v>2.2649631901840488</v>
      </c>
      <c r="Y62" s="3">
        <f t="shared" si="14"/>
        <v>1.4722260736196318</v>
      </c>
      <c r="Z62" s="3">
        <f t="shared" si="12"/>
        <v>1.4722260736196318</v>
      </c>
      <c r="AA62" s="3">
        <f t="shared" si="13"/>
        <v>1.4722260736196318</v>
      </c>
      <c r="AB62" s="113">
        <f t="shared" si="3"/>
        <v>3.64836717791411</v>
      </c>
      <c r="AC62" s="106">
        <f t="shared" si="4"/>
        <v>829.61817716490657</v>
      </c>
      <c r="AD62" s="106">
        <f t="shared" si="5"/>
        <v>797.08413100157679</v>
      </c>
      <c r="AE62" s="3">
        <f t="shared" si="6"/>
        <v>829.61817716490657</v>
      </c>
      <c r="AF62" s="3">
        <f t="shared" si="7"/>
        <v>539.2518151571893</v>
      </c>
      <c r="AG62" s="3">
        <f t="shared" si="8"/>
        <v>539.2518151571893</v>
      </c>
      <c r="AH62" s="3">
        <f t="shared" si="9"/>
        <v>539.2518151571893</v>
      </c>
      <c r="AI62" s="113">
        <f t="shared" si="10"/>
        <v>1336.3359461587661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5.0332515337423311</v>
      </c>
      <c r="T63" s="108">
        <f>'[1]INPUTS-Incidence'!E63</f>
        <v>1527.5591399973437</v>
      </c>
      <c r="U63" s="100">
        <f t="shared" si="11"/>
        <v>1</v>
      </c>
      <c r="V63" s="105">
        <f t="shared" si="0"/>
        <v>2.566958282208589</v>
      </c>
      <c r="W63" s="105">
        <f t="shared" si="1"/>
        <v>2.4662932515337421</v>
      </c>
      <c r="X63" s="3">
        <f t="shared" si="2"/>
        <v>2.566958282208589</v>
      </c>
      <c r="Y63" s="3">
        <f t="shared" si="14"/>
        <v>1.668522883435583</v>
      </c>
      <c r="Z63" s="3">
        <f t="shared" si="12"/>
        <v>1.668522883435583</v>
      </c>
      <c r="AA63" s="3">
        <f t="shared" si="13"/>
        <v>1.668522883435583</v>
      </c>
      <c r="AB63" s="113">
        <f t="shared" si="3"/>
        <v>4.1348161349693253</v>
      </c>
      <c r="AC63" s="106">
        <f t="shared" si="4"/>
        <v>779.05516139864528</v>
      </c>
      <c r="AD63" s="106">
        <f t="shared" si="5"/>
        <v>748.50397859869838</v>
      </c>
      <c r="AE63" s="3">
        <f t="shared" si="6"/>
        <v>779.05516139864528</v>
      </c>
      <c r="AF63" s="3">
        <f t="shared" si="7"/>
        <v>506.38585490911947</v>
      </c>
      <c r="AG63" s="3">
        <f t="shared" si="8"/>
        <v>506.38585490911947</v>
      </c>
      <c r="AH63" s="3">
        <f t="shared" si="9"/>
        <v>506.38585490911947</v>
      </c>
      <c r="AI63" s="113">
        <f t="shared" si="10"/>
        <v>1254.8898335078179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5.6253987730061343</v>
      </c>
      <c r="T64" s="108">
        <f>'[1]INPUTS-Incidence'!E64</f>
        <v>1260.7077593681779</v>
      </c>
      <c r="U64" s="100">
        <f t="shared" si="11"/>
        <v>1</v>
      </c>
      <c r="V64" s="105">
        <f t="shared" si="0"/>
        <v>2.8689533742331284</v>
      </c>
      <c r="W64" s="105">
        <f t="shared" si="1"/>
        <v>2.756445398773006</v>
      </c>
      <c r="X64" s="3">
        <f t="shared" si="2"/>
        <v>2.8689533742331284</v>
      </c>
      <c r="Y64" s="3">
        <f t="shared" si="14"/>
        <v>1.8648196932515335</v>
      </c>
      <c r="Z64" s="3">
        <f t="shared" si="12"/>
        <v>1.8648196932515335</v>
      </c>
      <c r="AA64" s="3">
        <f t="shared" si="13"/>
        <v>1.8648196932515335</v>
      </c>
      <c r="AB64" s="113">
        <f t="shared" si="3"/>
        <v>4.6212650920245393</v>
      </c>
      <c r="AC64" s="106">
        <f t="shared" si="4"/>
        <v>642.96095727777072</v>
      </c>
      <c r="AD64" s="106">
        <f t="shared" si="5"/>
        <v>617.74680209040719</v>
      </c>
      <c r="AE64" s="3">
        <f t="shared" si="6"/>
        <v>642.96095727777072</v>
      </c>
      <c r="AF64" s="3">
        <f t="shared" si="7"/>
        <v>417.92462223055099</v>
      </c>
      <c r="AG64" s="3">
        <f t="shared" si="8"/>
        <v>417.92462223055099</v>
      </c>
      <c r="AH64" s="3">
        <f t="shared" si="9"/>
        <v>417.92462223055099</v>
      </c>
      <c r="AI64" s="113">
        <f t="shared" si="10"/>
        <v>1035.6714243209581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9.178282208588957</v>
      </c>
      <c r="T65" s="108">
        <f>'[1]INPUTS-Incidence'!E65</f>
        <v>1238.2119589819738</v>
      </c>
      <c r="U65" s="100">
        <f t="shared" si="11"/>
        <v>1</v>
      </c>
      <c r="V65" s="105">
        <f t="shared" si="0"/>
        <v>4.6809239263803679</v>
      </c>
      <c r="W65" s="105">
        <f t="shared" si="1"/>
        <v>4.4973582822085891</v>
      </c>
      <c r="X65" s="3">
        <f t="shared" si="2"/>
        <v>4.6809239263803679</v>
      </c>
      <c r="Y65" s="3">
        <f t="shared" si="14"/>
        <v>3.0426005521472392</v>
      </c>
      <c r="Z65" s="3">
        <f t="shared" si="12"/>
        <v>3.0426005521472392</v>
      </c>
      <c r="AA65" s="3">
        <f t="shared" si="13"/>
        <v>3.0426005521472392</v>
      </c>
      <c r="AB65" s="113">
        <f t="shared" si="3"/>
        <v>7.5399588343558284</v>
      </c>
      <c r="AC65" s="106">
        <f t="shared" si="4"/>
        <v>631.48809908080659</v>
      </c>
      <c r="AD65" s="106">
        <f t="shared" si="5"/>
        <v>606.7238599011672</v>
      </c>
      <c r="AE65" s="3">
        <f t="shared" si="6"/>
        <v>631.48809908080659</v>
      </c>
      <c r="AF65" s="3">
        <f t="shared" si="7"/>
        <v>410.46726440252428</v>
      </c>
      <c r="AG65" s="3">
        <f t="shared" si="8"/>
        <v>410.46726440252428</v>
      </c>
      <c r="AH65" s="3">
        <f t="shared" si="9"/>
        <v>410.46726440252428</v>
      </c>
      <c r="AI65" s="113">
        <f t="shared" si="10"/>
        <v>1017.1911243036915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8.29006134969325</v>
      </c>
      <c r="T66" s="108">
        <f>'[1]INPUTS-Incidence'!E66</f>
        <v>1202.9191464000246</v>
      </c>
      <c r="U66" s="100">
        <f t="shared" si="11"/>
        <v>1</v>
      </c>
      <c r="V66" s="105">
        <f t="shared" si="0"/>
        <v>4.2279312883435578</v>
      </c>
      <c r="W66" s="105">
        <f t="shared" si="1"/>
        <v>4.0621300613496922</v>
      </c>
      <c r="X66" s="3">
        <f t="shared" si="2"/>
        <v>4.2279312883435578</v>
      </c>
      <c r="Y66" s="3">
        <f t="shared" si="14"/>
        <v>2.7481553374233125</v>
      </c>
      <c r="Z66" s="3">
        <f t="shared" si="12"/>
        <v>2.7481553374233125</v>
      </c>
      <c r="AA66" s="3">
        <f t="shared" si="13"/>
        <v>2.7481553374233125</v>
      </c>
      <c r="AB66" s="113">
        <f t="shared" si="3"/>
        <v>6.8102853987730043</v>
      </c>
      <c r="AC66" s="106">
        <f t="shared" si="4"/>
        <v>613.48876466401259</v>
      </c>
      <c r="AD66" s="106">
        <f t="shared" si="5"/>
        <v>589.43038173601201</v>
      </c>
      <c r="AE66" s="3">
        <f t="shared" si="6"/>
        <v>613.48876466401259</v>
      </c>
      <c r="AF66" s="3">
        <f t="shared" si="7"/>
        <v>398.76769703160818</v>
      </c>
      <c r="AG66" s="3">
        <f t="shared" si="8"/>
        <v>398.76769703160818</v>
      </c>
      <c r="AH66" s="3">
        <f t="shared" si="9"/>
        <v>398.76769703160818</v>
      </c>
      <c r="AI66" s="113">
        <f t="shared" si="10"/>
        <v>988.19807876762025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8.8822085889570541</v>
      </c>
      <c r="T67" s="108">
        <f>'[1]INPUTS-Incidence'!E67</f>
        <v>974.99762392423042</v>
      </c>
      <c r="U67" s="100">
        <f t="shared" si="11"/>
        <v>1</v>
      </c>
      <c r="V67" s="105">
        <f t="shared" si="0"/>
        <v>4.5299263803680976</v>
      </c>
      <c r="W67" s="105">
        <f t="shared" si="1"/>
        <v>4.3522822085889565</v>
      </c>
      <c r="X67" s="3">
        <f t="shared" si="2"/>
        <v>4.5299263803680976</v>
      </c>
      <c r="Y67" s="3">
        <f t="shared" si="14"/>
        <v>2.9444521472392635</v>
      </c>
      <c r="Z67" s="3">
        <f t="shared" si="12"/>
        <v>2.9444521472392635</v>
      </c>
      <c r="AA67" s="3">
        <f t="shared" si="13"/>
        <v>2.9444521472392635</v>
      </c>
      <c r="AB67" s="113">
        <f t="shared" si="3"/>
        <v>7.2967343558282201</v>
      </c>
      <c r="AC67" s="106">
        <f t="shared" si="4"/>
        <v>497.24878820135751</v>
      </c>
      <c r="AD67" s="106">
        <f t="shared" si="5"/>
        <v>477.74883572287291</v>
      </c>
      <c r="AE67" s="3">
        <f t="shared" si="6"/>
        <v>497.24878820135751</v>
      </c>
      <c r="AF67" s="3">
        <f t="shared" si="7"/>
        <v>323.21171233088239</v>
      </c>
      <c r="AG67" s="3">
        <f t="shared" si="8"/>
        <v>323.21171233088239</v>
      </c>
      <c r="AH67" s="3">
        <f t="shared" si="9"/>
        <v>323.21171233088239</v>
      </c>
      <c r="AI67" s="113">
        <f t="shared" si="10"/>
        <v>800.96054805375525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10.658650306748466</v>
      </c>
      <c r="T68" s="108">
        <f>'[1]INPUTS-Incidence'!E68</f>
        <v>861.03686268633339</v>
      </c>
      <c r="U68" s="100">
        <f t="shared" si="11"/>
        <v>1</v>
      </c>
      <c r="V68" s="105">
        <f t="shared" si="0"/>
        <v>5.4359116564417178</v>
      </c>
      <c r="W68" s="105">
        <f t="shared" si="1"/>
        <v>5.2227386503067486</v>
      </c>
      <c r="X68" s="3">
        <f t="shared" si="2"/>
        <v>5.4359116564417178</v>
      </c>
      <c r="Y68" s="3">
        <f t="shared" si="14"/>
        <v>3.5333425766871165</v>
      </c>
      <c r="Z68" s="3">
        <f t="shared" si="12"/>
        <v>3.5333425766871165</v>
      </c>
      <c r="AA68" s="3">
        <f t="shared" si="13"/>
        <v>3.5333425766871165</v>
      </c>
      <c r="AB68" s="113">
        <f t="shared" si="3"/>
        <v>8.7560812269938655</v>
      </c>
      <c r="AC68" s="106">
        <f t="shared" si="4"/>
        <v>439.12879997003006</v>
      </c>
      <c r="AD68" s="106">
        <f t="shared" si="5"/>
        <v>421.90806271630333</v>
      </c>
      <c r="AE68" s="3">
        <f t="shared" si="6"/>
        <v>439.12879997003006</v>
      </c>
      <c r="AF68" s="3">
        <f t="shared" si="7"/>
        <v>285.43371998051953</v>
      </c>
      <c r="AG68" s="3">
        <f t="shared" si="8"/>
        <v>285.43371998051953</v>
      </c>
      <c r="AH68" s="3">
        <f t="shared" si="9"/>
        <v>285.43371998051953</v>
      </c>
      <c r="AI68" s="113">
        <f t="shared" si="10"/>
        <v>707.34178269682286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13.323312883435582</v>
      </c>
      <c r="T69" s="108">
        <f>'[1]INPUTS-Incidence'!E69</f>
        <v>764.18368617327428</v>
      </c>
      <c r="U69" s="100">
        <f t="shared" si="11"/>
        <v>1</v>
      </c>
      <c r="V69" s="105">
        <f t="shared" ref="V69:V132" si="17">IF($U69=1,S69*$O$3,S69)</f>
        <v>6.7948895705521473</v>
      </c>
      <c r="W69" s="105">
        <f t="shared" ref="W69:W132" si="18">S69-V69</f>
        <v>6.5284233128834348</v>
      </c>
      <c r="X69" s="3">
        <f t="shared" ref="X69:X132" si="19">IF($U69=0, S69, V69)</f>
        <v>6.7948895705521473</v>
      </c>
      <c r="Y69" s="3">
        <f t="shared" ref="Y69:Y132" si="20">IF($U69=1, X69*(1-$G$3*(1-$K$3))/(1-$E$3*(1-$K$3)), X69)</f>
        <v>4.4166782208588957</v>
      </c>
      <c r="Z69" s="3">
        <f t="shared" ref="Z69:Z132" si="21">IF($U69=3, Y69*(1-$G$3*(1-$M$3))/(1-$E$3*(1-$M$3)), Y69)</f>
        <v>4.4166782208588957</v>
      </c>
      <c r="AA69" s="3">
        <f t="shared" ref="AA69:AA132" si="22">IF($U69=2, Z69*(1-$G$3*(1-$I$3))/(1-$E$3*(1-$I$3)), Z69)</f>
        <v>4.4166782208588957</v>
      </c>
      <c r="AB69" s="113">
        <f t="shared" ref="AB69:AB132" si="23">AA69+W69</f>
        <v>10.945101533742331</v>
      </c>
      <c r="AC69" s="106">
        <f t="shared" ref="AC69:AC132" si="24">IF($U69=1,T69*$O$3,T69)</f>
        <v>389.73367994836991</v>
      </c>
      <c r="AD69" s="106">
        <f t="shared" ref="AD69:AD132" si="25">T69-AC69</f>
        <v>374.45000622490437</v>
      </c>
      <c r="AE69" s="3">
        <f t="shared" ref="AE69:AE132" si="26">IF($U69=0, T69, AC69)</f>
        <v>389.73367994836991</v>
      </c>
      <c r="AF69" s="3">
        <f t="shared" ref="AF69:AF132" si="27">IF($U69=1, AE69*(1-$G$3*(1-$L$3))/(1-$E$3*(1-$L$3)), AE69)</f>
        <v>253.32689196644046</v>
      </c>
      <c r="AG69" s="3">
        <f t="shared" ref="AG69:AG132" si="28">IF($U69=3, AF69*(1-$G$3*(1-$N$3))/(1-$E$3*(1-$N$3)), AF69)</f>
        <v>253.32689196644046</v>
      </c>
      <c r="AH69" s="3">
        <f t="shared" ref="AH69:AH132" si="29">IF($U69=2, AG69*(1-$G$3*(1-$J$3))/(1-$E$3*(1-$J$3)), AG69)</f>
        <v>253.32689196644046</v>
      </c>
      <c r="AI69" s="113">
        <f t="shared" ref="AI69:AI132" si="30">AH69+AD69</f>
        <v>627.7768981913448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14.507607361963188</v>
      </c>
      <c r="T70" s="108">
        <f>'[1]INPUTS-Incidence'!E70</f>
        <v>654.12938128986775</v>
      </c>
      <c r="U70" s="100">
        <f t="shared" ref="U70:U95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7.3988797546012259</v>
      </c>
      <c r="W70" s="105">
        <f t="shared" si="18"/>
        <v>7.1087276073619625</v>
      </c>
      <c r="X70" s="3">
        <f t="shared" si="19"/>
        <v>7.3988797546012259</v>
      </c>
      <c r="Y70" s="3">
        <f t="shared" si="20"/>
        <v>4.8092718404907968</v>
      </c>
      <c r="Z70" s="3">
        <f t="shared" si="21"/>
        <v>4.8092718404907968</v>
      </c>
      <c r="AA70" s="3">
        <f t="shared" si="22"/>
        <v>4.8092718404907968</v>
      </c>
      <c r="AB70" s="113">
        <f t="shared" si="23"/>
        <v>11.917999447852759</v>
      </c>
      <c r="AC70" s="106">
        <f t="shared" si="24"/>
        <v>333.60598445783256</v>
      </c>
      <c r="AD70" s="106">
        <f t="shared" si="25"/>
        <v>320.52339683203519</v>
      </c>
      <c r="AE70" s="3">
        <f t="shared" si="26"/>
        <v>333.60598445783256</v>
      </c>
      <c r="AF70" s="3">
        <f t="shared" si="27"/>
        <v>216.84388989759117</v>
      </c>
      <c r="AG70" s="3">
        <f t="shared" si="28"/>
        <v>216.84388989759117</v>
      </c>
      <c r="AH70" s="3">
        <f t="shared" si="29"/>
        <v>216.84388989759117</v>
      </c>
      <c r="AI70" s="113">
        <f t="shared" si="30"/>
        <v>537.36728672962636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14.507607361963188</v>
      </c>
      <c r="T71" s="108">
        <f>'[1]INPUTS-Incidence'!E71</f>
        <v>526.15925933241829</v>
      </c>
      <c r="U71" s="100">
        <f t="shared" si="31"/>
        <v>1</v>
      </c>
      <c r="V71" s="105">
        <f t="shared" si="17"/>
        <v>7.3988797546012259</v>
      </c>
      <c r="W71" s="105">
        <f t="shared" si="18"/>
        <v>7.1087276073619625</v>
      </c>
      <c r="X71" s="3">
        <f t="shared" si="19"/>
        <v>7.3988797546012259</v>
      </c>
      <c r="Y71" s="3">
        <f t="shared" si="20"/>
        <v>4.8092718404907968</v>
      </c>
      <c r="Z71" s="3">
        <f t="shared" si="21"/>
        <v>4.8092718404907968</v>
      </c>
      <c r="AA71" s="3">
        <f t="shared" si="22"/>
        <v>4.8092718404907968</v>
      </c>
      <c r="AB71" s="113">
        <f t="shared" si="23"/>
        <v>11.917999447852759</v>
      </c>
      <c r="AC71" s="106">
        <f t="shared" si="24"/>
        <v>268.34122225953331</v>
      </c>
      <c r="AD71" s="106">
        <f t="shared" si="25"/>
        <v>257.81803707288498</v>
      </c>
      <c r="AE71" s="3">
        <f t="shared" si="26"/>
        <v>268.34122225953331</v>
      </c>
      <c r="AF71" s="3">
        <f t="shared" si="27"/>
        <v>174.42179446869665</v>
      </c>
      <c r="AG71" s="3">
        <f t="shared" si="28"/>
        <v>174.42179446869665</v>
      </c>
      <c r="AH71" s="3">
        <f t="shared" si="29"/>
        <v>174.42179446869665</v>
      </c>
      <c r="AI71" s="113">
        <f t="shared" si="30"/>
        <v>432.23983154158162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13.619386503067483</v>
      </c>
      <c r="T72" s="108">
        <f>'[1]INPUTS-Incidence'!E72</f>
        <v>382.83272274007498</v>
      </c>
      <c r="U72" s="100">
        <f t="shared" si="31"/>
        <v>1</v>
      </c>
      <c r="V72" s="105">
        <f t="shared" si="17"/>
        <v>6.9458871165644167</v>
      </c>
      <c r="W72" s="105">
        <f t="shared" si="18"/>
        <v>6.6734993865030665</v>
      </c>
      <c r="X72" s="3">
        <f t="shared" si="19"/>
        <v>6.9458871165644167</v>
      </c>
      <c r="Y72" s="3">
        <f t="shared" si="20"/>
        <v>4.5148266257668714</v>
      </c>
      <c r="Z72" s="3">
        <f t="shared" si="21"/>
        <v>4.5148266257668714</v>
      </c>
      <c r="AA72" s="3">
        <f t="shared" si="22"/>
        <v>4.5148266257668714</v>
      </c>
      <c r="AB72" s="113">
        <f t="shared" si="23"/>
        <v>11.188326012269938</v>
      </c>
      <c r="AC72" s="106">
        <f t="shared" si="24"/>
        <v>195.24468859743826</v>
      </c>
      <c r="AD72" s="106">
        <f t="shared" si="25"/>
        <v>187.58803414263673</v>
      </c>
      <c r="AE72" s="3">
        <f t="shared" si="26"/>
        <v>195.24468859743826</v>
      </c>
      <c r="AF72" s="3">
        <f t="shared" si="27"/>
        <v>126.90904758833487</v>
      </c>
      <c r="AG72" s="3">
        <f t="shared" si="28"/>
        <v>126.90904758833487</v>
      </c>
      <c r="AH72" s="3">
        <f t="shared" si="29"/>
        <v>126.90904758833487</v>
      </c>
      <c r="AI72" s="113">
        <f t="shared" si="30"/>
        <v>314.49708173097162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9.4743558282208582</v>
      </c>
      <c r="T73" s="108">
        <f>'[1]INPUTS-Incidence'!E73</f>
        <v>205.69513287265818</v>
      </c>
      <c r="U73" s="100">
        <f t="shared" si="31"/>
        <v>1</v>
      </c>
      <c r="V73" s="105">
        <f t="shared" si="17"/>
        <v>4.8319214723926374</v>
      </c>
      <c r="W73" s="105">
        <f t="shared" si="18"/>
        <v>4.6424343558282208</v>
      </c>
      <c r="X73" s="3">
        <f t="shared" si="19"/>
        <v>4.8319214723926374</v>
      </c>
      <c r="Y73" s="3">
        <f t="shared" si="20"/>
        <v>3.1407489570552145</v>
      </c>
      <c r="Z73" s="3">
        <f t="shared" si="21"/>
        <v>3.1407489570552145</v>
      </c>
      <c r="AA73" s="3">
        <f t="shared" si="22"/>
        <v>3.1407489570552145</v>
      </c>
      <c r="AB73" s="113">
        <f t="shared" si="23"/>
        <v>7.7831833128834358</v>
      </c>
      <c r="AC73" s="106">
        <f t="shared" si="24"/>
        <v>104.90451776505567</v>
      </c>
      <c r="AD73" s="106">
        <f t="shared" si="25"/>
        <v>100.79061510760251</v>
      </c>
      <c r="AE73" s="3">
        <f t="shared" si="26"/>
        <v>104.90451776505567</v>
      </c>
      <c r="AF73" s="3">
        <f t="shared" si="27"/>
        <v>68.187936547286185</v>
      </c>
      <c r="AG73" s="3">
        <f t="shared" si="28"/>
        <v>68.187936547286185</v>
      </c>
      <c r="AH73" s="3">
        <f t="shared" si="29"/>
        <v>68.187936547286185</v>
      </c>
      <c r="AI73" s="113">
        <f t="shared" si="30"/>
        <v>168.97855165488869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2.0725153374233125</v>
      </c>
      <c r="T74" s="108">
        <f>'[1]INPUTS-Incidence'!E74</f>
        <v>131.74187292040583</v>
      </c>
      <c r="U74" s="100">
        <f t="shared" si="31"/>
        <v>1</v>
      </c>
      <c r="V74" s="105">
        <f t="shared" si="17"/>
        <v>1.0569828220858895</v>
      </c>
      <c r="W74" s="105">
        <f t="shared" si="18"/>
        <v>1.0155325153374231</v>
      </c>
      <c r="X74" s="3">
        <f t="shared" si="19"/>
        <v>1.0569828220858895</v>
      </c>
      <c r="Y74" s="3">
        <f t="shared" si="20"/>
        <v>0.68703883435582813</v>
      </c>
      <c r="Z74" s="3">
        <f t="shared" si="21"/>
        <v>0.68703883435582813</v>
      </c>
      <c r="AA74" s="3">
        <f t="shared" si="22"/>
        <v>0.68703883435582813</v>
      </c>
      <c r="AB74" s="113">
        <f t="shared" si="23"/>
        <v>1.7025713496932511</v>
      </c>
      <c r="AC74" s="106">
        <f t="shared" si="24"/>
        <v>67.188355189406977</v>
      </c>
      <c r="AD74" s="106">
        <f t="shared" si="25"/>
        <v>64.553517730998848</v>
      </c>
      <c r="AE74" s="3">
        <f t="shared" si="26"/>
        <v>67.188355189406977</v>
      </c>
      <c r="AF74" s="3">
        <f t="shared" si="27"/>
        <v>43.672430873114536</v>
      </c>
      <c r="AG74" s="3">
        <f t="shared" si="28"/>
        <v>43.672430873114536</v>
      </c>
      <c r="AH74" s="3">
        <f t="shared" si="29"/>
        <v>43.672430873114536</v>
      </c>
      <c r="AI74" s="113">
        <f t="shared" si="30"/>
        <v>108.22594860411338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2.3685889570552145</v>
      </c>
      <c r="T75" s="108">
        <f>'[1]INPUTS-Incidence'!E75</f>
        <v>85.537923624189872</v>
      </c>
      <c r="U75" s="100">
        <f t="shared" si="31"/>
        <v>1</v>
      </c>
      <c r="V75" s="105">
        <f t="shared" si="17"/>
        <v>1.2079803680981593</v>
      </c>
      <c r="W75" s="105">
        <f t="shared" si="18"/>
        <v>1.1606085889570552</v>
      </c>
      <c r="X75" s="3">
        <f t="shared" si="19"/>
        <v>1.2079803680981593</v>
      </c>
      <c r="Y75" s="3">
        <f t="shared" si="20"/>
        <v>0.78518723926380363</v>
      </c>
      <c r="Z75" s="3">
        <f t="shared" si="21"/>
        <v>0.78518723926380363</v>
      </c>
      <c r="AA75" s="3">
        <f t="shared" si="22"/>
        <v>0.78518723926380363</v>
      </c>
      <c r="AB75" s="113">
        <f t="shared" si="23"/>
        <v>1.9457958282208589</v>
      </c>
      <c r="AC75" s="106">
        <f t="shared" si="24"/>
        <v>43.624341048336838</v>
      </c>
      <c r="AD75" s="106">
        <f t="shared" si="25"/>
        <v>41.913582575853034</v>
      </c>
      <c r="AE75" s="3">
        <f t="shared" si="26"/>
        <v>43.624341048336838</v>
      </c>
      <c r="AF75" s="3">
        <f t="shared" si="27"/>
        <v>28.355821681418945</v>
      </c>
      <c r="AG75" s="3">
        <f t="shared" si="28"/>
        <v>28.355821681418945</v>
      </c>
      <c r="AH75" s="3">
        <f t="shared" si="29"/>
        <v>28.355821681418945</v>
      </c>
      <c r="AI75" s="113">
        <f t="shared" si="30"/>
        <v>70.269404257271987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3.5528834355828218</v>
      </c>
      <c r="T76" s="108">
        <f>'[1]INPUTS-Incidence'!E76</f>
        <v>48.089824777694147</v>
      </c>
      <c r="U76" s="100">
        <f t="shared" si="31"/>
        <v>1</v>
      </c>
      <c r="V76" s="105">
        <f t="shared" si="17"/>
        <v>1.8119705521472391</v>
      </c>
      <c r="W76" s="105">
        <f t="shared" si="18"/>
        <v>1.7409128834355827</v>
      </c>
      <c r="X76" s="3">
        <f t="shared" si="19"/>
        <v>1.8119705521472391</v>
      </c>
      <c r="Y76" s="3">
        <f t="shared" si="20"/>
        <v>1.1777808588957055</v>
      </c>
      <c r="Z76" s="3">
        <f t="shared" si="21"/>
        <v>1.1777808588957055</v>
      </c>
      <c r="AA76" s="3">
        <f t="shared" si="22"/>
        <v>1.1777808588957055</v>
      </c>
      <c r="AB76" s="113">
        <f t="shared" si="23"/>
        <v>2.9186937423312882</v>
      </c>
      <c r="AC76" s="106">
        <f t="shared" si="24"/>
        <v>24.525810636624016</v>
      </c>
      <c r="AD76" s="106">
        <f t="shared" si="25"/>
        <v>23.564014141070132</v>
      </c>
      <c r="AE76" s="3">
        <f t="shared" si="26"/>
        <v>24.525810636624016</v>
      </c>
      <c r="AF76" s="3">
        <f t="shared" si="27"/>
        <v>15.941776913805612</v>
      </c>
      <c r="AG76" s="3">
        <f t="shared" si="28"/>
        <v>15.941776913805612</v>
      </c>
      <c r="AH76" s="3">
        <f t="shared" si="29"/>
        <v>15.941776913805612</v>
      </c>
      <c r="AI76" s="113">
        <f t="shared" si="30"/>
        <v>39.505791054875743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62.509633027522931</v>
      </c>
      <c r="T77" s="108">
        <f>'[1]INPUTS-Incidence'!E77</f>
        <v>4718.7171538679459</v>
      </c>
      <c r="U77" s="100">
        <f t="shared" si="31"/>
        <v>3</v>
      </c>
      <c r="V77" s="105">
        <f t="shared" si="17"/>
        <v>62.509633027522931</v>
      </c>
      <c r="W77" s="105">
        <f t="shared" si="18"/>
        <v>0</v>
      </c>
      <c r="X77" s="3">
        <f t="shared" si="19"/>
        <v>62.509633027522931</v>
      </c>
      <c r="Y77" s="3">
        <f t="shared" si="20"/>
        <v>62.509633027522931</v>
      </c>
      <c r="Z77" s="3">
        <f t="shared" si="21"/>
        <v>43.131646788990821</v>
      </c>
      <c r="AA77" s="3">
        <f t="shared" si="22"/>
        <v>43.131646788990821</v>
      </c>
      <c r="AB77" s="113">
        <f t="shared" si="23"/>
        <v>43.131646788990821</v>
      </c>
      <c r="AC77" s="106">
        <f t="shared" si="24"/>
        <v>4718.7171538679459</v>
      </c>
      <c r="AD77" s="106">
        <f t="shared" si="25"/>
        <v>0</v>
      </c>
      <c r="AE77" s="3">
        <f t="shared" si="26"/>
        <v>4718.7171538679459</v>
      </c>
      <c r="AF77" s="3">
        <f t="shared" si="27"/>
        <v>4718.7171538679459</v>
      </c>
      <c r="AG77" s="3">
        <f t="shared" si="28"/>
        <v>3350.2891792462415</v>
      </c>
      <c r="AH77" s="3">
        <f t="shared" si="29"/>
        <v>3350.2891792462415</v>
      </c>
      <c r="AI77" s="113">
        <f t="shared" si="30"/>
        <v>3350.2891792462415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75.442660550458712</v>
      </c>
      <c r="T78" s="108">
        <f>'[1]INPUTS-Incidence'!E78</f>
        <v>10231.457301185328</v>
      </c>
      <c r="U78" s="100">
        <f t="shared" si="31"/>
        <v>3</v>
      </c>
      <c r="V78" s="105">
        <f t="shared" si="17"/>
        <v>75.442660550458712</v>
      </c>
      <c r="W78" s="105">
        <f t="shared" si="18"/>
        <v>0</v>
      </c>
      <c r="X78" s="3">
        <f t="shared" si="19"/>
        <v>75.442660550458712</v>
      </c>
      <c r="Y78" s="3">
        <f t="shared" si="20"/>
        <v>75.442660550458712</v>
      </c>
      <c r="Z78" s="3">
        <f t="shared" si="21"/>
        <v>52.055435779816506</v>
      </c>
      <c r="AA78" s="3">
        <f t="shared" si="22"/>
        <v>52.055435779816506</v>
      </c>
      <c r="AB78" s="113">
        <f t="shared" si="23"/>
        <v>52.055435779816506</v>
      </c>
      <c r="AC78" s="106">
        <f t="shared" si="24"/>
        <v>10231.457301185328</v>
      </c>
      <c r="AD78" s="106">
        <f t="shared" si="25"/>
        <v>0</v>
      </c>
      <c r="AE78" s="3">
        <f t="shared" si="26"/>
        <v>10231.457301185328</v>
      </c>
      <c r="AF78" s="3">
        <f t="shared" si="27"/>
        <v>10231.457301185328</v>
      </c>
      <c r="AG78" s="3">
        <f t="shared" si="28"/>
        <v>7264.3346838415828</v>
      </c>
      <c r="AH78" s="3">
        <f t="shared" si="29"/>
        <v>7264.3346838415828</v>
      </c>
      <c r="AI78" s="113">
        <f t="shared" si="30"/>
        <v>7264.3346838415828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155.19633027522934</v>
      </c>
      <c r="T79" s="108">
        <f>'[1]INPUTS-Incidence'!E79</f>
        <v>15829.992305845766</v>
      </c>
      <c r="U79" s="100">
        <f t="shared" si="31"/>
        <v>3</v>
      </c>
      <c r="V79" s="105">
        <f t="shared" si="17"/>
        <v>155.19633027522934</v>
      </c>
      <c r="W79" s="105">
        <f t="shared" si="18"/>
        <v>0</v>
      </c>
      <c r="X79" s="3">
        <f t="shared" si="19"/>
        <v>155.19633027522934</v>
      </c>
      <c r="Y79" s="3">
        <f t="shared" si="20"/>
        <v>155.19633027522934</v>
      </c>
      <c r="Z79" s="3">
        <f t="shared" si="21"/>
        <v>107.08546788990824</v>
      </c>
      <c r="AA79" s="3">
        <f t="shared" si="22"/>
        <v>107.08546788990824</v>
      </c>
      <c r="AB79" s="113">
        <f t="shared" si="23"/>
        <v>107.08546788990824</v>
      </c>
      <c r="AC79" s="106">
        <f t="shared" si="24"/>
        <v>15829.992305845766</v>
      </c>
      <c r="AD79" s="106">
        <f t="shared" si="25"/>
        <v>0</v>
      </c>
      <c r="AE79" s="3">
        <f t="shared" si="26"/>
        <v>15829.992305845766</v>
      </c>
      <c r="AF79" s="3">
        <f t="shared" si="27"/>
        <v>15829.992305845766</v>
      </c>
      <c r="AG79" s="3">
        <f t="shared" si="28"/>
        <v>11239.294537150494</v>
      </c>
      <c r="AH79" s="3">
        <f t="shared" si="29"/>
        <v>11239.294537150494</v>
      </c>
      <c r="AI79" s="113">
        <f t="shared" si="30"/>
        <v>11239.294537150494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1726.5591743119264</v>
      </c>
      <c r="T80" s="108">
        <f>'[1]INPUTS-Incidence'!E80</f>
        <v>57872.836908151541</v>
      </c>
      <c r="U80" s="100">
        <f t="shared" si="31"/>
        <v>3</v>
      </c>
      <c r="V80" s="105">
        <f t="shared" si="17"/>
        <v>1726.5591743119264</v>
      </c>
      <c r="W80" s="105">
        <f t="shared" si="18"/>
        <v>0</v>
      </c>
      <c r="X80" s="3">
        <f t="shared" si="19"/>
        <v>1726.5591743119264</v>
      </c>
      <c r="Y80" s="3">
        <f t="shared" si="20"/>
        <v>1726.5591743119264</v>
      </c>
      <c r="Z80" s="3">
        <f t="shared" si="21"/>
        <v>1191.3258302752292</v>
      </c>
      <c r="AA80" s="3">
        <f t="shared" si="22"/>
        <v>1191.3258302752292</v>
      </c>
      <c r="AB80" s="113">
        <f t="shared" si="23"/>
        <v>1191.3258302752292</v>
      </c>
      <c r="AC80" s="106">
        <f t="shared" si="24"/>
        <v>57872.836908151541</v>
      </c>
      <c r="AD80" s="106">
        <f t="shared" si="25"/>
        <v>0</v>
      </c>
      <c r="AE80" s="3">
        <f t="shared" si="26"/>
        <v>57872.836908151541</v>
      </c>
      <c r="AF80" s="3">
        <f t="shared" si="27"/>
        <v>57872.836908151541</v>
      </c>
      <c r="AG80" s="3">
        <f t="shared" si="28"/>
        <v>41089.71420478759</v>
      </c>
      <c r="AH80" s="3">
        <f t="shared" si="29"/>
        <v>41089.71420478759</v>
      </c>
      <c r="AI80" s="113">
        <f t="shared" si="30"/>
        <v>41089.71420478759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2351.6555045871555</v>
      </c>
      <c r="T81" s="108">
        <f>'[1]INPUTS-Incidence'!E81</f>
        <v>87519.165750438464</v>
      </c>
      <c r="U81" s="100">
        <f t="shared" si="31"/>
        <v>3</v>
      </c>
      <c r="V81" s="105">
        <f t="shared" si="17"/>
        <v>2351.6555045871555</v>
      </c>
      <c r="W81" s="105">
        <f t="shared" si="18"/>
        <v>0</v>
      </c>
      <c r="X81" s="3">
        <f t="shared" si="19"/>
        <v>2351.6555045871555</v>
      </c>
      <c r="Y81" s="3">
        <f t="shared" si="20"/>
        <v>2351.6555045871555</v>
      </c>
      <c r="Z81" s="3">
        <f t="shared" si="21"/>
        <v>1622.6422981651372</v>
      </c>
      <c r="AA81" s="3">
        <f t="shared" si="22"/>
        <v>1622.6422981651372</v>
      </c>
      <c r="AB81" s="113">
        <f t="shared" si="23"/>
        <v>1622.6422981651372</v>
      </c>
      <c r="AC81" s="106">
        <f t="shared" si="24"/>
        <v>87519.165750438464</v>
      </c>
      <c r="AD81" s="106">
        <f t="shared" si="25"/>
        <v>0</v>
      </c>
      <c r="AE81" s="3">
        <f t="shared" si="26"/>
        <v>87519.165750438464</v>
      </c>
      <c r="AF81" s="3">
        <f t="shared" si="27"/>
        <v>87519.165750438464</v>
      </c>
      <c r="AG81" s="3">
        <f t="shared" si="28"/>
        <v>62138.607682811307</v>
      </c>
      <c r="AH81" s="3">
        <f t="shared" si="29"/>
        <v>62138.607682811307</v>
      </c>
      <c r="AI81" s="113">
        <f t="shared" si="30"/>
        <v>62138.607682811307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1799.8463302752291</v>
      </c>
      <c r="T82" s="108">
        <f>'[1]INPUTS-Incidence'!E82</f>
        <v>78825.286873009041</v>
      </c>
      <c r="U82" s="100">
        <f t="shared" si="31"/>
        <v>3</v>
      </c>
      <c r="V82" s="105">
        <f t="shared" si="17"/>
        <v>1799.8463302752291</v>
      </c>
      <c r="W82" s="105">
        <f t="shared" si="18"/>
        <v>0</v>
      </c>
      <c r="X82" s="3">
        <f t="shared" si="19"/>
        <v>1799.8463302752291</v>
      </c>
      <c r="Y82" s="3">
        <f t="shared" si="20"/>
        <v>1799.8463302752291</v>
      </c>
      <c r="Z82" s="3">
        <f t="shared" si="21"/>
        <v>1241.893967889908</v>
      </c>
      <c r="AA82" s="3">
        <f t="shared" si="22"/>
        <v>1241.893967889908</v>
      </c>
      <c r="AB82" s="113">
        <f t="shared" si="23"/>
        <v>1241.893967889908</v>
      </c>
      <c r="AC82" s="106">
        <f t="shared" si="24"/>
        <v>78825.286873009041</v>
      </c>
      <c r="AD82" s="106">
        <f t="shared" si="25"/>
        <v>0</v>
      </c>
      <c r="AE82" s="3">
        <f t="shared" si="26"/>
        <v>78825.286873009041</v>
      </c>
      <c r="AF82" s="3">
        <f t="shared" si="27"/>
        <v>78825.286873009041</v>
      </c>
      <c r="AG82" s="3">
        <f t="shared" si="28"/>
        <v>55965.953679836413</v>
      </c>
      <c r="AH82" s="3">
        <f t="shared" si="29"/>
        <v>55965.953679836413</v>
      </c>
      <c r="AI82" s="113">
        <f t="shared" si="30"/>
        <v>55965.953679836413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1258.8146788990823</v>
      </c>
      <c r="T83" s="108">
        <f>'[1]INPUTS-Incidence'!E83</f>
        <v>59227.04985248798</v>
      </c>
      <c r="U83" s="100">
        <f t="shared" si="31"/>
        <v>3</v>
      </c>
      <c r="V83" s="105">
        <f t="shared" si="17"/>
        <v>1258.8146788990823</v>
      </c>
      <c r="W83" s="105">
        <f t="shared" si="18"/>
        <v>0</v>
      </c>
      <c r="X83" s="3">
        <f t="shared" si="19"/>
        <v>1258.8146788990823</v>
      </c>
      <c r="Y83" s="3">
        <f t="shared" si="20"/>
        <v>1258.8146788990823</v>
      </c>
      <c r="Z83" s="3">
        <f t="shared" si="21"/>
        <v>868.58212844036677</v>
      </c>
      <c r="AA83" s="3">
        <f t="shared" si="22"/>
        <v>868.58212844036677</v>
      </c>
      <c r="AB83" s="113">
        <f t="shared" si="23"/>
        <v>868.58212844036677</v>
      </c>
      <c r="AC83" s="106">
        <f t="shared" si="24"/>
        <v>59227.04985248798</v>
      </c>
      <c r="AD83" s="106">
        <f t="shared" si="25"/>
        <v>0</v>
      </c>
      <c r="AE83" s="3">
        <f t="shared" si="26"/>
        <v>59227.04985248798</v>
      </c>
      <c r="AF83" s="3">
        <f t="shared" si="27"/>
        <v>59227.04985248798</v>
      </c>
      <c r="AG83" s="3">
        <f t="shared" si="28"/>
        <v>42051.205395266465</v>
      </c>
      <c r="AH83" s="3">
        <f t="shared" si="29"/>
        <v>42051.205395266465</v>
      </c>
      <c r="AI83" s="113">
        <f t="shared" si="30"/>
        <v>42051.205395266465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1245.8816513761467</v>
      </c>
      <c r="T84" s="108">
        <f>'[1]INPUTS-Incidence'!E84</f>
        <v>48141.008482081641</v>
      </c>
      <c r="U84" s="100">
        <f t="shared" si="31"/>
        <v>3</v>
      </c>
      <c r="V84" s="105">
        <f t="shared" si="17"/>
        <v>1245.8816513761467</v>
      </c>
      <c r="W84" s="105">
        <f t="shared" si="18"/>
        <v>0</v>
      </c>
      <c r="X84" s="3">
        <f t="shared" si="19"/>
        <v>1245.8816513761467</v>
      </c>
      <c r="Y84" s="3">
        <f t="shared" si="20"/>
        <v>1245.8816513761467</v>
      </c>
      <c r="Z84" s="3">
        <f t="shared" si="21"/>
        <v>859.65833944954113</v>
      </c>
      <c r="AA84" s="3">
        <f t="shared" si="22"/>
        <v>859.65833944954113</v>
      </c>
      <c r="AB84" s="113">
        <f t="shared" si="23"/>
        <v>859.65833944954113</v>
      </c>
      <c r="AC84" s="106">
        <f t="shared" si="24"/>
        <v>48141.008482081641</v>
      </c>
      <c r="AD84" s="106">
        <f t="shared" si="25"/>
        <v>0</v>
      </c>
      <c r="AE84" s="3">
        <f t="shared" si="26"/>
        <v>48141.008482081641</v>
      </c>
      <c r="AF84" s="3">
        <f t="shared" si="27"/>
        <v>48141.008482081641</v>
      </c>
      <c r="AG84" s="3">
        <f t="shared" si="28"/>
        <v>34180.116022277965</v>
      </c>
      <c r="AH84" s="3">
        <f t="shared" si="29"/>
        <v>34180.116022277965</v>
      </c>
      <c r="AI84" s="113">
        <f t="shared" si="30"/>
        <v>34180.116022277965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1416.1665137614677</v>
      </c>
      <c r="T85" s="108">
        <f>'[1]INPUTS-Incidence'!E85</f>
        <v>43169.953512498832</v>
      </c>
      <c r="U85" s="100">
        <f t="shared" si="31"/>
        <v>3</v>
      </c>
      <c r="V85" s="105">
        <f t="shared" si="17"/>
        <v>1416.1665137614677</v>
      </c>
      <c r="W85" s="105">
        <f t="shared" si="18"/>
        <v>0</v>
      </c>
      <c r="X85" s="3">
        <f t="shared" si="19"/>
        <v>1416.1665137614677</v>
      </c>
      <c r="Y85" s="3">
        <f t="shared" si="20"/>
        <v>1416.1665137614677</v>
      </c>
      <c r="Z85" s="3">
        <f t="shared" si="21"/>
        <v>977.15489449541269</v>
      </c>
      <c r="AA85" s="3">
        <f t="shared" si="22"/>
        <v>977.15489449541269</v>
      </c>
      <c r="AB85" s="113">
        <f t="shared" si="23"/>
        <v>977.15489449541269</v>
      </c>
      <c r="AC85" s="106">
        <f t="shared" si="24"/>
        <v>43169.953512498832</v>
      </c>
      <c r="AD85" s="106">
        <f t="shared" si="25"/>
        <v>0</v>
      </c>
      <c r="AE85" s="3">
        <f t="shared" si="26"/>
        <v>43169.953512498832</v>
      </c>
      <c r="AF85" s="3">
        <f t="shared" si="27"/>
        <v>43169.953512498832</v>
      </c>
      <c r="AG85" s="3">
        <f t="shared" si="28"/>
        <v>30650.666993874169</v>
      </c>
      <c r="AH85" s="3">
        <f t="shared" si="29"/>
        <v>30650.666993874169</v>
      </c>
      <c r="AI85" s="113">
        <f t="shared" si="30"/>
        <v>30650.666993874169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1526.0972477064217</v>
      </c>
      <c r="T86" s="108">
        <f>'[1]INPUTS-Incidence'!E86</f>
        <v>41045.269104179686</v>
      </c>
      <c r="U86" s="100">
        <f t="shared" si="31"/>
        <v>3</v>
      </c>
      <c r="V86" s="105">
        <f t="shared" si="17"/>
        <v>1526.0972477064217</v>
      </c>
      <c r="W86" s="105">
        <f t="shared" si="18"/>
        <v>0</v>
      </c>
      <c r="X86" s="3">
        <f t="shared" si="19"/>
        <v>1526.0972477064217</v>
      </c>
      <c r="Y86" s="3">
        <f t="shared" si="20"/>
        <v>1526.0972477064217</v>
      </c>
      <c r="Z86" s="3">
        <f t="shared" si="21"/>
        <v>1053.007100917431</v>
      </c>
      <c r="AA86" s="3">
        <f t="shared" si="22"/>
        <v>1053.007100917431</v>
      </c>
      <c r="AB86" s="113">
        <f t="shared" si="23"/>
        <v>1053.007100917431</v>
      </c>
      <c r="AC86" s="106">
        <f t="shared" si="24"/>
        <v>41045.269104179686</v>
      </c>
      <c r="AD86" s="106">
        <f t="shared" si="25"/>
        <v>0</v>
      </c>
      <c r="AE86" s="3">
        <f t="shared" si="26"/>
        <v>41045.269104179686</v>
      </c>
      <c r="AF86" s="3">
        <f t="shared" si="27"/>
        <v>41045.269104179686</v>
      </c>
      <c r="AG86" s="3">
        <f t="shared" si="28"/>
        <v>29142.141063967574</v>
      </c>
      <c r="AH86" s="3">
        <f t="shared" si="29"/>
        <v>29142.141063967574</v>
      </c>
      <c r="AI86" s="113">
        <f t="shared" si="30"/>
        <v>29142.141063967574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1411.8555045871558</v>
      </c>
      <c r="T87" s="108">
        <f>'[1]INPUTS-Incidence'!E87</f>
        <v>40431.24708594018</v>
      </c>
      <c r="U87" s="100">
        <f t="shared" si="31"/>
        <v>3</v>
      </c>
      <c r="V87" s="105">
        <f t="shared" si="17"/>
        <v>1411.8555045871558</v>
      </c>
      <c r="W87" s="105">
        <f t="shared" si="18"/>
        <v>0</v>
      </c>
      <c r="X87" s="3">
        <f t="shared" si="19"/>
        <v>1411.8555045871558</v>
      </c>
      <c r="Y87" s="3">
        <f t="shared" si="20"/>
        <v>1411.8555045871558</v>
      </c>
      <c r="Z87" s="3">
        <f t="shared" si="21"/>
        <v>974.1802981651374</v>
      </c>
      <c r="AA87" s="3">
        <f t="shared" si="22"/>
        <v>974.1802981651374</v>
      </c>
      <c r="AB87" s="113">
        <f t="shared" si="23"/>
        <v>974.1802981651374</v>
      </c>
      <c r="AC87" s="106">
        <f t="shared" si="24"/>
        <v>40431.24708594018</v>
      </c>
      <c r="AD87" s="106">
        <f t="shared" si="25"/>
        <v>0</v>
      </c>
      <c r="AE87" s="3">
        <f t="shared" si="26"/>
        <v>40431.24708594018</v>
      </c>
      <c r="AF87" s="3">
        <f t="shared" si="27"/>
        <v>40431.24708594018</v>
      </c>
      <c r="AG87" s="3">
        <f t="shared" si="28"/>
        <v>28706.185431017526</v>
      </c>
      <c r="AH87" s="3">
        <f t="shared" si="29"/>
        <v>28706.185431017526</v>
      </c>
      <c r="AI87" s="113">
        <f t="shared" si="30"/>
        <v>28706.185431017526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1314.8577981651374</v>
      </c>
      <c r="T88" s="108">
        <f>'[1]INPUTS-Incidence'!E88</f>
        <v>34291.026903545171</v>
      </c>
      <c r="U88" s="100">
        <f t="shared" si="31"/>
        <v>3</v>
      </c>
      <c r="V88" s="105">
        <f t="shared" si="17"/>
        <v>1314.8577981651374</v>
      </c>
      <c r="W88" s="105">
        <f t="shared" si="18"/>
        <v>0</v>
      </c>
      <c r="X88" s="3">
        <f t="shared" si="19"/>
        <v>1314.8577981651374</v>
      </c>
      <c r="Y88" s="3">
        <f t="shared" si="20"/>
        <v>1314.8577981651374</v>
      </c>
      <c r="Z88" s="3">
        <f t="shared" si="21"/>
        <v>907.25188073394474</v>
      </c>
      <c r="AA88" s="3">
        <f t="shared" si="22"/>
        <v>907.25188073394474</v>
      </c>
      <c r="AB88" s="113">
        <f t="shared" si="23"/>
        <v>907.25188073394474</v>
      </c>
      <c r="AC88" s="106">
        <f t="shared" si="24"/>
        <v>34291.026903545171</v>
      </c>
      <c r="AD88" s="106">
        <f t="shared" si="25"/>
        <v>0</v>
      </c>
      <c r="AE88" s="3">
        <f t="shared" si="26"/>
        <v>34291.026903545171</v>
      </c>
      <c r="AF88" s="3">
        <f t="shared" si="27"/>
        <v>34291.026903545171</v>
      </c>
      <c r="AG88" s="3">
        <f t="shared" si="28"/>
        <v>24346.629101517072</v>
      </c>
      <c r="AH88" s="3">
        <f t="shared" si="29"/>
        <v>24346.629101517072</v>
      </c>
      <c r="AI88" s="113">
        <f t="shared" si="30"/>
        <v>24346.629101517072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573.36422018348617</v>
      </c>
      <c r="T89" s="108">
        <f>'[1]INPUTS-Incidence'!E89</f>
        <v>19473.750364768392</v>
      </c>
      <c r="U89" s="100">
        <f t="shared" si="31"/>
        <v>3</v>
      </c>
      <c r="V89" s="105">
        <f t="shared" si="17"/>
        <v>573.36422018348617</v>
      </c>
      <c r="W89" s="105">
        <f t="shared" si="18"/>
        <v>0</v>
      </c>
      <c r="X89" s="3">
        <f t="shared" si="19"/>
        <v>573.36422018348617</v>
      </c>
      <c r="Y89" s="3">
        <f t="shared" si="20"/>
        <v>573.36422018348617</v>
      </c>
      <c r="Z89" s="3">
        <f t="shared" si="21"/>
        <v>395.62131192660542</v>
      </c>
      <c r="AA89" s="3">
        <f t="shared" si="22"/>
        <v>395.62131192660542</v>
      </c>
      <c r="AB89" s="113">
        <f t="shared" si="23"/>
        <v>395.62131192660542</v>
      </c>
      <c r="AC89" s="106">
        <f t="shared" si="24"/>
        <v>19473.750364768392</v>
      </c>
      <c r="AD89" s="106">
        <f t="shared" si="25"/>
        <v>0</v>
      </c>
      <c r="AE89" s="3">
        <f t="shared" si="26"/>
        <v>19473.750364768392</v>
      </c>
      <c r="AF89" s="3">
        <f t="shared" si="27"/>
        <v>19473.750364768392</v>
      </c>
      <c r="AG89" s="3">
        <f t="shared" si="28"/>
        <v>13826.362758985557</v>
      </c>
      <c r="AH89" s="3">
        <f t="shared" si="29"/>
        <v>13826.362758985557</v>
      </c>
      <c r="AI89" s="113">
        <f t="shared" si="30"/>
        <v>13826.362758985557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357.81376146788989</v>
      </c>
      <c r="T90" s="108">
        <f>'[1]INPUTS-Incidence'!E90</f>
        <v>9381.9199882786215</v>
      </c>
      <c r="U90" s="100">
        <f t="shared" si="31"/>
        <v>3</v>
      </c>
      <c r="V90" s="105">
        <f t="shared" si="17"/>
        <v>357.81376146788989</v>
      </c>
      <c r="W90" s="105">
        <f t="shared" si="18"/>
        <v>0</v>
      </c>
      <c r="X90" s="3">
        <f t="shared" si="19"/>
        <v>357.81376146788989</v>
      </c>
      <c r="Y90" s="3">
        <f t="shared" si="20"/>
        <v>357.81376146788989</v>
      </c>
      <c r="Z90" s="3">
        <f t="shared" si="21"/>
        <v>246.89149541284399</v>
      </c>
      <c r="AA90" s="3">
        <f t="shared" si="22"/>
        <v>246.89149541284399</v>
      </c>
      <c r="AB90" s="113">
        <f t="shared" si="23"/>
        <v>246.89149541284399</v>
      </c>
      <c r="AC90" s="106">
        <f t="shared" si="24"/>
        <v>9381.9199882786215</v>
      </c>
      <c r="AD90" s="106">
        <f t="shared" si="25"/>
        <v>0</v>
      </c>
      <c r="AE90" s="3">
        <f t="shared" si="26"/>
        <v>9381.9199882786215</v>
      </c>
      <c r="AF90" s="3">
        <f t="shared" si="27"/>
        <v>9381.9199882786215</v>
      </c>
      <c r="AG90" s="3">
        <f t="shared" si="28"/>
        <v>6661.1631916778206</v>
      </c>
      <c r="AH90" s="3">
        <f t="shared" si="29"/>
        <v>6661.1631916778206</v>
      </c>
      <c r="AI90" s="113">
        <f t="shared" si="30"/>
        <v>6661.1631916778206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172.44036697247705</v>
      </c>
      <c r="T91" s="108">
        <f>'[1]INPUTS-Incidence'!E91</f>
        <v>5359.6552057836989</v>
      </c>
      <c r="U91" s="100">
        <f t="shared" si="31"/>
        <v>3</v>
      </c>
      <c r="V91" s="105">
        <f t="shared" si="17"/>
        <v>172.44036697247705</v>
      </c>
      <c r="W91" s="105">
        <f t="shared" si="18"/>
        <v>0</v>
      </c>
      <c r="X91" s="3">
        <f t="shared" si="19"/>
        <v>172.44036697247705</v>
      </c>
      <c r="Y91" s="3">
        <f t="shared" si="20"/>
        <v>172.44036697247705</v>
      </c>
      <c r="Z91" s="3">
        <f t="shared" si="21"/>
        <v>118.98385321100916</v>
      </c>
      <c r="AA91" s="3">
        <f t="shared" si="22"/>
        <v>118.98385321100916</v>
      </c>
      <c r="AB91" s="113">
        <f t="shared" si="23"/>
        <v>118.98385321100916</v>
      </c>
      <c r="AC91" s="106">
        <f t="shared" si="24"/>
        <v>5359.6552057836989</v>
      </c>
      <c r="AD91" s="106">
        <f t="shared" si="25"/>
        <v>0</v>
      </c>
      <c r="AE91" s="3">
        <f t="shared" si="26"/>
        <v>5359.6552057836989</v>
      </c>
      <c r="AF91" s="3">
        <f t="shared" si="27"/>
        <v>5359.6552057836989</v>
      </c>
      <c r="AG91" s="3">
        <f t="shared" si="28"/>
        <v>3805.3551961064259</v>
      </c>
      <c r="AH91" s="3">
        <f t="shared" si="29"/>
        <v>3805.3551961064259</v>
      </c>
      <c r="AI91" s="113">
        <f t="shared" si="30"/>
        <v>3805.3551961064259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71.131651376146777</v>
      </c>
      <c r="T92" s="108">
        <f>'[1]INPUTS-Incidence'!E92</f>
        <v>3791.7962441420145</v>
      </c>
      <c r="U92" s="100">
        <f t="shared" si="31"/>
        <v>3</v>
      </c>
      <c r="V92" s="105">
        <f t="shared" si="17"/>
        <v>71.131651376146777</v>
      </c>
      <c r="W92" s="105">
        <f t="shared" si="18"/>
        <v>0</v>
      </c>
      <c r="X92" s="3">
        <f t="shared" si="19"/>
        <v>71.131651376146777</v>
      </c>
      <c r="Y92" s="3">
        <f t="shared" si="20"/>
        <v>71.131651376146777</v>
      </c>
      <c r="Z92" s="3">
        <f t="shared" si="21"/>
        <v>49.080839449541273</v>
      </c>
      <c r="AA92" s="3">
        <f t="shared" si="22"/>
        <v>49.080839449541273</v>
      </c>
      <c r="AB92" s="113">
        <f t="shared" si="23"/>
        <v>49.080839449541273</v>
      </c>
      <c r="AC92" s="106">
        <f t="shared" si="24"/>
        <v>3791.7962441420145</v>
      </c>
      <c r="AD92" s="106">
        <f t="shared" si="25"/>
        <v>0</v>
      </c>
      <c r="AE92" s="3">
        <f t="shared" si="26"/>
        <v>3791.7962441420145</v>
      </c>
      <c r="AF92" s="3">
        <f t="shared" si="27"/>
        <v>3791.7962441420145</v>
      </c>
      <c r="AG92" s="3">
        <f t="shared" si="28"/>
        <v>2692.1753333408301</v>
      </c>
      <c r="AH92" s="3">
        <f t="shared" si="29"/>
        <v>2692.1753333408301</v>
      </c>
      <c r="AI92" s="113">
        <f t="shared" si="30"/>
        <v>2692.1753333408301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53.887614678899077</v>
      </c>
      <c r="T93" s="108">
        <f>'[1]INPUTS-Incidence'!E93</f>
        <v>2284.4983582718969</v>
      </c>
      <c r="U93" s="100">
        <f t="shared" si="31"/>
        <v>3</v>
      </c>
      <c r="V93" s="105">
        <f t="shared" si="17"/>
        <v>53.887614678899077</v>
      </c>
      <c r="W93" s="105">
        <f t="shared" si="18"/>
        <v>0</v>
      </c>
      <c r="X93" s="3">
        <f t="shared" si="19"/>
        <v>53.887614678899077</v>
      </c>
      <c r="Y93" s="3">
        <f t="shared" si="20"/>
        <v>53.887614678899077</v>
      </c>
      <c r="Z93" s="3">
        <f t="shared" si="21"/>
        <v>37.182454128440362</v>
      </c>
      <c r="AA93" s="3">
        <f t="shared" si="22"/>
        <v>37.182454128440362</v>
      </c>
      <c r="AB93" s="113">
        <f t="shared" si="23"/>
        <v>37.182454128440362</v>
      </c>
      <c r="AC93" s="106">
        <f t="shared" si="24"/>
        <v>2284.4983582718969</v>
      </c>
      <c r="AD93" s="106">
        <f t="shared" si="25"/>
        <v>0</v>
      </c>
      <c r="AE93" s="3">
        <f t="shared" si="26"/>
        <v>2284.4983582718969</v>
      </c>
      <c r="AF93" s="3">
        <f t="shared" si="27"/>
        <v>2284.4983582718969</v>
      </c>
      <c r="AG93" s="3">
        <f t="shared" si="28"/>
        <v>1621.9938343730466</v>
      </c>
      <c r="AH93" s="3">
        <f t="shared" si="29"/>
        <v>1621.9938343730466</v>
      </c>
      <c r="AI93" s="113">
        <f t="shared" si="30"/>
        <v>1621.9938343730466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45.265596330275223</v>
      </c>
      <c r="T94" s="108">
        <f>'[1]INPUTS-Incidence'!E94</f>
        <v>1275.1470954124432</v>
      </c>
      <c r="U94" s="100">
        <f t="shared" si="31"/>
        <v>3</v>
      </c>
      <c r="V94" s="105">
        <f t="shared" si="17"/>
        <v>45.265596330275223</v>
      </c>
      <c r="W94" s="105">
        <f t="shared" si="18"/>
        <v>0</v>
      </c>
      <c r="X94" s="3">
        <f t="shared" si="19"/>
        <v>45.265596330275223</v>
      </c>
      <c r="Y94" s="3">
        <f t="shared" si="20"/>
        <v>45.265596330275223</v>
      </c>
      <c r="Z94" s="3">
        <f t="shared" si="21"/>
        <v>31.2332614678899</v>
      </c>
      <c r="AA94" s="3">
        <f t="shared" si="22"/>
        <v>31.2332614678899</v>
      </c>
      <c r="AB94" s="113">
        <f t="shared" si="23"/>
        <v>31.2332614678899</v>
      </c>
      <c r="AC94" s="106">
        <f t="shared" si="24"/>
        <v>1275.1470954124432</v>
      </c>
      <c r="AD94" s="106">
        <f t="shared" si="25"/>
        <v>0</v>
      </c>
      <c r="AE94" s="3">
        <f t="shared" si="26"/>
        <v>1275.1470954124432</v>
      </c>
      <c r="AF94" s="3">
        <f t="shared" si="27"/>
        <v>1275.1470954124432</v>
      </c>
      <c r="AG94" s="3">
        <f t="shared" si="28"/>
        <v>905.35443774283465</v>
      </c>
      <c r="AH94" s="3">
        <f t="shared" si="29"/>
        <v>905.35443774283465</v>
      </c>
      <c r="AI94" s="113">
        <f t="shared" si="30"/>
        <v>905.35443774283465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17.244036697247704</v>
      </c>
      <c r="T95" s="108">
        <f>'[1]INPUTS-Incidence'!E95</f>
        <v>3531.0471679033221</v>
      </c>
      <c r="U95" s="100">
        <f t="shared" si="31"/>
        <v>3</v>
      </c>
      <c r="V95" s="105">
        <f t="shared" si="17"/>
        <v>17.244036697247704</v>
      </c>
      <c r="W95" s="105">
        <f t="shared" si="18"/>
        <v>0</v>
      </c>
      <c r="X95" s="3">
        <f t="shared" si="19"/>
        <v>17.244036697247704</v>
      </c>
      <c r="Y95" s="3">
        <f t="shared" si="20"/>
        <v>17.244036697247704</v>
      </c>
      <c r="Z95" s="3">
        <f t="shared" si="21"/>
        <v>11.898385321100916</v>
      </c>
      <c r="AA95" s="3">
        <f t="shared" si="22"/>
        <v>11.898385321100916</v>
      </c>
      <c r="AB95" s="113">
        <f t="shared" si="23"/>
        <v>11.898385321100916</v>
      </c>
      <c r="AC95" s="106">
        <f t="shared" si="24"/>
        <v>3531.0471679033221</v>
      </c>
      <c r="AD95" s="106">
        <f t="shared" si="25"/>
        <v>0</v>
      </c>
      <c r="AE95" s="3">
        <f t="shared" si="26"/>
        <v>3531.0471679033221</v>
      </c>
      <c r="AF95" s="3">
        <f t="shared" si="27"/>
        <v>3531.0471679033221</v>
      </c>
      <c r="AG95" s="3">
        <f t="shared" si="28"/>
        <v>2507.0434892113585</v>
      </c>
      <c r="AH95" s="3">
        <f t="shared" si="29"/>
        <v>2507.0434892113585</v>
      </c>
      <c r="AI95" s="113">
        <f t="shared" si="30"/>
        <v>2507.0434892113585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34.488073394495409</v>
      </c>
      <c r="T96" s="108">
        <f>'[1]INPUTS-Incidence'!E96</f>
        <v>7018.3557810827342</v>
      </c>
      <c r="U96" s="100">
        <f t="shared" ref="U96:U132" si="32">IF(P96="Car",2,0)+IF(P96="Bus",2,0)+IF(P96="Truck",2,0)+IF(P96="Motorized Two Wheeler",3,0)+IF(P96="Motorized Three Wheeler",3,0)+IF(P96="Pedestrian",1,0)</f>
        <v>3</v>
      </c>
      <c r="V96" s="105">
        <f t="shared" si="17"/>
        <v>34.488073394495409</v>
      </c>
      <c r="W96" s="105">
        <f t="shared" si="18"/>
        <v>0</v>
      </c>
      <c r="X96" s="3">
        <f t="shared" si="19"/>
        <v>34.488073394495409</v>
      </c>
      <c r="Y96" s="3">
        <f t="shared" si="20"/>
        <v>34.488073394495409</v>
      </c>
      <c r="Z96" s="3">
        <f t="shared" si="21"/>
        <v>23.796770642201832</v>
      </c>
      <c r="AA96" s="3">
        <f t="shared" si="22"/>
        <v>23.796770642201832</v>
      </c>
      <c r="AB96" s="113">
        <f t="shared" si="23"/>
        <v>23.796770642201832</v>
      </c>
      <c r="AC96" s="106">
        <f t="shared" si="24"/>
        <v>7018.3557810827342</v>
      </c>
      <c r="AD96" s="106">
        <f t="shared" si="25"/>
        <v>0</v>
      </c>
      <c r="AE96" s="3">
        <f t="shared" si="26"/>
        <v>7018.3557810827342</v>
      </c>
      <c r="AF96" s="3">
        <f t="shared" si="27"/>
        <v>7018.3557810827342</v>
      </c>
      <c r="AG96" s="3">
        <f t="shared" si="28"/>
        <v>4983.0326045687407</v>
      </c>
      <c r="AH96" s="3">
        <f t="shared" si="29"/>
        <v>4983.0326045687407</v>
      </c>
      <c r="AI96" s="113">
        <f t="shared" si="30"/>
        <v>4983.0326045687407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43.110091743119263</v>
      </c>
      <c r="T97" s="108">
        <f>'[1]INPUTS-Incidence'!E97</f>
        <v>10544.356192671759</v>
      </c>
      <c r="U97" s="100">
        <f t="shared" si="32"/>
        <v>3</v>
      </c>
      <c r="V97" s="105">
        <f t="shared" si="17"/>
        <v>43.110091743119263</v>
      </c>
      <c r="W97" s="105">
        <f t="shared" si="18"/>
        <v>0</v>
      </c>
      <c r="X97" s="3">
        <f t="shared" si="19"/>
        <v>43.110091743119263</v>
      </c>
      <c r="Y97" s="3">
        <f t="shared" si="20"/>
        <v>43.110091743119263</v>
      </c>
      <c r="Z97" s="3">
        <f t="shared" si="21"/>
        <v>29.745963302752291</v>
      </c>
      <c r="AA97" s="3">
        <f t="shared" si="22"/>
        <v>29.745963302752291</v>
      </c>
      <c r="AB97" s="113">
        <f t="shared" si="23"/>
        <v>29.745963302752291</v>
      </c>
      <c r="AC97" s="106">
        <f t="shared" si="24"/>
        <v>10544.356192671759</v>
      </c>
      <c r="AD97" s="106">
        <f t="shared" si="25"/>
        <v>0</v>
      </c>
      <c r="AE97" s="3">
        <f t="shared" si="26"/>
        <v>10544.356192671759</v>
      </c>
      <c r="AF97" s="3">
        <f t="shared" si="27"/>
        <v>10544.356192671759</v>
      </c>
      <c r="AG97" s="3">
        <f t="shared" si="28"/>
        <v>7486.492896796949</v>
      </c>
      <c r="AH97" s="3">
        <f t="shared" si="29"/>
        <v>7486.492896796949</v>
      </c>
      <c r="AI97" s="113">
        <f t="shared" si="30"/>
        <v>7486.492896796949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213.39495412844033</v>
      </c>
      <c r="T98" s="108">
        <f>'[1]INPUTS-Incidence'!E98</f>
        <v>22034.138068221873</v>
      </c>
      <c r="U98" s="100">
        <f t="shared" si="32"/>
        <v>3</v>
      </c>
      <c r="V98" s="105">
        <f t="shared" si="17"/>
        <v>213.39495412844033</v>
      </c>
      <c r="W98" s="105">
        <f t="shared" si="18"/>
        <v>0</v>
      </c>
      <c r="X98" s="3">
        <f t="shared" si="19"/>
        <v>213.39495412844033</v>
      </c>
      <c r="Y98" s="3">
        <f t="shared" si="20"/>
        <v>213.39495412844033</v>
      </c>
      <c r="Z98" s="3">
        <f t="shared" si="21"/>
        <v>147.2425183486238</v>
      </c>
      <c r="AA98" s="3">
        <f t="shared" si="22"/>
        <v>147.2425183486238</v>
      </c>
      <c r="AB98" s="113">
        <f t="shared" si="23"/>
        <v>147.2425183486238</v>
      </c>
      <c r="AC98" s="106">
        <f t="shared" si="24"/>
        <v>22034.138068221873</v>
      </c>
      <c r="AD98" s="106">
        <f t="shared" si="25"/>
        <v>0</v>
      </c>
      <c r="AE98" s="3">
        <f t="shared" si="26"/>
        <v>22034.138068221873</v>
      </c>
      <c r="AF98" s="3">
        <f t="shared" si="27"/>
        <v>22034.138068221873</v>
      </c>
      <c r="AG98" s="3">
        <f t="shared" si="28"/>
        <v>15644.238028437529</v>
      </c>
      <c r="AH98" s="3">
        <f t="shared" si="29"/>
        <v>15644.238028437529</v>
      </c>
      <c r="AI98" s="113">
        <f t="shared" si="30"/>
        <v>15644.238028437529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232.79449541284401</v>
      </c>
      <c r="T99" s="108">
        <f>'[1]INPUTS-Incidence'!E99</f>
        <v>26872.29512152819</v>
      </c>
      <c r="U99" s="100">
        <f t="shared" si="32"/>
        <v>3</v>
      </c>
      <c r="V99" s="105">
        <f t="shared" si="17"/>
        <v>232.79449541284401</v>
      </c>
      <c r="W99" s="105">
        <f t="shared" si="18"/>
        <v>0</v>
      </c>
      <c r="X99" s="3">
        <f t="shared" si="19"/>
        <v>232.79449541284401</v>
      </c>
      <c r="Y99" s="3">
        <f t="shared" si="20"/>
        <v>232.79449541284401</v>
      </c>
      <c r="Z99" s="3">
        <f t="shared" si="21"/>
        <v>160.62820183486235</v>
      </c>
      <c r="AA99" s="3">
        <f t="shared" si="22"/>
        <v>160.62820183486235</v>
      </c>
      <c r="AB99" s="113">
        <f t="shared" si="23"/>
        <v>160.62820183486235</v>
      </c>
      <c r="AC99" s="106">
        <f t="shared" si="24"/>
        <v>26872.29512152819</v>
      </c>
      <c r="AD99" s="106">
        <f t="shared" si="25"/>
        <v>0</v>
      </c>
      <c r="AE99" s="3">
        <f t="shared" si="26"/>
        <v>26872.29512152819</v>
      </c>
      <c r="AF99" s="3">
        <f t="shared" si="27"/>
        <v>26872.29512152819</v>
      </c>
      <c r="AG99" s="3">
        <f t="shared" si="28"/>
        <v>19079.329536285015</v>
      </c>
      <c r="AH99" s="3">
        <f t="shared" si="29"/>
        <v>19079.329536285015</v>
      </c>
      <c r="AI99" s="113">
        <f t="shared" si="30"/>
        <v>19079.329536285015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215.55045871559631</v>
      </c>
      <c r="T100" s="108">
        <f>'[1]INPUTS-Incidence'!E100</f>
        <v>22365.541732860729</v>
      </c>
      <c r="U100" s="100">
        <f t="shared" si="32"/>
        <v>3</v>
      </c>
      <c r="V100" s="105">
        <f t="shared" si="17"/>
        <v>215.55045871559631</v>
      </c>
      <c r="W100" s="105">
        <f t="shared" si="18"/>
        <v>0</v>
      </c>
      <c r="X100" s="3">
        <f t="shared" si="19"/>
        <v>215.55045871559631</v>
      </c>
      <c r="Y100" s="3">
        <f t="shared" si="20"/>
        <v>215.55045871559631</v>
      </c>
      <c r="Z100" s="3">
        <f t="shared" si="21"/>
        <v>148.72981651376145</v>
      </c>
      <c r="AA100" s="3">
        <f t="shared" si="22"/>
        <v>148.72981651376145</v>
      </c>
      <c r="AB100" s="113">
        <f t="shared" si="23"/>
        <v>148.72981651376145</v>
      </c>
      <c r="AC100" s="106">
        <f t="shared" si="24"/>
        <v>22365.541732860729</v>
      </c>
      <c r="AD100" s="106">
        <f t="shared" si="25"/>
        <v>0</v>
      </c>
      <c r="AE100" s="3">
        <f t="shared" si="26"/>
        <v>22365.541732860729</v>
      </c>
      <c r="AF100" s="3">
        <f t="shared" si="27"/>
        <v>22365.541732860729</v>
      </c>
      <c r="AG100" s="3">
        <f t="shared" si="28"/>
        <v>15879.534630331116</v>
      </c>
      <c r="AH100" s="3">
        <f t="shared" si="29"/>
        <v>15879.534630331116</v>
      </c>
      <c r="AI100" s="113">
        <f t="shared" si="30"/>
        <v>15879.534630331116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187.52889908256878</v>
      </c>
      <c r="T101" s="108">
        <f>'[1]INPUTS-Incidence'!E101</f>
        <v>19864.032853074048</v>
      </c>
      <c r="U101" s="100">
        <f t="shared" si="32"/>
        <v>3</v>
      </c>
      <c r="V101" s="105">
        <f t="shared" si="17"/>
        <v>187.52889908256878</v>
      </c>
      <c r="W101" s="105">
        <f t="shared" si="18"/>
        <v>0</v>
      </c>
      <c r="X101" s="3">
        <f t="shared" si="19"/>
        <v>187.52889908256878</v>
      </c>
      <c r="Y101" s="3">
        <f t="shared" si="20"/>
        <v>187.52889908256878</v>
      </c>
      <c r="Z101" s="3">
        <f t="shared" si="21"/>
        <v>129.39494036697246</v>
      </c>
      <c r="AA101" s="3">
        <f t="shared" si="22"/>
        <v>129.39494036697246</v>
      </c>
      <c r="AB101" s="113">
        <f t="shared" si="23"/>
        <v>129.39494036697246</v>
      </c>
      <c r="AC101" s="106">
        <f t="shared" si="24"/>
        <v>19864.032853074048</v>
      </c>
      <c r="AD101" s="106">
        <f t="shared" si="25"/>
        <v>0</v>
      </c>
      <c r="AE101" s="3">
        <f t="shared" si="26"/>
        <v>19864.032853074048</v>
      </c>
      <c r="AF101" s="3">
        <f t="shared" si="27"/>
        <v>19864.032853074048</v>
      </c>
      <c r="AG101" s="3">
        <f t="shared" si="28"/>
        <v>14103.463325682573</v>
      </c>
      <c r="AH101" s="3">
        <f t="shared" si="29"/>
        <v>14103.463325682573</v>
      </c>
      <c r="AI101" s="113">
        <f t="shared" si="30"/>
        <v>14103.463325682573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168.12935779816513</v>
      </c>
      <c r="T102" s="108">
        <f>'[1]INPUTS-Incidence'!E102</f>
        <v>16933.5496865721</v>
      </c>
      <c r="U102" s="100">
        <f t="shared" si="32"/>
        <v>3</v>
      </c>
      <c r="V102" s="105">
        <f t="shared" si="17"/>
        <v>168.12935779816513</v>
      </c>
      <c r="W102" s="105">
        <f t="shared" si="18"/>
        <v>0</v>
      </c>
      <c r="X102" s="3">
        <f t="shared" si="19"/>
        <v>168.12935779816513</v>
      </c>
      <c r="Y102" s="3">
        <f t="shared" si="20"/>
        <v>168.12935779816513</v>
      </c>
      <c r="Z102" s="3">
        <f t="shared" si="21"/>
        <v>116.00925688073393</v>
      </c>
      <c r="AA102" s="3">
        <f t="shared" si="22"/>
        <v>116.00925688073393</v>
      </c>
      <c r="AB102" s="113">
        <f t="shared" si="23"/>
        <v>116.00925688073393</v>
      </c>
      <c r="AC102" s="106">
        <f t="shared" si="24"/>
        <v>16933.5496865721</v>
      </c>
      <c r="AD102" s="106">
        <f t="shared" si="25"/>
        <v>0</v>
      </c>
      <c r="AE102" s="3">
        <f t="shared" si="26"/>
        <v>16933.5496865721</v>
      </c>
      <c r="AF102" s="3">
        <f t="shared" si="27"/>
        <v>16933.5496865721</v>
      </c>
      <c r="AG102" s="3">
        <f t="shared" si="28"/>
        <v>12022.82027746619</v>
      </c>
      <c r="AH102" s="3">
        <f t="shared" si="29"/>
        <v>12022.82027746619</v>
      </c>
      <c r="AI102" s="113">
        <f t="shared" si="30"/>
        <v>12022.82027746619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178.90688073394494</v>
      </c>
      <c r="T103" s="108">
        <f>'[1]INPUTS-Incidence'!E103</f>
        <v>13764.186721193417</v>
      </c>
      <c r="U103" s="100">
        <f t="shared" si="32"/>
        <v>3</v>
      </c>
      <c r="V103" s="105">
        <f t="shared" si="17"/>
        <v>178.90688073394494</v>
      </c>
      <c r="W103" s="105">
        <f t="shared" si="18"/>
        <v>0</v>
      </c>
      <c r="X103" s="3">
        <f t="shared" si="19"/>
        <v>178.90688073394494</v>
      </c>
      <c r="Y103" s="3">
        <f t="shared" si="20"/>
        <v>178.90688073394494</v>
      </c>
      <c r="Z103" s="3">
        <f t="shared" si="21"/>
        <v>123.445747706422</v>
      </c>
      <c r="AA103" s="3">
        <f t="shared" si="22"/>
        <v>123.445747706422</v>
      </c>
      <c r="AB103" s="113">
        <f t="shared" si="23"/>
        <v>123.445747706422</v>
      </c>
      <c r="AC103" s="106">
        <f t="shared" si="24"/>
        <v>13764.186721193417</v>
      </c>
      <c r="AD103" s="106">
        <f t="shared" si="25"/>
        <v>0</v>
      </c>
      <c r="AE103" s="3">
        <f t="shared" si="26"/>
        <v>13764.186721193417</v>
      </c>
      <c r="AF103" s="3">
        <f t="shared" si="27"/>
        <v>13764.186721193417</v>
      </c>
      <c r="AG103" s="3">
        <f t="shared" si="28"/>
        <v>9772.5725720473256</v>
      </c>
      <c r="AH103" s="3">
        <f t="shared" si="29"/>
        <v>9772.5725720473256</v>
      </c>
      <c r="AI103" s="113">
        <f t="shared" si="30"/>
        <v>9772.5725720473256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226.32798165137612</v>
      </c>
      <c r="T104" s="108">
        <f>'[1]INPUTS-Incidence'!E104</f>
        <v>13247.735325030329</v>
      </c>
      <c r="U104" s="100">
        <f t="shared" si="32"/>
        <v>3</v>
      </c>
      <c r="V104" s="105">
        <f t="shared" si="17"/>
        <v>226.32798165137612</v>
      </c>
      <c r="W104" s="105">
        <f t="shared" si="18"/>
        <v>0</v>
      </c>
      <c r="X104" s="3">
        <f t="shared" si="19"/>
        <v>226.32798165137612</v>
      </c>
      <c r="Y104" s="3">
        <f t="shared" si="20"/>
        <v>226.32798165137612</v>
      </c>
      <c r="Z104" s="3">
        <f t="shared" si="21"/>
        <v>156.1663073394495</v>
      </c>
      <c r="AA104" s="3">
        <f t="shared" si="22"/>
        <v>156.1663073394495</v>
      </c>
      <c r="AB104" s="113">
        <f t="shared" si="23"/>
        <v>156.1663073394495</v>
      </c>
      <c r="AC104" s="106">
        <f t="shared" si="24"/>
        <v>13247.735325030329</v>
      </c>
      <c r="AD104" s="106">
        <f t="shared" si="25"/>
        <v>0</v>
      </c>
      <c r="AE104" s="3">
        <f t="shared" si="26"/>
        <v>13247.735325030329</v>
      </c>
      <c r="AF104" s="3">
        <f t="shared" si="27"/>
        <v>13247.735325030329</v>
      </c>
      <c r="AG104" s="3">
        <f t="shared" si="28"/>
        <v>9405.8920807715331</v>
      </c>
      <c r="AH104" s="3">
        <f t="shared" si="29"/>
        <v>9405.8920807715331</v>
      </c>
      <c r="AI104" s="113">
        <f t="shared" si="30"/>
        <v>9405.8920807715331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219.86146788990823</v>
      </c>
      <c r="T105" s="108">
        <f>'[1]INPUTS-Incidence'!E105</f>
        <v>14825.687799300609</v>
      </c>
      <c r="U105" s="100">
        <f t="shared" si="32"/>
        <v>3</v>
      </c>
      <c r="V105" s="105">
        <f t="shared" si="17"/>
        <v>219.86146788990823</v>
      </c>
      <c r="W105" s="105">
        <f t="shared" si="18"/>
        <v>0</v>
      </c>
      <c r="X105" s="3">
        <f t="shared" si="19"/>
        <v>219.86146788990823</v>
      </c>
      <c r="Y105" s="3">
        <f t="shared" si="20"/>
        <v>219.86146788990823</v>
      </c>
      <c r="Z105" s="3">
        <f t="shared" si="21"/>
        <v>151.70441284403665</v>
      </c>
      <c r="AA105" s="3">
        <f t="shared" si="22"/>
        <v>151.70441284403665</v>
      </c>
      <c r="AB105" s="113">
        <f t="shared" si="23"/>
        <v>151.70441284403665</v>
      </c>
      <c r="AC105" s="106">
        <f t="shared" si="24"/>
        <v>14825.687799300609</v>
      </c>
      <c r="AD105" s="106">
        <f t="shared" si="25"/>
        <v>0</v>
      </c>
      <c r="AE105" s="3">
        <f t="shared" si="26"/>
        <v>14825.687799300609</v>
      </c>
      <c r="AF105" s="3">
        <f t="shared" si="27"/>
        <v>14825.687799300609</v>
      </c>
      <c r="AG105" s="3">
        <f t="shared" si="28"/>
        <v>10526.238337503431</v>
      </c>
      <c r="AH105" s="3">
        <f t="shared" si="29"/>
        <v>10526.238337503431</v>
      </c>
      <c r="AI105" s="113">
        <f t="shared" si="30"/>
        <v>10526.238337503431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228.48348623853209</v>
      </c>
      <c r="T106" s="108">
        <f>'[1]INPUTS-Incidence'!E106</f>
        <v>14137.646688451414</v>
      </c>
      <c r="U106" s="100">
        <f t="shared" si="32"/>
        <v>3</v>
      </c>
      <c r="V106" s="105">
        <f t="shared" si="17"/>
        <v>228.48348623853209</v>
      </c>
      <c r="W106" s="105">
        <f t="shared" si="18"/>
        <v>0</v>
      </c>
      <c r="X106" s="3">
        <f t="shared" si="19"/>
        <v>228.48348623853209</v>
      </c>
      <c r="Y106" s="3">
        <f t="shared" si="20"/>
        <v>228.48348623853209</v>
      </c>
      <c r="Z106" s="3">
        <f t="shared" si="21"/>
        <v>157.65360550458712</v>
      </c>
      <c r="AA106" s="3">
        <f t="shared" si="22"/>
        <v>157.65360550458712</v>
      </c>
      <c r="AB106" s="113">
        <f t="shared" si="23"/>
        <v>157.65360550458712</v>
      </c>
      <c r="AC106" s="106">
        <f t="shared" si="24"/>
        <v>14137.646688451414</v>
      </c>
      <c r="AD106" s="106">
        <f t="shared" si="25"/>
        <v>0</v>
      </c>
      <c r="AE106" s="3">
        <f t="shared" si="26"/>
        <v>14137.646688451414</v>
      </c>
      <c r="AF106" s="3">
        <f t="shared" si="27"/>
        <v>14137.646688451414</v>
      </c>
      <c r="AG106" s="3">
        <f t="shared" si="28"/>
        <v>10037.729148800503</v>
      </c>
      <c r="AH106" s="3">
        <f t="shared" si="29"/>
        <v>10037.729148800503</v>
      </c>
      <c r="AI106" s="113">
        <f t="shared" si="30"/>
        <v>10037.729148800503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84.064678899082566</v>
      </c>
      <c r="T107" s="108">
        <f>'[1]INPUTS-Incidence'!E107</f>
        <v>10202.85901540431</v>
      </c>
      <c r="U107" s="100">
        <f t="shared" si="32"/>
        <v>3</v>
      </c>
      <c r="V107" s="105">
        <f t="shared" si="17"/>
        <v>84.064678899082566</v>
      </c>
      <c r="W107" s="105">
        <f t="shared" si="18"/>
        <v>0</v>
      </c>
      <c r="X107" s="3">
        <f t="shared" si="19"/>
        <v>84.064678899082566</v>
      </c>
      <c r="Y107" s="3">
        <f t="shared" si="20"/>
        <v>84.064678899082566</v>
      </c>
      <c r="Z107" s="3">
        <f t="shared" si="21"/>
        <v>58.004628440366965</v>
      </c>
      <c r="AA107" s="3">
        <f t="shared" si="22"/>
        <v>58.004628440366965</v>
      </c>
      <c r="AB107" s="113">
        <f t="shared" si="23"/>
        <v>58.004628440366965</v>
      </c>
      <c r="AC107" s="106">
        <f t="shared" si="24"/>
        <v>10202.85901540431</v>
      </c>
      <c r="AD107" s="106">
        <f t="shared" si="25"/>
        <v>0</v>
      </c>
      <c r="AE107" s="3">
        <f t="shared" si="26"/>
        <v>10202.85901540431</v>
      </c>
      <c r="AF107" s="3">
        <f t="shared" si="27"/>
        <v>10202.85901540431</v>
      </c>
      <c r="AG107" s="3">
        <f t="shared" si="28"/>
        <v>7244.0299009370601</v>
      </c>
      <c r="AH107" s="3">
        <f t="shared" si="29"/>
        <v>7244.0299009370601</v>
      </c>
      <c r="AI107" s="113">
        <f t="shared" si="30"/>
        <v>7244.0299009370601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71.131651376146777</v>
      </c>
      <c r="T108" s="108">
        <f>'[1]INPUTS-Incidence'!E108</f>
        <v>6841.7193100823306</v>
      </c>
      <c r="U108" s="100">
        <f t="shared" si="32"/>
        <v>3</v>
      </c>
      <c r="V108" s="105">
        <f t="shared" si="17"/>
        <v>71.131651376146777</v>
      </c>
      <c r="W108" s="105">
        <f t="shared" si="18"/>
        <v>0</v>
      </c>
      <c r="X108" s="3">
        <f t="shared" si="19"/>
        <v>71.131651376146777</v>
      </c>
      <c r="Y108" s="3">
        <f t="shared" si="20"/>
        <v>71.131651376146777</v>
      </c>
      <c r="Z108" s="3">
        <f t="shared" si="21"/>
        <v>49.080839449541273</v>
      </c>
      <c r="AA108" s="3">
        <f t="shared" si="22"/>
        <v>49.080839449541273</v>
      </c>
      <c r="AB108" s="113">
        <f t="shared" si="23"/>
        <v>49.080839449541273</v>
      </c>
      <c r="AC108" s="106">
        <f t="shared" si="24"/>
        <v>6841.7193100823306</v>
      </c>
      <c r="AD108" s="106">
        <f t="shared" si="25"/>
        <v>0</v>
      </c>
      <c r="AE108" s="3">
        <f t="shared" si="26"/>
        <v>6841.7193100823306</v>
      </c>
      <c r="AF108" s="3">
        <f t="shared" si="27"/>
        <v>6841.7193100823306</v>
      </c>
      <c r="AG108" s="3">
        <f t="shared" si="28"/>
        <v>4857.6207101584541</v>
      </c>
      <c r="AH108" s="3">
        <f t="shared" si="29"/>
        <v>4857.6207101584541</v>
      </c>
      <c r="AI108" s="113">
        <f t="shared" si="30"/>
        <v>4857.6207101584541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45.265596330275223</v>
      </c>
      <c r="T109" s="108">
        <f>'[1]INPUTS-Incidence'!E109</f>
        <v>4246.0043124287686</v>
      </c>
      <c r="U109" s="100">
        <f t="shared" si="32"/>
        <v>3</v>
      </c>
      <c r="V109" s="105">
        <f t="shared" si="17"/>
        <v>45.265596330275223</v>
      </c>
      <c r="W109" s="105">
        <f t="shared" si="18"/>
        <v>0</v>
      </c>
      <c r="X109" s="3">
        <f t="shared" si="19"/>
        <v>45.265596330275223</v>
      </c>
      <c r="Y109" s="3">
        <f t="shared" si="20"/>
        <v>45.265596330275223</v>
      </c>
      <c r="Z109" s="3">
        <f t="shared" si="21"/>
        <v>31.2332614678899</v>
      </c>
      <c r="AA109" s="3">
        <f t="shared" si="22"/>
        <v>31.2332614678899</v>
      </c>
      <c r="AB109" s="113">
        <f t="shared" si="23"/>
        <v>31.2332614678899</v>
      </c>
      <c r="AC109" s="106">
        <f t="shared" si="24"/>
        <v>4246.0043124287686</v>
      </c>
      <c r="AD109" s="106">
        <f t="shared" si="25"/>
        <v>0</v>
      </c>
      <c r="AE109" s="3">
        <f t="shared" si="26"/>
        <v>4246.0043124287686</v>
      </c>
      <c r="AF109" s="3">
        <f t="shared" si="27"/>
        <v>4246.0043124287686</v>
      </c>
      <c r="AG109" s="3">
        <f t="shared" si="28"/>
        <v>3014.6630618244253</v>
      </c>
      <c r="AH109" s="3">
        <f t="shared" si="29"/>
        <v>3014.6630618244253</v>
      </c>
      <c r="AI109" s="113">
        <f t="shared" si="30"/>
        <v>3014.6630618244253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21.555045871559631</v>
      </c>
      <c r="T110" s="108">
        <f>'[1]INPUTS-Incidence'!E110</f>
        <v>3793.4784962467802</v>
      </c>
      <c r="U110" s="100">
        <f t="shared" si="32"/>
        <v>3</v>
      </c>
      <c r="V110" s="105">
        <f t="shared" si="17"/>
        <v>21.555045871559631</v>
      </c>
      <c r="W110" s="105">
        <f t="shared" si="18"/>
        <v>0</v>
      </c>
      <c r="X110" s="3">
        <f t="shared" si="19"/>
        <v>21.555045871559631</v>
      </c>
      <c r="Y110" s="3">
        <f t="shared" si="20"/>
        <v>21.555045871559631</v>
      </c>
      <c r="Z110" s="3">
        <f t="shared" si="21"/>
        <v>14.872981651376145</v>
      </c>
      <c r="AA110" s="3">
        <f t="shared" si="22"/>
        <v>14.872981651376145</v>
      </c>
      <c r="AB110" s="113">
        <f t="shared" si="23"/>
        <v>14.872981651376145</v>
      </c>
      <c r="AC110" s="106">
        <f t="shared" si="24"/>
        <v>3793.4784962467802</v>
      </c>
      <c r="AD110" s="106">
        <f t="shared" si="25"/>
        <v>0</v>
      </c>
      <c r="AE110" s="3">
        <f t="shared" si="26"/>
        <v>3793.4784962467802</v>
      </c>
      <c r="AF110" s="3">
        <f t="shared" si="27"/>
        <v>3793.4784962467802</v>
      </c>
      <c r="AG110" s="3">
        <f t="shared" si="28"/>
        <v>2693.3697323352139</v>
      </c>
      <c r="AH110" s="3">
        <f t="shared" si="29"/>
        <v>2693.3697323352139</v>
      </c>
      <c r="AI110" s="113">
        <f t="shared" si="30"/>
        <v>2693.3697323352139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19.399541284403668</v>
      </c>
      <c r="T111" s="108">
        <f>'[1]INPUTS-Incidence'!E111</f>
        <v>2927.1186622924156</v>
      </c>
      <c r="U111" s="100">
        <f t="shared" si="32"/>
        <v>3</v>
      </c>
      <c r="V111" s="105">
        <f t="shared" si="17"/>
        <v>19.399541284403668</v>
      </c>
      <c r="W111" s="105">
        <f t="shared" si="18"/>
        <v>0</v>
      </c>
      <c r="X111" s="3">
        <f t="shared" si="19"/>
        <v>19.399541284403668</v>
      </c>
      <c r="Y111" s="3">
        <f t="shared" si="20"/>
        <v>19.399541284403668</v>
      </c>
      <c r="Z111" s="3">
        <f t="shared" si="21"/>
        <v>13.385683486238531</v>
      </c>
      <c r="AA111" s="3">
        <f t="shared" si="22"/>
        <v>13.385683486238531</v>
      </c>
      <c r="AB111" s="113">
        <f t="shared" si="23"/>
        <v>13.385683486238531</v>
      </c>
      <c r="AC111" s="106">
        <f t="shared" si="24"/>
        <v>2927.1186622924156</v>
      </c>
      <c r="AD111" s="106">
        <f t="shared" si="25"/>
        <v>0</v>
      </c>
      <c r="AE111" s="3">
        <f t="shared" si="26"/>
        <v>2927.1186622924156</v>
      </c>
      <c r="AF111" s="3">
        <f t="shared" si="27"/>
        <v>2927.1186622924156</v>
      </c>
      <c r="AG111" s="3">
        <f t="shared" si="28"/>
        <v>2078.2542502276151</v>
      </c>
      <c r="AH111" s="3">
        <f t="shared" si="29"/>
        <v>2078.2542502276151</v>
      </c>
      <c r="AI111" s="113">
        <f t="shared" si="30"/>
        <v>2078.2542502276151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30.177064220183482</v>
      </c>
      <c r="T112" s="108">
        <f>'[1]INPUTS-Incidence'!E112</f>
        <v>1858.8885757661606</v>
      </c>
      <c r="U112" s="100">
        <f t="shared" si="32"/>
        <v>3</v>
      </c>
      <c r="V112" s="105">
        <f t="shared" si="17"/>
        <v>30.177064220183482</v>
      </c>
      <c r="W112" s="105">
        <f t="shared" si="18"/>
        <v>0</v>
      </c>
      <c r="X112" s="3">
        <f t="shared" si="19"/>
        <v>30.177064220183482</v>
      </c>
      <c r="Y112" s="3">
        <f t="shared" si="20"/>
        <v>30.177064220183482</v>
      </c>
      <c r="Z112" s="3">
        <f t="shared" si="21"/>
        <v>20.822174311926602</v>
      </c>
      <c r="AA112" s="3">
        <f t="shared" si="22"/>
        <v>20.822174311926602</v>
      </c>
      <c r="AB112" s="113">
        <f t="shared" si="23"/>
        <v>20.822174311926602</v>
      </c>
      <c r="AC112" s="106">
        <f t="shared" si="24"/>
        <v>1858.8885757661606</v>
      </c>
      <c r="AD112" s="106">
        <f t="shared" si="25"/>
        <v>0</v>
      </c>
      <c r="AE112" s="3">
        <f t="shared" si="26"/>
        <v>1858.8885757661606</v>
      </c>
      <c r="AF112" s="3">
        <f t="shared" si="27"/>
        <v>1858.8885757661606</v>
      </c>
      <c r="AG112" s="3">
        <f t="shared" si="28"/>
        <v>1319.8108887939738</v>
      </c>
      <c r="AH112" s="3">
        <f t="shared" si="29"/>
        <v>1319.8108887939738</v>
      </c>
      <c r="AI112" s="113">
        <f t="shared" si="30"/>
        <v>1319.8108887939738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2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si="32"/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2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2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2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2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2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2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2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2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2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2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2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2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2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2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2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2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2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2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ref="U133:U196" si="33">IF(P133="Car",2,0)+IF(P133="Bus",2,0)+IF(P133="Truck",2,0)+IF(P133="Motorized Two Wheeler",3,0)+IF(P133="Motorized Three Wheeler",3,0)+IF(P133="Pedestrian",1,0)</f>
        <v>3</v>
      </c>
      <c r="V133" s="105">
        <f t="shared" ref="V133:V196" si="34">IF($U133=1,S133*$O$3,S133)</f>
        <v>0</v>
      </c>
      <c r="W133" s="105">
        <f t="shared" ref="W133:W196" si="35">S133-V133</f>
        <v>0</v>
      </c>
      <c r="X133" s="3">
        <f t="shared" ref="X133:X196" si="36">IF($U133=0, S133, V133)</f>
        <v>0</v>
      </c>
      <c r="Y133" s="3">
        <f t="shared" ref="Y133:Y196" si="37">IF($U133=1, X133*(1-$G$3*(1-$K$3))/(1-$E$3*(1-$K$3)), X133)</f>
        <v>0</v>
      </c>
      <c r="Z133" s="3">
        <f t="shared" ref="Z133:Z196" si="38">IF($U133=3, Y133*(1-$G$3*(1-$M$3))/(1-$E$3*(1-$M$3)), Y133)</f>
        <v>0</v>
      </c>
      <c r="AA133" s="3">
        <f t="shared" ref="AA133:AA196" si="39">IF($U133=2, Z133*(1-$G$3*(1-$I$3))/(1-$E$3*(1-$I$3)), Z133)</f>
        <v>0</v>
      </c>
      <c r="AB133" s="113">
        <f t="shared" ref="AB133:AB196" si="40">AA133+W133</f>
        <v>0</v>
      </c>
      <c r="AC133" s="106">
        <f t="shared" ref="AC133:AC196" si="41">IF($U133=1,T133*$O$3,T133)</f>
        <v>0</v>
      </c>
      <c r="AD133" s="106">
        <f t="shared" ref="AD133:AD196" si="42">T133-AC133</f>
        <v>0</v>
      </c>
      <c r="AE133" s="3">
        <f t="shared" ref="AE133:AE196" si="43">IF($U133=0, T133, AC133)</f>
        <v>0</v>
      </c>
      <c r="AF133" s="3">
        <f t="shared" ref="AF133:AF196" si="44">IF($U133=1, AE133*(1-$G$3*(1-$L$3))/(1-$E$3*(1-$L$3)), AE133)</f>
        <v>0</v>
      </c>
      <c r="AG133" s="3">
        <f t="shared" ref="AG133:AG196" si="45">IF($U133=3, AF133*(1-$G$3*(1-$N$3))/(1-$E$3*(1-$N$3)), AF133)</f>
        <v>0</v>
      </c>
      <c r="AH133" s="3">
        <f t="shared" ref="AH133:AH196" si="46">IF($U133=2, AG133*(1-$G$3*(1-$J$3))/(1-$E$3*(1-$J$3)), AG133)</f>
        <v>0</v>
      </c>
      <c r="AI133" s="113">
        <f t="shared" ref="AI133:AI196" si="47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si="33"/>
        <v>3</v>
      </c>
      <c r="V134" s="105">
        <f t="shared" si="34"/>
        <v>0</v>
      </c>
      <c r="W134" s="105">
        <f t="shared" si="35"/>
        <v>0</v>
      </c>
      <c r="X134" s="3">
        <f t="shared" si="36"/>
        <v>0</v>
      </c>
      <c r="Y134" s="3">
        <f t="shared" si="37"/>
        <v>0</v>
      </c>
      <c r="Z134" s="3">
        <f t="shared" si="38"/>
        <v>0</v>
      </c>
      <c r="AA134" s="3">
        <f t="shared" si="39"/>
        <v>0</v>
      </c>
      <c r="AB134" s="113">
        <f t="shared" si="40"/>
        <v>0</v>
      </c>
      <c r="AC134" s="106">
        <f t="shared" si="41"/>
        <v>0</v>
      </c>
      <c r="AD134" s="106">
        <f t="shared" si="42"/>
        <v>0</v>
      </c>
      <c r="AE134" s="3">
        <f t="shared" si="43"/>
        <v>0</v>
      </c>
      <c r="AF134" s="3">
        <f t="shared" si="44"/>
        <v>0</v>
      </c>
      <c r="AG134" s="3">
        <f t="shared" si="45"/>
        <v>0</v>
      </c>
      <c r="AH134" s="3">
        <f t="shared" si="46"/>
        <v>0</v>
      </c>
      <c r="AI134" s="113">
        <f t="shared" si="47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33"/>
        <v>3</v>
      </c>
      <c r="V135" s="105">
        <f t="shared" si="34"/>
        <v>0</v>
      </c>
      <c r="W135" s="105">
        <f t="shared" si="35"/>
        <v>0</v>
      </c>
      <c r="X135" s="3">
        <f t="shared" si="36"/>
        <v>0</v>
      </c>
      <c r="Y135" s="3">
        <f t="shared" si="37"/>
        <v>0</v>
      </c>
      <c r="Z135" s="3">
        <f t="shared" si="38"/>
        <v>0</v>
      </c>
      <c r="AA135" s="3">
        <f t="shared" si="39"/>
        <v>0</v>
      </c>
      <c r="AB135" s="113">
        <f t="shared" si="40"/>
        <v>0</v>
      </c>
      <c r="AC135" s="106">
        <f t="shared" si="41"/>
        <v>0</v>
      </c>
      <c r="AD135" s="106">
        <f t="shared" si="42"/>
        <v>0</v>
      </c>
      <c r="AE135" s="3">
        <f t="shared" si="43"/>
        <v>0</v>
      </c>
      <c r="AF135" s="3">
        <f t="shared" si="44"/>
        <v>0</v>
      </c>
      <c r="AG135" s="3">
        <f t="shared" si="45"/>
        <v>0</v>
      </c>
      <c r="AH135" s="3">
        <f t="shared" si="46"/>
        <v>0</v>
      </c>
      <c r="AI135" s="113">
        <f t="shared" si="47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33"/>
        <v>3</v>
      </c>
      <c r="V136" s="105">
        <f t="shared" si="34"/>
        <v>0</v>
      </c>
      <c r="W136" s="105">
        <f t="shared" si="35"/>
        <v>0</v>
      </c>
      <c r="X136" s="3">
        <f t="shared" si="36"/>
        <v>0</v>
      </c>
      <c r="Y136" s="3">
        <f t="shared" si="37"/>
        <v>0</v>
      </c>
      <c r="Z136" s="3">
        <f t="shared" si="38"/>
        <v>0</v>
      </c>
      <c r="AA136" s="3">
        <f t="shared" si="39"/>
        <v>0</v>
      </c>
      <c r="AB136" s="113">
        <f t="shared" si="40"/>
        <v>0</v>
      </c>
      <c r="AC136" s="106">
        <f t="shared" si="41"/>
        <v>0</v>
      </c>
      <c r="AD136" s="106">
        <f t="shared" si="42"/>
        <v>0</v>
      </c>
      <c r="AE136" s="3">
        <f t="shared" si="43"/>
        <v>0</v>
      </c>
      <c r="AF136" s="3">
        <f t="shared" si="44"/>
        <v>0</v>
      </c>
      <c r="AG136" s="3">
        <f t="shared" si="45"/>
        <v>0</v>
      </c>
      <c r="AH136" s="3">
        <f t="shared" si="46"/>
        <v>0</v>
      </c>
      <c r="AI136" s="113">
        <f t="shared" si="47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33"/>
        <v>3</v>
      </c>
      <c r="V137" s="105">
        <f t="shared" si="34"/>
        <v>0</v>
      </c>
      <c r="W137" s="105">
        <f t="shared" si="35"/>
        <v>0</v>
      </c>
      <c r="X137" s="3">
        <f t="shared" si="36"/>
        <v>0</v>
      </c>
      <c r="Y137" s="3">
        <f t="shared" si="37"/>
        <v>0</v>
      </c>
      <c r="Z137" s="3">
        <f t="shared" si="38"/>
        <v>0</v>
      </c>
      <c r="AA137" s="3">
        <f t="shared" si="39"/>
        <v>0</v>
      </c>
      <c r="AB137" s="113">
        <f t="shared" si="40"/>
        <v>0</v>
      </c>
      <c r="AC137" s="106">
        <f t="shared" si="41"/>
        <v>0</v>
      </c>
      <c r="AD137" s="106">
        <f t="shared" si="42"/>
        <v>0</v>
      </c>
      <c r="AE137" s="3">
        <f t="shared" si="43"/>
        <v>0</v>
      </c>
      <c r="AF137" s="3">
        <f t="shared" si="44"/>
        <v>0</v>
      </c>
      <c r="AG137" s="3">
        <f t="shared" si="45"/>
        <v>0</v>
      </c>
      <c r="AH137" s="3">
        <f t="shared" si="46"/>
        <v>0</v>
      </c>
      <c r="AI137" s="113">
        <f t="shared" si="47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33"/>
        <v>3</v>
      </c>
      <c r="V138" s="105">
        <f t="shared" si="34"/>
        <v>0</v>
      </c>
      <c r="W138" s="105">
        <f t="shared" si="35"/>
        <v>0</v>
      </c>
      <c r="X138" s="3">
        <f t="shared" si="36"/>
        <v>0</v>
      </c>
      <c r="Y138" s="3">
        <f t="shared" si="37"/>
        <v>0</v>
      </c>
      <c r="Z138" s="3">
        <f t="shared" si="38"/>
        <v>0</v>
      </c>
      <c r="AA138" s="3">
        <f t="shared" si="39"/>
        <v>0</v>
      </c>
      <c r="AB138" s="113">
        <f t="shared" si="40"/>
        <v>0</v>
      </c>
      <c r="AC138" s="106">
        <f t="shared" si="41"/>
        <v>0</v>
      </c>
      <c r="AD138" s="106">
        <f t="shared" si="42"/>
        <v>0</v>
      </c>
      <c r="AE138" s="3">
        <f t="shared" si="43"/>
        <v>0</v>
      </c>
      <c r="AF138" s="3">
        <f t="shared" si="44"/>
        <v>0</v>
      </c>
      <c r="AG138" s="3">
        <f t="shared" si="45"/>
        <v>0</v>
      </c>
      <c r="AH138" s="3">
        <f t="shared" si="46"/>
        <v>0</v>
      </c>
      <c r="AI138" s="113">
        <f t="shared" si="47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33"/>
        <v>3</v>
      </c>
      <c r="V139" s="105">
        <f t="shared" si="34"/>
        <v>0</v>
      </c>
      <c r="W139" s="105">
        <f t="shared" si="35"/>
        <v>0</v>
      </c>
      <c r="X139" s="3">
        <f t="shared" si="36"/>
        <v>0</v>
      </c>
      <c r="Y139" s="3">
        <f t="shared" si="37"/>
        <v>0</v>
      </c>
      <c r="Z139" s="3">
        <f t="shared" si="38"/>
        <v>0</v>
      </c>
      <c r="AA139" s="3">
        <f t="shared" si="39"/>
        <v>0</v>
      </c>
      <c r="AB139" s="113">
        <f t="shared" si="40"/>
        <v>0</v>
      </c>
      <c r="AC139" s="106">
        <f t="shared" si="41"/>
        <v>0</v>
      </c>
      <c r="AD139" s="106">
        <f t="shared" si="42"/>
        <v>0</v>
      </c>
      <c r="AE139" s="3">
        <f t="shared" si="43"/>
        <v>0</v>
      </c>
      <c r="AF139" s="3">
        <f t="shared" si="44"/>
        <v>0</v>
      </c>
      <c r="AG139" s="3">
        <f t="shared" si="45"/>
        <v>0</v>
      </c>
      <c r="AH139" s="3">
        <f t="shared" si="46"/>
        <v>0</v>
      </c>
      <c r="AI139" s="113">
        <f t="shared" si="47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33"/>
        <v>3</v>
      </c>
      <c r="V140" s="105">
        <f t="shared" si="34"/>
        <v>0</v>
      </c>
      <c r="W140" s="105">
        <f t="shared" si="35"/>
        <v>0</v>
      </c>
      <c r="X140" s="3">
        <f t="shared" si="36"/>
        <v>0</v>
      </c>
      <c r="Y140" s="3">
        <f t="shared" si="37"/>
        <v>0</v>
      </c>
      <c r="Z140" s="3">
        <f t="shared" si="38"/>
        <v>0</v>
      </c>
      <c r="AA140" s="3">
        <f t="shared" si="39"/>
        <v>0</v>
      </c>
      <c r="AB140" s="113">
        <f t="shared" si="40"/>
        <v>0</v>
      </c>
      <c r="AC140" s="106">
        <f t="shared" si="41"/>
        <v>0</v>
      </c>
      <c r="AD140" s="106">
        <f t="shared" si="42"/>
        <v>0</v>
      </c>
      <c r="AE140" s="3">
        <f t="shared" si="43"/>
        <v>0</v>
      </c>
      <c r="AF140" s="3">
        <f t="shared" si="44"/>
        <v>0</v>
      </c>
      <c r="AG140" s="3">
        <f t="shared" si="45"/>
        <v>0</v>
      </c>
      <c r="AH140" s="3">
        <f t="shared" si="46"/>
        <v>0</v>
      </c>
      <c r="AI140" s="113">
        <f t="shared" si="47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33"/>
        <v>3</v>
      </c>
      <c r="V141" s="105">
        <f t="shared" si="34"/>
        <v>0</v>
      </c>
      <c r="W141" s="105">
        <f t="shared" si="35"/>
        <v>0</v>
      </c>
      <c r="X141" s="3">
        <f t="shared" si="36"/>
        <v>0</v>
      </c>
      <c r="Y141" s="3">
        <f t="shared" si="37"/>
        <v>0</v>
      </c>
      <c r="Z141" s="3">
        <f t="shared" si="38"/>
        <v>0</v>
      </c>
      <c r="AA141" s="3">
        <f t="shared" si="39"/>
        <v>0</v>
      </c>
      <c r="AB141" s="113">
        <f t="shared" si="40"/>
        <v>0</v>
      </c>
      <c r="AC141" s="106">
        <f t="shared" si="41"/>
        <v>0</v>
      </c>
      <c r="AD141" s="106">
        <f t="shared" si="42"/>
        <v>0</v>
      </c>
      <c r="AE141" s="3">
        <f t="shared" si="43"/>
        <v>0</v>
      </c>
      <c r="AF141" s="3">
        <f t="shared" si="44"/>
        <v>0</v>
      </c>
      <c r="AG141" s="3">
        <f t="shared" si="45"/>
        <v>0</v>
      </c>
      <c r="AH141" s="3">
        <f t="shared" si="46"/>
        <v>0</v>
      </c>
      <c r="AI141" s="113">
        <f t="shared" si="47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33"/>
        <v>3</v>
      </c>
      <c r="V142" s="105">
        <f t="shared" si="34"/>
        <v>0</v>
      </c>
      <c r="W142" s="105">
        <f t="shared" si="35"/>
        <v>0</v>
      </c>
      <c r="X142" s="3">
        <f t="shared" si="36"/>
        <v>0</v>
      </c>
      <c r="Y142" s="3">
        <f t="shared" si="37"/>
        <v>0</v>
      </c>
      <c r="Z142" s="3">
        <f t="shared" si="38"/>
        <v>0</v>
      </c>
      <c r="AA142" s="3">
        <f t="shared" si="39"/>
        <v>0</v>
      </c>
      <c r="AB142" s="113">
        <f t="shared" si="40"/>
        <v>0</v>
      </c>
      <c r="AC142" s="106">
        <f t="shared" si="41"/>
        <v>0</v>
      </c>
      <c r="AD142" s="106">
        <f t="shared" si="42"/>
        <v>0</v>
      </c>
      <c r="AE142" s="3">
        <f t="shared" si="43"/>
        <v>0</v>
      </c>
      <c r="AF142" s="3">
        <f t="shared" si="44"/>
        <v>0</v>
      </c>
      <c r="AG142" s="3">
        <f t="shared" si="45"/>
        <v>0</v>
      </c>
      <c r="AH142" s="3">
        <f t="shared" si="46"/>
        <v>0</v>
      </c>
      <c r="AI142" s="113">
        <f t="shared" si="47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33"/>
        <v>3</v>
      </c>
      <c r="V143" s="105">
        <f t="shared" si="34"/>
        <v>0</v>
      </c>
      <c r="W143" s="105">
        <f t="shared" si="35"/>
        <v>0</v>
      </c>
      <c r="X143" s="3">
        <f t="shared" si="36"/>
        <v>0</v>
      </c>
      <c r="Y143" s="3">
        <f t="shared" si="37"/>
        <v>0</v>
      </c>
      <c r="Z143" s="3">
        <f t="shared" si="38"/>
        <v>0</v>
      </c>
      <c r="AA143" s="3">
        <f t="shared" si="39"/>
        <v>0</v>
      </c>
      <c r="AB143" s="113">
        <f t="shared" si="40"/>
        <v>0</v>
      </c>
      <c r="AC143" s="106">
        <f t="shared" si="41"/>
        <v>0</v>
      </c>
      <c r="AD143" s="106">
        <f t="shared" si="42"/>
        <v>0</v>
      </c>
      <c r="AE143" s="3">
        <f t="shared" si="43"/>
        <v>0</v>
      </c>
      <c r="AF143" s="3">
        <f t="shared" si="44"/>
        <v>0</v>
      </c>
      <c r="AG143" s="3">
        <f t="shared" si="45"/>
        <v>0</v>
      </c>
      <c r="AH143" s="3">
        <f t="shared" si="46"/>
        <v>0</v>
      </c>
      <c r="AI143" s="113">
        <f t="shared" si="47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33"/>
        <v>3</v>
      </c>
      <c r="V144" s="105">
        <f t="shared" si="34"/>
        <v>0</v>
      </c>
      <c r="W144" s="105">
        <f t="shared" si="35"/>
        <v>0</v>
      </c>
      <c r="X144" s="3">
        <f t="shared" si="36"/>
        <v>0</v>
      </c>
      <c r="Y144" s="3">
        <f t="shared" si="37"/>
        <v>0</v>
      </c>
      <c r="Z144" s="3">
        <f t="shared" si="38"/>
        <v>0</v>
      </c>
      <c r="AA144" s="3">
        <f t="shared" si="39"/>
        <v>0</v>
      </c>
      <c r="AB144" s="113">
        <f t="shared" si="40"/>
        <v>0</v>
      </c>
      <c r="AC144" s="106">
        <f t="shared" si="41"/>
        <v>0</v>
      </c>
      <c r="AD144" s="106">
        <f t="shared" si="42"/>
        <v>0</v>
      </c>
      <c r="AE144" s="3">
        <f t="shared" si="43"/>
        <v>0</v>
      </c>
      <c r="AF144" s="3">
        <f t="shared" si="44"/>
        <v>0</v>
      </c>
      <c r="AG144" s="3">
        <f t="shared" si="45"/>
        <v>0</v>
      </c>
      <c r="AH144" s="3">
        <f t="shared" si="46"/>
        <v>0</v>
      </c>
      <c r="AI144" s="113">
        <f t="shared" si="47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33"/>
        <v>3</v>
      </c>
      <c r="V145" s="105">
        <f t="shared" si="34"/>
        <v>0</v>
      </c>
      <c r="W145" s="105">
        <f t="shared" si="35"/>
        <v>0</v>
      </c>
      <c r="X145" s="3">
        <f t="shared" si="36"/>
        <v>0</v>
      </c>
      <c r="Y145" s="3">
        <f t="shared" si="37"/>
        <v>0</v>
      </c>
      <c r="Z145" s="3">
        <f t="shared" si="38"/>
        <v>0</v>
      </c>
      <c r="AA145" s="3">
        <f t="shared" si="39"/>
        <v>0</v>
      </c>
      <c r="AB145" s="113">
        <f t="shared" si="40"/>
        <v>0</v>
      </c>
      <c r="AC145" s="106">
        <f t="shared" si="41"/>
        <v>0</v>
      </c>
      <c r="AD145" s="106">
        <f t="shared" si="42"/>
        <v>0</v>
      </c>
      <c r="AE145" s="3">
        <f t="shared" si="43"/>
        <v>0</v>
      </c>
      <c r="AF145" s="3">
        <f t="shared" si="44"/>
        <v>0</v>
      </c>
      <c r="AG145" s="3">
        <f t="shared" si="45"/>
        <v>0</v>
      </c>
      <c r="AH145" s="3">
        <f t="shared" si="46"/>
        <v>0</v>
      </c>
      <c r="AI145" s="113">
        <f t="shared" si="47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33"/>
        <v>3</v>
      </c>
      <c r="V146" s="105">
        <f t="shared" si="34"/>
        <v>0</v>
      </c>
      <c r="W146" s="105">
        <f t="shared" si="35"/>
        <v>0</v>
      </c>
      <c r="X146" s="3">
        <f t="shared" si="36"/>
        <v>0</v>
      </c>
      <c r="Y146" s="3">
        <f t="shared" si="37"/>
        <v>0</v>
      </c>
      <c r="Z146" s="3">
        <f t="shared" si="38"/>
        <v>0</v>
      </c>
      <c r="AA146" s="3">
        <f t="shared" si="39"/>
        <v>0</v>
      </c>
      <c r="AB146" s="113">
        <f t="shared" si="40"/>
        <v>0</v>
      </c>
      <c r="AC146" s="106">
        <f t="shared" si="41"/>
        <v>0</v>
      </c>
      <c r="AD146" s="106">
        <f t="shared" si="42"/>
        <v>0</v>
      </c>
      <c r="AE146" s="3">
        <f t="shared" si="43"/>
        <v>0</v>
      </c>
      <c r="AF146" s="3">
        <f t="shared" si="44"/>
        <v>0</v>
      </c>
      <c r="AG146" s="3">
        <f t="shared" si="45"/>
        <v>0</v>
      </c>
      <c r="AH146" s="3">
        <f t="shared" si="46"/>
        <v>0</v>
      </c>
      <c r="AI146" s="113">
        <f t="shared" si="47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33"/>
        <v>3</v>
      </c>
      <c r="V147" s="105">
        <f t="shared" si="34"/>
        <v>0</v>
      </c>
      <c r="W147" s="105">
        <f t="shared" si="35"/>
        <v>0</v>
      </c>
      <c r="X147" s="3">
        <f t="shared" si="36"/>
        <v>0</v>
      </c>
      <c r="Y147" s="3">
        <f t="shared" si="37"/>
        <v>0</v>
      </c>
      <c r="Z147" s="3">
        <f t="shared" si="38"/>
        <v>0</v>
      </c>
      <c r="AA147" s="3">
        <f t="shared" si="39"/>
        <v>0</v>
      </c>
      <c r="AB147" s="113">
        <f t="shared" si="40"/>
        <v>0</v>
      </c>
      <c r="AC147" s="106">
        <f t="shared" si="41"/>
        <v>0</v>
      </c>
      <c r="AD147" s="106">
        <f t="shared" si="42"/>
        <v>0</v>
      </c>
      <c r="AE147" s="3">
        <f t="shared" si="43"/>
        <v>0</v>
      </c>
      <c r="AF147" s="3">
        <f t="shared" si="44"/>
        <v>0</v>
      </c>
      <c r="AG147" s="3">
        <f t="shared" si="45"/>
        <v>0</v>
      </c>
      <c r="AH147" s="3">
        <f t="shared" si="46"/>
        <v>0</v>
      </c>
      <c r="AI147" s="113">
        <f t="shared" si="47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33"/>
        <v>3</v>
      </c>
      <c r="V148" s="105">
        <f t="shared" si="34"/>
        <v>0</v>
      </c>
      <c r="W148" s="105">
        <f t="shared" si="35"/>
        <v>0</v>
      </c>
      <c r="X148" s="3">
        <f t="shared" si="36"/>
        <v>0</v>
      </c>
      <c r="Y148" s="3">
        <f t="shared" si="37"/>
        <v>0</v>
      </c>
      <c r="Z148" s="3">
        <f t="shared" si="38"/>
        <v>0</v>
      </c>
      <c r="AA148" s="3">
        <f t="shared" si="39"/>
        <v>0</v>
      </c>
      <c r="AB148" s="113">
        <f t="shared" si="40"/>
        <v>0</v>
      </c>
      <c r="AC148" s="106">
        <f t="shared" si="41"/>
        <v>0</v>
      </c>
      <c r="AD148" s="106">
        <f t="shared" si="42"/>
        <v>0</v>
      </c>
      <c r="AE148" s="3">
        <f t="shared" si="43"/>
        <v>0</v>
      </c>
      <c r="AF148" s="3">
        <f t="shared" si="44"/>
        <v>0</v>
      </c>
      <c r="AG148" s="3">
        <f t="shared" si="45"/>
        <v>0</v>
      </c>
      <c r="AH148" s="3">
        <f t="shared" si="46"/>
        <v>0</v>
      </c>
      <c r="AI148" s="113">
        <f t="shared" si="47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10.331250000000001</v>
      </c>
      <c r="T149" s="108">
        <f>'[1]INPUTS-Incidence'!E149</f>
        <v>678.0266395332518</v>
      </c>
      <c r="U149" s="100">
        <f t="shared" si="33"/>
        <v>2</v>
      </c>
      <c r="V149" s="105">
        <f t="shared" si="34"/>
        <v>10.331250000000001</v>
      </c>
      <c r="W149" s="105">
        <f t="shared" si="35"/>
        <v>0</v>
      </c>
      <c r="X149" s="3">
        <f t="shared" si="36"/>
        <v>10.331250000000001</v>
      </c>
      <c r="Y149" s="3">
        <f t="shared" si="37"/>
        <v>10.331250000000001</v>
      </c>
      <c r="Z149" s="3">
        <f t="shared" si="38"/>
        <v>10.331250000000001</v>
      </c>
      <c r="AA149" s="3">
        <f t="shared" si="39"/>
        <v>5.8578187499999999</v>
      </c>
      <c r="AB149" s="113">
        <f t="shared" si="40"/>
        <v>5.8578187499999999</v>
      </c>
      <c r="AC149" s="106">
        <f t="shared" si="41"/>
        <v>678.0266395332518</v>
      </c>
      <c r="AD149" s="106">
        <f t="shared" si="42"/>
        <v>0</v>
      </c>
      <c r="AE149" s="3">
        <f t="shared" si="43"/>
        <v>678.0266395332518</v>
      </c>
      <c r="AF149" s="3">
        <f t="shared" si="44"/>
        <v>678.0266395332518</v>
      </c>
      <c r="AG149" s="3">
        <f t="shared" si="45"/>
        <v>678.0266395332518</v>
      </c>
      <c r="AH149" s="3">
        <f t="shared" si="46"/>
        <v>384.44110461535371</v>
      </c>
      <c r="AI149" s="113">
        <f t="shared" si="47"/>
        <v>384.44110461535371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17.456250000000001</v>
      </c>
      <c r="T150" s="108">
        <f>'[1]INPUTS-Incidence'!E150</f>
        <v>3185.9321921927944</v>
      </c>
      <c r="U150" s="100">
        <f t="shared" si="33"/>
        <v>2</v>
      </c>
      <c r="V150" s="105">
        <f t="shared" si="34"/>
        <v>17.456250000000001</v>
      </c>
      <c r="W150" s="105">
        <f t="shared" si="35"/>
        <v>0</v>
      </c>
      <c r="X150" s="3">
        <f t="shared" si="36"/>
        <v>17.456250000000001</v>
      </c>
      <c r="Y150" s="3">
        <f t="shared" si="37"/>
        <v>17.456250000000001</v>
      </c>
      <c r="Z150" s="3">
        <f t="shared" si="38"/>
        <v>17.456250000000001</v>
      </c>
      <c r="AA150" s="3">
        <f t="shared" si="39"/>
        <v>9.8976937500000002</v>
      </c>
      <c r="AB150" s="113">
        <f t="shared" si="40"/>
        <v>9.8976937500000002</v>
      </c>
      <c r="AC150" s="106">
        <f t="shared" si="41"/>
        <v>3185.9321921927944</v>
      </c>
      <c r="AD150" s="106">
        <f t="shared" si="42"/>
        <v>0</v>
      </c>
      <c r="AE150" s="3">
        <f t="shared" si="43"/>
        <v>3185.9321921927944</v>
      </c>
      <c r="AF150" s="3">
        <f t="shared" si="44"/>
        <v>3185.9321921927944</v>
      </c>
      <c r="AG150" s="3">
        <f t="shared" si="45"/>
        <v>3185.9321921927944</v>
      </c>
      <c r="AH150" s="3">
        <f t="shared" si="46"/>
        <v>1806.4235529733144</v>
      </c>
      <c r="AI150" s="113">
        <f t="shared" si="47"/>
        <v>1806.4235529733144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22.8</v>
      </c>
      <c r="T151" s="108">
        <f>'[1]INPUTS-Incidence'!E151</f>
        <v>7092.5155056438834</v>
      </c>
      <c r="U151" s="100">
        <f t="shared" si="33"/>
        <v>2</v>
      </c>
      <c r="V151" s="105">
        <f t="shared" si="34"/>
        <v>22.8</v>
      </c>
      <c r="W151" s="105">
        <f t="shared" si="35"/>
        <v>0</v>
      </c>
      <c r="X151" s="3">
        <f t="shared" si="36"/>
        <v>22.8</v>
      </c>
      <c r="Y151" s="3">
        <f t="shared" si="37"/>
        <v>22.8</v>
      </c>
      <c r="Z151" s="3">
        <f t="shared" si="38"/>
        <v>22.8</v>
      </c>
      <c r="AA151" s="3">
        <f t="shared" si="39"/>
        <v>12.9276</v>
      </c>
      <c r="AB151" s="113">
        <f t="shared" si="40"/>
        <v>12.9276</v>
      </c>
      <c r="AC151" s="106">
        <f t="shared" si="41"/>
        <v>7092.5155056438834</v>
      </c>
      <c r="AD151" s="106">
        <f t="shared" si="42"/>
        <v>0</v>
      </c>
      <c r="AE151" s="3">
        <f t="shared" si="43"/>
        <v>7092.5155056438834</v>
      </c>
      <c r="AF151" s="3">
        <f t="shared" si="44"/>
        <v>7092.5155056438834</v>
      </c>
      <c r="AG151" s="3">
        <f t="shared" si="45"/>
        <v>7092.5155056438834</v>
      </c>
      <c r="AH151" s="3">
        <f t="shared" si="46"/>
        <v>4021.4562917000817</v>
      </c>
      <c r="AI151" s="113">
        <f t="shared" si="47"/>
        <v>4021.4562917000817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137.86875000000001</v>
      </c>
      <c r="T152" s="108">
        <f>'[1]INPUTS-Incidence'!E152</f>
        <v>23833.032886400546</v>
      </c>
      <c r="U152" s="100">
        <f t="shared" si="33"/>
        <v>2</v>
      </c>
      <c r="V152" s="105">
        <f t="shared" si="34"/>
        <v>137.86875000000001</v>
      </c>
      <c r="W152" s="105">
        <f t="shared" si="35"/>
        <v>0</v>
      </c>
      <c r="X152" s="3">
        <f t="shared" si="36"/>
        <v>137.86875000000001</v>
      </c>
      <c r="Y152" s="3">
        <f t="shared" si="37"/>
        <v>137.86875000000001</v>
      </c>
      <c r="Z152" s="3">
        <f t="shared" si="38"/>
        <v>137.86875000000001</v>
      </c>
      <c r="AA152" s="3">
        <f t="shared" si="39"/>
        <v>78.171581250000003</v>
      </c>
      <c r="AB152" s="113">
        <f t="shared" si="40"/>
        <v>78.171581250000003</v>
      </c>
      <c r="AC152" s="106">
        <f t="shared" si="41"/>
        <v>23833.032886400546</v>
      </c>
      <c r="AD152" s="106">
        <f t="shared" si="42"/>
        <v>0</v>
      </c>
      <c r="AE152" s="3">
        <f t="shared" si="43"/>
        <v>23833.032886400546</v>
      </c>
      <c r="AF152" s="3">
        <f t="shared" si="44"/>
        <v>23833.032886400546</v>
      </c>
      <c r="AG152" s="3">
        <f t="shared" si="45"/>
        <v>23833.032886400546</v>
      </c>
      <c r="AH152" s="3">
        <f t="shared" si="46"/>
        <v>13513.329646589109</v>
      </c>
      <c r="AI152" s="113">
        <f t="shared" si="47"/>
        <v>13513.329646589109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201.63750000000002</v>
      </c>
      <c r="T153" s="108">
        <f>'[1]INPUTS-Incidence'!E153</f>
        <v>34560.524542875472</v>
      </c>
      <c r="U153" s="100">
        <f t="shared" si="33"/>
        <v>2</v>
      </c>
      <c r="V153" s="105">
        <f t="shared" si="34"/>
        <v>201.63750000000002</v>
      </c>
      <c r="W153" s="105">
        <f t="shared" si="35"/>
        <v>0</v>
      </c>
      <c r="X153" s="3">
        <f t="shared" si="36"/>
        <v>201.63750000000002</v>
      </c>
      <c r="Y153" s="3">
        <f t="shared" si="37"/>
        <v>201.63750000000002</v>
      </c>
      <c r="Z153" s="3">
        <f t="shared" si="38"/>
        <v>201.63750000000002</v>
      </c>
      <c r="AA153" s="3">
        <f t="shared" si="39"/>
        <v>114.3284625</v>
      </c>
      <c r="AB153" s="113">
        <f t="shared" si="40"/>
        <v>114.3284625</v>
      </c>
      <c r="AC153" s="106">
        <f t="shared" si="41"/>
        <v>34560.524542875472</v>
      </c>
      <c r="AD153" s="106">
        <f t="shared" si="42"/>
        <v>0</v>
      </c>
      <c r="AE153" s="3">
        <f t="shared" si="43"/>
        <v>34560.524542875472</v>
      </c>
      <c r="AF153" s="3">
        <f t="shared" si="44"/>
        <v>34560.524542875472</v>
      </c>
      <c r="AG153" s="3">
        <f t="shared" si="45"/>
        <v>34560.524542875472</v>
      </c>
      <c r="AH153" s="3">
        <f t="shared" si="46"/>
        <v>19595.81741581039</v>
      </c>
      <c r="AI153" s="113">
        <f t="shared" si="47"/>
        <v>19595.81741581039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181.33125000000001</v>
      </c>
      <c r="T154" s="108">
        <f>'[1]INPUTS-Incidence'!E154</f>
        <v>30871.028706117046</v>
      </c>
      <c r="U154" s="100">
        <f t="shared" si="33"/>
        <v>2</v>
      </c>
      <c r="V154" s="105">
        <f t="shared" si="34"/>
        <v>181.33125000000001</v>
      </c>
      <c r="W154" s="105">
        <f t="shared" si="35"/>
        <v>0</v>
      </c>
      <c r="X154" s="3">
        <f t="shared" si="36"/>
        <v>181.33125000000001</v>
      </c>
      <c r="Y154" s="3">
        <f t="shared" si="37"/>
        <v>181.33125000000001</v>
      </c>
      <c r="Z154" s="3">
        <f t="shared" si="38"/>
        <v>181.33125000000001</v>
      </c>
      <c r="AA154" s="3">
        <f t="shared" si="39"/>
        <v>102.81481875</v>
      </c>
      <c r="AB154" s="113">
        <f t="shared" si="40"/>
        <v>102.81481875</v>
      </c>
      <c r="AC154" s="106">
        <f t="shared" si="41"/>
        <v>30871.028706117046</v>
      </c>
      <c r="AD154" s="106">
        <f t="shared" si="42"/>
        <v>0</v>
      </c>
      <c r="AE154" s="3">
        <f t="shared" si="43"/>
        <v>30871.028706117046</v>
      </c>
      <c r="AF154" s="3">
        <f t="shared" si="44"/>
        <v>30871.028706117046</v>
      </c>
      <c r="AG154" s="3">
        <f t="shared" si="45"/>
        <v>30871.028706117046</v>
      </c>
      <c r="AH154" s="3">
        <f t="shared" si="46"/>
        <v>17503.873276368362</v>
      </c>
      <c r="AI154" s="113">
        <f t="shared" si="47"/>
        <v>17503.873276368362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157.81874999999999</v>
      </c>
      <c r="T155" s="108">
        <f>'[1]INPUTS-Incidence'!E155</f>
        <v>28404.756368165687</v>
      </c>
      <c r="U155" s="100">
        <f t="shared" si="33"/>
        <v>2</v>
      </c>
      <c r="V155" s="105">
        <f t="shared" si="34"/>
        <v>157.81874999999999</v>
      </c>
      <c r="W155" s="105">
        <f t="shared" si="35"/>
        <v>0</v>
      </c>
      <c r="X155" s="3">
        <f t="shared" si="36"/>
        <v>157.81874999999999</v>
      </c>
      <c r="Y155" s="3">
        <f t="shared" si="37"/>
        <v>157.81874999999999</v>
      </c>
      <c r="Z155" s="3">
        <f t="shared" si="38"/>
        <v>157.81874999999999</v>
      </c>
      <c r="AA155" s="3">
        <f t="shared" si="39"/>
        <v>89.483231249999989</v>
      </c>
      <c r="AB155" s="113">
        <f t="shared" si="40"/>
        <v>89.483231249999989</v>
      </c>
      <c r="AC155" s="106">
        <f t="shared" si="41"/>
        <v>28404.756368165687</v>
      </c>
      <c r="AD155" s="106">
        <f t="shared" si="42"/>
        <v>0</v>
      </c>
      <c r="AE155" s="3">
        <f t="shared" si="43"/>
        <v>28404.756368165687</v>
      </c>
      <c r="AF155" s="3">
        <f t="shared" si="44"/>
        <v>28404.756368165687</v>
      </c>
      <c r="AG155" s="3">
        <f t="shared" si="45"/>
        <v>28404.756368165687</v>
      </c>
      <c r="AH155" s="3">
        <f t="shared" si="46"/>
        <v>16105.496860749943</v>
      </c>
      <c r="AI155" s="113">
        <f t="shared" si="47"/>
        <v>16105.496860749943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160.66875000000002</v>
      </c>
      <c r="T156" s="108">
        <f>'[1]INPUTS-Incidence'!E156</f>
        <v>28812.167112095754</v>
      </c>
      <c r="U156" s="100">
        <f t="shared" si="33"/>
        <v>2</v>
      </c>
      <c r="V156" s="105">
        <f t="shared" si="34"/>
        <v>160.66875000000002</v>
      </c>
      <c r="W156" s="105">
        <f t="shared" si="35"/>
        <v>0</v>
      </c>
      <c r="X156" s="3">
        <f t="shared" si="36"/>
        <v>160.66875000000002</v>
      </c>
      <c r="Y156" s="3">
        <f t="shared" si="37"/>
        <v>160.66875000000002</v>
      </c>
      <c r="Z156" s="3">
        <f t="shared" si="38"/>
        <v>160.66875000000002</v>
      </c>
      <c r="AA156" s="3">
        <f t="shared" si="39"/>
        <v>91.099181250000001</v>
      </c>
      <c r="AB156" s="113">
        <f t="shared" si="40"/>
        <v>91.099181250000001</v>
      </c>
      <c r="AC156" s="106">
        <f t="shared" si="41"/>
        <v>28812.167112095754</v>
      </c>
      <c r="AD156" s="106">
        <f t="shared" si="42"/>
        <v>0</v>
      </c>
      <c r="AE156" s="3">
        <f t="shared" si="43"/>
        <v>28812.167112095754</v>
      </c>
      <c r="AF156" s="3">
        <f t="shared" si="44"/>
        <v>28812.167112095754</v>
      </c>
      <c r="AG156" s="3">
        <f t="shared" si="45"/>
        <v>28812.167112095754</v>
      </c>
      <c r="AH156" s="3">
        <f t="shared" si="46"/>
        <v>16336.498752558291</v>
      </c>
      <c r="AI156" s="113">
        <f t="shared" si="47"/>
        <v>16336.498752558291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178.125</v>
      </c>
      <c r="T157" s="108">
        <f>'[1]INPUTS-Incidence'!E157</f>
        <v>28028.074901758326</v>
      </c>
      <c r="U157" s="100">
        <f t="shared" si="33"/>
        <v>2</v>
      </c>
      <c r="V157" s="105">
        <f t="shared" si="34"/>
        <v>178.125</v>
      </c>
      <c r="W157" s="105">
        <f t="shared" si="35"/>
        <v>0</v>
      </c>
      <c r="X157" s="3">
        <f t="shared" si="36"/>
        <v>178.125</v>
      </c>
      <c r="Y157" s="3">
        <f t="shared" si="37"/>
        <v>178.125</v>
      </c>
      <c r="Z157" s="3">
        <f t="shared" si="38"/>
        <v>178.125</v>
      </c>
      <c r="AA157" s="3">
        <f t="shared" si="39"/>
        <v>100.99687499999999</v>
      </c>
      <c r="AB157" s="113">
        <f t="shared" si="40"/>
        <v>100.99687499999999</v>
      </c>
      <c r="AC157" s="106">
        <f t="shared" si="41"/>
        <v>28028.074901758326</v>
      </c>
      <c r="AD157" s="106">
        <f t="shared" si="42"/>
        <v>0</v>
      </c>
      <c r="AE157" s="3">
        <f t="shared" si="43"/>
        <v>28028.074901758326</v>
      </c>
      <c r="AF157" s="3">
        <f t="shared" si="44"/>
        <v>28028.074901758326</v>
      </c>
      <c r="AG157" s="3">
        <f t="shared" si="45"/>
        <v>28028.074901758326</v>
      </c>
      <c r="AH157" s="3">
        <f t="shared" si="46"/>
        <v>15891.918469296968</v>
      </c>
      <c r="AI157" s="113">
        <f t="shared" si="47"/>
        <v>15891.918469296968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203.0625</v>
      </c>
      <c r="T158" s="108">
        <f>'[1]INPUTS-Incidence'!E158</f>
        <v>23769.591797321409</v>
      </c>
      <c r="U158" s="100">
        <f t="shared" si="33"/>
        <v>2</v>
      </c>
      <c r="V158" s="105">
        <f t="shared" si="34"/>
        <v>203.0625</v>
      </c>
      <c r="W158" s="105">
        <f t="shared" si="35"/>
        <v>0</v>
      </c>
      <c r="X158" s="3">
        <f t="shared" si="36"/>
        <v>203.0625</v>
      </c>
      <c r="Y158" s="3">
        <f t="shared" si="37"/>
        <v>203.0625</v>
      </c>
      <c r="Z158" s="3">
        <f t="shared" si="38"/>
        <v>203.0625</v>
      </c>
      <c r="AA158" s="3">
        <f t="shared" si="39"/>
        <v>115.13643749999999</v>
      </c>
      <c r="AB158" s="113">
        <f t="shared" si="40"/>
        <v>115.13643749999999</v>
      </c>
      <c r="AC158" s="106">
        <f t="shared" si="41"/>
        <v>23769.591797321409</v>
      </c>
      <c r="AD158" s="106">
        <f t="shared" si="42"/>
        <v>0</v>
      </c>
      <c r="AE158" s="3">
        <f t="shared" si="43"/>
        <v>23769.591797321409</v>
      </c>
      <c r="AF158" s="3">
        <f t="shared" si="44"/>
        <v>23769.591797321409</v>
      </c>
      <c r="AG158" s="3">
        <f t="shared" si="45"/>
        <v>23769.591797321409</v>
      </c>
      <c r="AH158" s="3">
        <f t="shared" si="46"/>
        <v>13477.358549081238</v>
      </c>
      <c r="AI158" s="113">
        <f t="shared" si="47"/>
        <v>13477.358549081238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204.84375</v>
      </c>
      <c r="T159" s="108">
        <f>'[1]INPUTS-Incidence'!E159</f>
        <v>16134.853233454298</v>
      </c>
      <c r="U159" s="100">
        <f t="shared" si="33"/>
        <v>2</v>
      </c>
      <c r="V159" s="105">
        <f t="shared" si="34"/>
        <v>204.84375</v>
      </c>
      <c r="W159" s="105">
        <f t="shared" si="35"/>
        <v>0</v>
      </c>
      <c r="X159" s="3">
        <f t="shared" si="36"/>
        <v>204.84375</v>
      </c>
      <c r="Y159" s="3">
        <f t="shared" si="37"/>
        <v>204.84375</v>
      </c>
      <c r="Z159" s="3">
        <f t="shared" si="38"/>
        <v>204.84375</v>
      </c>
      <c r="AA159" s="3">
        <f t="shared" si="39"/>
        <v>116.14640624999998</v>
      </c>
      <c r="AB159" s="113">
        <f t="shared" si="40"/>
        <v>116.14640624999998</v>
      </c>
      <c r="AC159" s="106">
        <f t="shared" si="41"/>
        <v>16134.853233454298</v>
      </c>
      <c r="AD159" s="106">
        <f t="shared" si="42"/>
        <v>0</v>
      </c>
      <c r="AE159" s="3">
        <f t="shared" si="43"/>
        <v>16134.853233454298</v>
      </c>
      <c r="AF159" s="3">
        <f t="shared" si="44"/>
        <v>16134.853233454298</v>
      </c>
      <c r="AG159" s="3">
        <f t="shared" si="45"/>
        <v>16134.853233454298</v>
      </c>
      <c r="AH159" s="3">
        <f t="shared" si="46"/>
        <v>9148.4617833685861</v>
      </c>
      <c r="AI159" s="113">
        <f t="shared" si="47"/>
        <v>9148.4617833685861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199.14375000000001</v>
      </c>
      <c r="T160" s="108">
        <f>'[1]INPUTS-Incidence'!E160</f>
        <v>11309.365395372617</v>
      </c>
      <c r="U160" s="100">
        <f t="shared" si="33"/>
        <v>2</v>
      </c>
      <c r="V160" s="105">
        <f t="shared" si="34"/>
        <v>199.14375000000001</v>
      </c>
      <c r="W160" s="105">
        <f t="shared" si="35"/>
        <v>0</v>
      </c>
      <c r="X160" s="3">
        <f t="shared" si="36"/>
        <v>199.14375000000001</v>
      </c>
      <c r="Y160" s="3">
        <f t="shared" si="37"/>
        <v>199.14375000000001</v>
      </c>
      <c r="Z160" s="3">
        <f t="shared" si="38"/>
        <v>199.14375000000001</v>
      </c>
      <c r="AA160" s="3">
        <f t="shared" si="39"/>
        <v>112.91450625</v>
      </c>
      <c r="AB160" s="113">
        <f t="shared" si="40"/>
        <v>112.91450625</v>
      </c>
      <c r="AC160" s="106">
        <f t="shared" si="41"/>
        <v>11309.365395372617</v>
      </c>
      <c r="AD160" s="106">
        <f t="shared" si="42"/>
        <v>0</v>
      </c>
      <c r="AE160" s="3">
        <f t="shared" si="43"/>
        <v>11309.365395372617</v>
      </c>
      <c r="AF160" s="3">
        <f t="shared" si="44"/>
        <v>11309.365395372617</v>
      </c>
      <c r="AG160" s="3">
        <f t="shared" si="45"/>
        <v>11309.365395372617</v>
      </c>
      <c r="AH160" s="3">
        <f t="shared" si="46"/>
        <v>6412.4101791762732</v>
      </c>
      <c r="AI160" s="113">
        <f t="shared" si="47"/>
        <v>6412.4101791762732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166.36875000000001</v>
      </c>
      <c r="T161" s="108">
        <f>'[1]INPUTS-Incidence'!E161</f>
        <v>6421.4277352286626</v>
      </c>
      <c r="U161" s="100">
        <f t="shared" si="33"/>
        <v>2</v>
      </c>
      <c r="V161" s="105">
        <f t="shared" si="34"/>
        <v>166.36875000000001</v>
      </c>
      <c r="W161" s="105">
        <f t="shared" si="35"/>
        <v>0</v>
      </c>
      <c r="X161" s="3">
        <f t="shared" si="36"/>
        <v>166.36875000000001</v>
      </c>
      <c r="Y161" s="3">
        <f t="shared" si="37"/>
        <v>166.36875000000001</v>
      </c>
      <c r="Z161" s="3">
        <f t="shared" si="38"/>
        <v>166.36875000000001</v>
      </c>
      <c r="AA161" s="3">
        <f t="shared" si="39"/>
        <v>94.331081249999997</v>
      </c>
      <c r="AB161" s="113">
        <f t="shared" si="40"/>
        <v>94.331081249999997</v>
      </c>
      <c r="AC161" s="106">
        <f t="shared" si="41"/>
        <v>6421.4277352286626</v>
      </c>
      <c r="AD161" s="106">
        <f t="shared" si="42"/>
        <v>0</v>
      </c>
      <c r="AE161" s="3">
        <f t="shared" si="43"/>
        <v>6421.4277352286626</v>
      </c>
      <c r="AF161" s="3">
        <f t="shared" si="44"/>
        <v>6421.4277352286626</v>
      </c>
      <c r="AG161" s="3">
        <f t="shared" si="45"/>
        <v>6421.4277352286626</v>
      </c>
      <c r="AH161" s="3">
        <f t="shared" si="46"/>
        <v>3640.9495258746515</v>
      </c>
      <c r="AI161" s="113">
        <f t="shared" si="47"/>
        <v>3640.9495258746515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119.7</v>
      </c>
      <c r="T162" s="108">
        <f>'[1]INPUTS-Incidence'!E162</f>
        <v>2567.3815736712313</v>
      </c>
      <c r="U162" s="100">
        <f t="shared" si="33"/>
        <v>2</v>
      </c>
      <c r="V162" s="105">
        <f t="shared" si="34"/>
        <v>119.7</v>
      </c>
      <c r="W162" s="105">
        <f t="shared" si="35"/>
        <v>0</v>
      </c>
      <c r="X162" s="3">
        <f t="shared" si="36"/>
        <v>119.7</v>
      </c>
      <c r="Y162" s="3">
        <f t="shared" si="37"/>
        <v>119.7</v>
      </c>
      <c r="Z162" s="3">
        <f t="shared" si="38"/>
        <v>119.7</v>
      </c>
      <c r="AA162" s="3">
        <f t="shared" si="39"/>
        <v>67.869900000000001</v>
      </c>
      <c r="AB162" s="113">
        <f t="shared" si="40"/>
        <v>67.869900000000001</v>
      </c>
      <c r="AC162" s="106">
        <f t="shared" si="41"/>
        <v>2567.3815736712313</v>
      </c>
      <c r="AD162" s="106">
        <f t="shared" si="42"/>
        <v>0</v>
      </c>
      <c r="AE162" s="3">
        <f t="shared" si="43"/>
        <v>2567.3815736712313</v>
      </c>
      <c r="AF162" s="3">
        <f t="shared" si="44"/>
        <v>2567.3815736712313</v>
      </c>
      <c r="AG162" s="3">
        <f t="shared" si="45"/>
        <v>2567.3815736712313</v>
      </c>
      <c r="AH162" s="3">
        <f t="shared" si="46"/>
        <v>1455.705352271588</v>
      </c>
      <c r="AI162" s="113">
        <f t="shared" si="47"/>
        <v>1455.705352271588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79.443750000000009</v>
      </c>
      <c r="T163" s="108">
        <f>'[1]INPUTS-Incidence'!E163</f>
        <v>1280.7169857850311</v>
      </c>
      <c r="U163" s="100">
        <f t="shared" si="33"/>
        <v>2</v>
      </c>
      <c r="V163" s="105">
        <f t="shared" si="34"/>
        <v>79.443750000000009</v>
      </c>
      <c r="W163" s="105">
        <f t="shared" si="35"/>
        <v>0</v>
      </c>
      <c r="X163" s="3">
        <f t="shared" si="36"/>
        <v>79.443750000000009</v>
      </c>
      <c r="Y163" s="3">
        <f t="shared" si="37"/>
        <v>79.443750000000009</v>
      </c>
      <c r="Z163" s="3">
        <f t="shared" si="38"/>
        <v>79.443750000000009</v>
      </c>
      <c r="AA163" s="3">
        <f t="shared" si="39"/>
        <v>45.044606250000001</v>
      </c>
      <c r="AB163" s="113">
        <f t="shared" si="40"/>
        <v>45.044606250000001</v>
      </c>
      <c r="AC163" s="106">
        <f t="shared" si="41"/>
        <v>1280.7169857850311</v>
      </c>
      <c r="AD163" s="106">
        <f t="shared" si="42"/>
        <v>0</v>
      </c>
      <c r="AE163" s="3">
        <f t="shared" si="43"/>
        <v>1280.7169857850311</v>
      </c>
      <c r="AF163" s="3">
        <f t="shared" si="44"/>
        <v>1280.7169857850311</v>
      </c>
      <c r="AG163" s="3">
        <f t="shared" si="45"/>
        <v>1280.7169857850311</v>
      </c>
      <c r="AH163" s="3">
        <f t="shared" si="46"/>
        <v>726.16653094011258</v>
      </c>
      <c r="AI163" s="113">
        <f t="shared" si="47"/>
        <v>726.16653094011258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67.331249999999997</v>
      </c>
      <c r="T164" s="108">
        <f>'[1]INPUTS-Incidence'!E164</f>
        <v>927.82592778234459</v>
      </c>
      <c r="U164" s="100">
        <f t="shared" si="33"/>
        <v>2</v>
      </c>
      <c r="V164" s="105">
        <f t="shared" si="34"/>
        <v>67.331249999999997</v>
      </c>
      <c r="W164" s="105">
        <f t="shared" si="35"/>
        <v>0</v>
      </c>
      <c r="X164" s="3">
        <f t="shared" si="36"/>
        <v>67.331249999999997</v>
      </c>
      <c r="Y164" s="3">
        <f t="shared" si="37"/>
        <v>67.331249999999997</v>
      </c>
      <c r="Z164" s="3">
        <f t="shared" si="38"/>
        <v>67.331249999999997</v>
      </c>
      <c r="AA164" s="3">
        <f t="shared" si="39"/>
        <v>38.176818749999995</v>
      </c>
      <c r="AB164" s="113">
        <f t="shared" si="40"/>
        <v>38.176818749999995</v>
      </c>
      <c r="AC164" s="106">
        <f t="shared" si="41"/>
        <v>927.82592778234459</v>
      </c>
      <c r="AD164" s="106">
        <f t="shared" si="42"/>
        <v>0</v>
      </c>
      <c r="AE164" s="3">
        <f t="shared" si="43"/>
        <v>927.82592778234459</v>
      </c>
      <c r="AF164" s="3">
        <f t="shared" si="44"/>
        <v>927.82592778234459</v>
      </c>
      <c r="AG164" s="3">
        <f t="shared" si="45"/>
        <v>927.82592778234459</v>
      </c>
      <c r="AH164" s="3">
        <f t="shared" si="46"/>
        <v>526.07730105258929</v>
      </c>
      <c r="AI164" s="113">
        <f t="shared" si="47"/>
        <v>526.07730105258929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46.668750000000003</v>
      </c>
      <c r="T165" s="108">
        <f>'[1]INPUTS-Incidence'!E165</f>
        <v>525.37151893658404</v>
      </c>
      <c r="U165" s="100">
        <f t="shared" si="33"/>
        <v>2</v>
      </c>
      <c r="V165" s="105">
        <f t="shared" si="34"/>
        <v>46.668750000000003</v>
      </c>
      <c r="W165" s="105">
        <f t="shared" si="35"/>
        <v>0</v>
      </c>
      <c r="X165" s="3">
        <f t="shared" si="36"/>
        <v>46.668750000000003</v>
      </c>
      <c r="Y165" s="3">
        <f t="shared" si="37"/>
        <v>46.668750000000003</v>
      </c>
      <c r="Z165" s="3">
        <f t="shared" si="38"/>
        <v>46.668750000000003</v>
      </c>
      <c r="AA165" s="3">
        <f t="shared" si="39"/>
        <v>26.461181249999999</v>
      </c>
      <c r="AB165" s="113">
        <f t="shared" si="40"/>
        <v>26.461181249999999</v>
      </c>
      <c r="AC165" s="106">
        <f t="shared" si="41"/>
        <v>525.37151893658404</v>
      </c>
      <c r="AD165" s="106">
        <f t="shared" si="42"/>
        <v>0</v>
      </c>
      <c r="AE165" s="3">
        <f t="shared" si="43"/>
        <v>525.37151893658404</v>
      </c>
      <c r="AF165" s="3">
        <f t="shared" si="44"/>
        <v>525.37151893658404</v>
      </c>
      <c r="AG165" s="3">
        <f t="shared" si="45"/>
        <v>525.37151893658404</v>
      </c>
      <c r="AH165" s="3">
        <f t="shared" si="46"/>
        <v>297.88565123704313</v>
      </c>
      <c r="AI165" s="113">
        <f t="shared" si="47"/>
        <v>297.88565123704313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32.418750000000003</v>
      </c>
      <c r="T166" s="108">
        <f>'[1]INPUTS-Incidence'!E166</f>
        <v>248.80802123223128</v>
      </c>
      <c r="U166" s="100">
        <f t="shared" si="33"/>
        <v>2</v>
      </c>
      <c r="V166" s="105">
        <f t="shared" si="34"/>
        <v>32.418750000000003</v>
      </c>
      <c r="W166" s="105">
        <f t="shared" si="35"/>
        <v>0</v>
      </c>
      <c r="X166" s="3">
        <f t="shared" si="36"/>
        <v>32.418750000000003</v>
      </c>
      <c r="Y166" s="3">
        <f t="shared" si="37"/>
        <v>32.418750000000003</v>
      </c>
      <c r="Z166" s="3">
        <f t="shared" si="38"/>
        <v>32.418750000000003</v>
      </c>
      <c r="AA166" s="3">
        <f t="shared" si="39"/>
        <v>18.381431249999999</v>
      </c>
      <c r="AB166" s="113">
        <f t="shared" si="40"/>
        <v>18.381431249999999</v>
      </c>
      <c r="AC166" s="106">
        <f t="shared" si="41"/>
        <v>248.80802123223128</v>
      </c>
      <c r="AD166" s="106">
        <f t="shared" si="42"/>
        <v>0</v>
      </c>
      <c r="AE166" s="3">
        <f t="shared" si="43"/>
        <v>248.80802123223128</v>
      </c>
      <c r="AF166" s="3">
        <f t="shared" si="44"/>
        <v>248.80802123223128</v>
      </c>
      <c r="AG166" s="3">
        <f t="shared" si="45"/>
        <v>248.80802123223128</v>
      </c>
      <c r="AH166" s="3">
        <f t="shared" si="46"/>
        <v>141.07414803867513</v>
      </c>
      <c r="AI166" s="113">
        <f t="shared" si="47"/>
        <v>141.07414803867513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4.6312500000000005</v>
      </c>
      <c r="T167" s="108">
        <f>'[1]INPUTS-Incidence'!E167</f>
        <v>895.11411622591572</v>
      </c>
      <c r="U167" s="100">
        <f t="shared" si="33"/>
        <v>2</v>
      </c>
      <c r="V167" s="105">
        <f t="shared" si="34"/>
        <v>4.6312500000000005</v>
      </c>
      <c r="W167" s="105">
        <f t="shared" si="35"/>
        <v>0</v>
      </c>
      <c r="X167" s="3">
        <f t="shared" si="36"/>
        <v>4.6312500000000005</v>
      </c>
      <c r="Y167" s="3">
        <f t="shared" si="37"/>
        <v>4.6312500000000005</v>
      </c>
      <c r="Z167" s="3">
        <f t="shared" si="38"/>
        <v>4.6312500000000005</v>
      </c>
      <c r="AA167" s="3">
        <f t="shared" si="39"/>
        <v>2.6259187499999999</v>
      </c>
      <c r="AB167" s="113">
        <f t="shared" si="40"/>
        <v>2.6259187499999999</v>
      </c>
      <c r="AC167" s="106">
        <f t="shared" si="41"/>
        <v>895.11411622591572</v>
      </c>
      <c r="AD167" s="106">
        <f t="shared" si="42"/>
        <v>0</v>
      </c>
      <c r="AE167" s="3">
        <f t="shared" si="43"/>
        <v>895.11411622591572</v>
      </c>
      <c r="AF167" s="3">
        <f t="shared" si="44"/>
        <v>895.11411622591572</v>
      </c>
      <c r="AG167" s="3">
        <f t="shared" si="45"/>
        <v>895.11411622591572</v>
      </c>
      <c r="AH167" s="3">
        <f t="shared" si="46"/>
        <v>507.52970390009415</v>
      </c>
      <c r="AI167" s="113">
        <f t="shared" si="47"/>
        <v>507.52970390009415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8.5500000000000007</v>
      </c>
      <c r="T168" s="108">
        <f>'[1]INPUTS-Incidence'!E168</f>
        <v>3363.3689882109989</v>
      </c>
      <c r="U168" s="100">
        <f t="shared" si="33"/>
        <v>2</v>
      </c>
      <c r="V168" s="105">
        <f t="shared" si="34"/>
        <v>8.5500000000000007</v>
      </c>
      <c r="W168" s="105">
        <f t="shared" si="35"/>
        <v>0</v>
      </c>
      <c r="X168" s="3">
        <f t="shared" si="36"/>
        <v>8.5500000000000007</v>
      </c>
      <c r="Y168" s="3">
        <f t="shared" si="37"/>
        <v>8.5500000000000007</v>
      </c>
      <c r="Z168" s="3">
        <f t="shared" si="38"/>
        <v>8.5500000000000007</v>
      </c>
      <c r="AA168" s="3">
        <f t="shared" si="39"/>
        <v>4.8478500000000002</v>
      </c>
      <c r="AB168" s="113">
        <f t="shared" si="40"/>
        <v>4.8478500000000002</v>
      </c>
      <c r="AC168" s="106">
        <f t="shared" si="41"/>
        <v>3363.3689882109989</v>
      </c>
      <c r="AD168" s="106">
        <f t="shared" si="42"/>
        <v>0</v>
      </c>
      <c r="AE168" s="3">
        <f t="shared" si="43"/>
        <v>3363.3689882109989</v>
      </c>
      <c r="AF168" s="3">
        <f t="shared" si="44"/>
        <v>3363.3689882109989</v>
      </c>
      <c r="AG168" s="3">
        <f t="shared" si="45"/>
        <v>3363.3689882109989</v>
      </c>
      <c r="AH168" s="3">
        <f t="shared" si="46"/>
        <v>1907.0302163156362</v>
      </c>
      <c r="AI168" s="113">
        <f t="shared" si="47"/>
        <v>1907.0302163156362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9.2625000000000011</v>
      </c>
      <c r="T169" s="108">
        <f>'[1]INPUTS-Incidence'!E169</f>
        <v>6669.2444894440323</v>
      </c>
      <c r="U169" s="100">
        <f t="shared" si="33"/>
        <v>2</v>
      </c>
      <c r="V169" s="105">
        <f t="shared" si="34"/>
        <v>9.2625000000000011</v>
      </c>
      <c r="W169" s="105">
        <f t="shared" si="35"/>
        <v>0</v>
      </c>
      <c r="X169" s="3">
        <f t="shared" si="36"/>
        <v>9.2625000000000011</v>
      </c>
      <c r="Y169" s="3">
        <f t="shared" si="37"/>
        <v>9.2625000000000011</v>
      </c>
      <c r="Z169" s="3">
        <f t="shared" si="38"/>
        <v>9.2625000000000011</v>
      </c>
      <c r="AA169" s="3">
        <f t="shared" si="39"/>
        <v>5.2518374999999997</v>
      </c>
      <c r="AB169" s="113">
        <f t="shared" si="40"/>
        <v>5.2518374999999997</v>
      </c>
      <c r="AC169" s="106">
        <f t="shared" si="41"/>
        <v>6669.2444894440323</v>
      </c>
      <c r="AD169" s="106">
        <f t="shared" si="42"/>
        <v>0</v>
      </c>
      <c r="AE169" s="3">
        <f t="shared" si="43"/>
        <v>6669.2444894440323</v>
      </c>
      <c r="AF169" s="3">
        <f t="shared" si="44"/>
        <v>6669.2444894440323</v>
      </c>
      <c r="AG169" s="3">
        <f t="shared" si="45"/>
        <v>6669.2444894440323</v>
      </c>
      <c r="AH169" s="3">
        <f t="shared" si="46"/>
        <v>3781.4616255147662</v>
      </c>
      <c r="AI169" s="113">
        <f t="shared" si="47"/>
        <v>3781.4616255147662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42.037500000000001</v>
      </c>
      <c r="T170" s="108">
        <f>'[1]INPUTS-Incidence'!E170</f>
        <v>13303.794633297912</v>
      </c>
      <c r="U170" s="100">
        <f t="shared" si="33"/>
        <v>2</v>
      </c>
      <c r="V170" s="105">
        <f t="shared" si="34"/>
        <v>42.037500000000001</v>
      </c>
      <c r="W170" s="105">
        <f t="shared" si="35"/>
        <v>0</v>
      </c>
      <c r="X170" s="3">
        <f t="shared" si="36"/>
        <v>42.037500000000001</v>
      </c>
      <c r="Y170" s="3">
        <f t="shared" si="37"/>
        <v>42.037500000000001</v>
      </c>
      <c r="Z170" s="3">
        <f t="shared" si="38"/>
        <v>42.037500000000001</v>
      </c>
      <c r="AA170" s="3">
        <f t="shared" si="39"/>
        <v>23.835262499999999</v>
      </c>
      <c r="AB170" s="113">
        <f t="shared" si="40"/>
        <v>23.835262499999999</v>
      </c>
      <c r="AC170" s="106">
        <f t="shared" si="41"/>
        <v>13303.794633297912</v>
      </c>
      <c r="AD170" s="106">
        <f t="shared" si="42"/>
        <v>0</v>
      </c>
      <c r="AE170" s="3">
        <f t="shared" si="43"/>
        <v>13303.794633297912</v>
      </c>
      <c r="AF170" s="3">
        <f t="shared" si="44"/>
        <v>13303.794633297912</v>
      </c>
      <c r="AG170" s="3">
        <f t="shared" si="45"/>
        <v>13303.794633297912</v>
      </c>
      <c r="AH170" s="3">
        <f t="shared" si="46"/>
        <v>7543.2515570799151</v>
      </c>
      <c r="AI170" s="113">
        <f t="shared" si="47"/>
        <v>7543.2515570799151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45.243749999999999</v>
      </c>
      <c r="T171" s="108">
        <f>'[1]INPUTS-Incidence'!E171</f>
        <v>15170.350426048079</v>
      </c>
      <c r="U171" s="100">
        <f t="shared" si="33"/>
        <v>2</v>
      </c>
      <c r="V171" s="105">
        <f t="shared" si="34"/>
        <v>45.243749999999999</v>
      </c>
      <c r="W171" s="105">
        <f t="shared" si="35"/>
        <v>0</v>
      </c>
      <c r="X171" s="3">
        <f t="shared" si="36"/>
        <v>45.243749999999999</v>
      </c>
      <c r="Y171" s="3">
        <f t="shared" si="37"/>
        <v>45.243749999999999</v>
      </c>
      <c r="Z171" s="3">
        <f t="shared" si="38"/>
        <v>45.243749999999999</v>
      </c>
      <c r="AA171" s="3">
        <f t="shared" si="39"/>
        <v>25.653206249999997</v>
      </c>
      <c r="AB171" s="113">
        <f t="shared" si="40"/>
        <v>25.653206249999997</v>
      </c>
      <c r="AC171" s="106">
        <f t="shared" si="41"/>
        <v>15170.350426048079</v>
      </c>
      <c r="AD171" s="106">
        <f t="shared" si="42"/>
        <v>0</v>
      </c>
      <c r="AE171" s="3">
        <f t="shared" si="43"/>
        <v>15170.350426048079</v>
      </c>
      <c r="AF171" s="3">
        <f t="shared" si="44"/>
        <v>15170.350426048079</v>
      </c>
      <c r="AG171" s="3">
        <f t="shared" si="45"/>
        <v>15170.350426048079</v>
      </c>
      <c r="AH171" s="3">
        <f t="shared" si="46"/>
        <v>8601.588691569259</v>
      </c>
      <c r="AI171" s="113">
        <f t="shared" si="47"/>
        <v>8601.588691569259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52.725000000000001</v>
      </c>
      <c r="T172" s="108">
        <f>'[1]INPUTS-Incidence'!E172</f>
        <v>13635.869083946509</v>
      </c>
      <c r="U172" s="100">
        <f t="shared" si="33"/>
        <v>2</v>
      </c>
      <c r="V172" s="105">
        <f t="shared" si="34"/>
        <v>52.725000000000001</v>
      </c>
      <c r="W172" s="105">
        <f t="shared" si="35"/>
        <v>0</v>
      </c>
      <c r="X172" s="3">
        <f t="shared" si="36"/>
        <v>52.725000000000001</v>
      </c>
      <c r="Y172" s="3">
        <f t="shared" si="37"/>
        <v>52.725000000000001</v>
      </c>
      <c r="Z172" s="3">
        <f t="shared" si="38"/>
        <v>52.725000000000001</v>
      </c>
      <c r="AA172" s="3">
        <f t="shared" si="39"/>
        <v>29.895074999999999</v>
      </c>
      <c r="AB172" s="113">
        <f t="shared" si="40"/>
        <v>29.895074999999999</v>
      </c>
      <c r="AC172" s="106">
        <f t="shared" si="41"/>
        <v>13635.869083946509</v>
      </c>
      <c r="AD172" s="106">
        <f t="shared" si="42"/>
        <v>0</v>
      </c>
      <c r="AE172" s="3">
        <f t="shared" si="43"/>
        <v>13635.869083946509</v>
      </c>
      <c r="AF172" s="3">
        <f t="shared" si="44"/>
        <v>13635.869083946509</v>
      </c>
      <c r="AG172" s="3">
        <f t="shared" si="45"/>
        <v>13635.869083946509</v>
      </c>
      <c r="AH172" s="3">
        <f t="shared" si="46"/>
        <v>7731.5377705976698</v>
      </c>
      <c r="AI172" s="113">
        <f t="shared" si="47"/>
        <v>7731.5377705976698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51.300000000000004</v>
      </c>
      <c r="T173" s="108">
        <f>'[1]INPUTS-Incidence'!E173</f>
        <v>15370.586363454096</v>
      </c>
      <c r="U173" s="100">
        <f t="shared" si="33"/>
        <v>2</v>
      </c>
      <c r="V173" s="105">
        <f t="shared" si="34"/>
        <v>51.300000000000004</v>
      </c>
      <c r="W173" s="105">
        <f t="shared" si="35"/>
        <v>0</v>
      </c>
      <c r="X173" s="3">
        <f t="shared" si="36"/>
        <v>51.300000000000004</v>
      </c>
      <c r="Y173" s="3">
        <f t="shared" si="37"/>
        <v>51.300000000000004</v>
      </c>
      <c r="Z173" s="3">
        <f t="shared" si="38"/>
        <v>51.300000000000004</v>
      </c>
      <c r="AA173" s="3">
        <f t="shared" si="39"/>
        <v>29.0871</v>
      </c>
      <c r="AB173" s="113">
        <f t="shared" si="40"/>
        <v>29.0871</v>
      </c>
      <c r="AC173" s="106">
        <f t="shared" si="41"/>
        <v>15370.586363454096</v>
      </c>
      <c r="AD173" s="106">
        <f t="shared" si="42"/>
        <v>0</v>
      </c>
      <c r="AE173" s="3">
        <f t="shared" si="43"/>
        <v>15370.586363454096</v>
      </c>
      <c r="AF173" s="3">
        <f t="shared" si="44"/>
        <v>15370.586363454096</v>
      </c>
      <c r="AG173" s="3">
        <f t="shared" si="45"/>
        <v>15370.586363454096</v>
      </c>
      <c r="AH173" s="3">
        <f t="shared" si="46"/>
        <v>8715.1224680784726</v>
      </c>
      <c r="AI173" s="113">
        <f t="shared" si="47"/>
        <v>8715.1224680784726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47.737500000000004</v>
      </c>
      <c r="T174" s="108">
        <f>'[1]INPUTS-Incidence'!E174</f>
        <v>16658.242218357158</v>
      </c>
      <c r="U174" s="100">
        <f t="shared" si="33"/>
        <v>2</v>
      </c>
      <c r="V174" s="105">
        <f t="shared" si="34"/>
        <v>47.737500000000004</v>
      </c>
      <c r="W174" s="105">
        <f t="shared" si="35"/>
        <v>0</v>
      </c>
      <c r="X174" s="3">
        <f t="shared" si="36"/>
        <v>47.737500000000004</v>
      </c>
      <c r="Y174" s="3">
        <f t="shared" si="37"/>
        <v>47.737500000000004</v>
      </c>
      <c r="Z174" s="3">
        <f t="shared" si="38"/>
        <v>47.737500000000004</v>
      </c>
      <c r="AA174" s="3">
        <f t="shared" si="39"/>
        <v>27.067162499999998</v>
      </c>
      <c r="AB174" s="113">
        <f t="shared" si="40"/>
        <v>27.067162499999998</v>
      </c>
      <c r="AC174" s="106">
        <f t="shared" si="41"/>
        <v>16658.242218357158</v>
      </c>
      <c r="AD174" s="106">
        <f t="shared" si="42"/>
        <v>0</v>
      </c>
      <c r="AE174" s="3">
        <f t="shared" si="43"/>
        <v>16658.242218357158</v>
      </c>
      <c r="AF174" s="3">
        <f t="shared" si="44"/>
        <v>16658.242218357158</v>
      </c>
      <c r="AG174" s="3">
        <f t="shared" si="45"/>
        <v>16658.242218357158</v>
      </c>
      <c r="AH174" s="3">
        <f t="shared" si="46"/>
        <v>9445.2233378085075</v>
      </c>
      <c r="AI174" s="113">
        <f t="shared" si="47"/>
        <v>9445.2233378085075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56.287500000000001</v>
      </c>
      <c r="T175" s="108">
        <f>'[1]INPUTS-Incidence'!E175</f>
        <v>15382.481567656434</v>
      </c>
      <c r="U175" s="100">
        <f t="shared" si="33"/>
        <v>2</v>
      </c>
      <c r="V175" s="105">
        <f t="shared" si="34"/>
        <v>56.287500000000001</v>
      </c>
      <c r="W175" s="105">
        <f t="shared" si="35"/>
        <v>0</v>
      </c>
      <c r="X175" s="3">
        <f t="shared" si="36"/>
        <v>56.287500000000001</v>
      </c>
      <c r="Y175" s="3">
        <f t="shared" si="37"/>
        <v>56.287500000000001</v>
      </c>
      <c r="Z175" s="3">
        <f t="shared" si="38"/>
        <v>56.287500000000001</v>
      </c>
      <c r="AA175" s="3">
        <f t="shared" si="39"/>
        <v>31.9150125</v>
      </c>
      <c r="AB175" s="113">
        <f t="shared" si="40"/>
        <v>31.9150125</v>
      </c>
      <c r="AC175" s="106">
        <f t="shared" si="41"/>
        <v>15382.481567656434</v>
      </c>
      <c r="AD175" s="106">
        <f t="shared" si="42"/>
        <v>0</v>
      </c>
      <c r="AE175" s="3">
        <f t="shared" si="43"/>
        <v>15382.481567656434</v>
      </c>
      <c r="AF175" s="3">
        <f t="shared" si="44"/>
        <v>15382.481567656434</v>
      </c>
      <c r="AG175" s="3">
        <f t="shared" si="45"/>
        <v>15382.481567656434</v>
      </c>
      <c r="AH175" s="3">
        <f t="shared" si="46"/>
        <v>8721.867048861197</v>
      </c>
      <c r="AI175" s="113">
        <f t="shared" si="47"/>
        <v>8721.867048861197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57.712499999999999</v>
      </c>
      <c r="T176" s="108">
        <f>'[1]INPUTS-Incidence'!E176</f>
        <v>12918.191763738798</v>
      </c>
      <c r="U176" s="100">
        <f t="shared" si="33"/>
        <v>2</v>
      </c>
      <c r="V176" s="105">
        <f t="shared" si="34"/>
        <v>57.712499999999999</v>
      </c>
      <c r="W176" s="105">
        <f t="shared" si="35"/>
        <v>0</v>
      </c>
      <c r="X176" s="3">
        <f t="shared" si="36"/>
        <v>57.712499999999999</v>
      </c>
      <c r="Y176" s="3">
        <f t="shared" si="37"/>
        <v>57.712499999999999</v>
      </c>
      <c r="Z176" s="3">
        <f t="shared" si="38"/>
        <v>57.712499999999999</v>
      </c>
      <c r="AA176" s="3">
        <f t="shared" si="39"/>
        <v>32.722987499999995</v>
      </c>
      <c r="AB176" s="113">
        <f t="shared" si="40"/>
        <v>32.722987499999995</v>
      </c>
      <c r="AC176" s="106">
        <f t="shared" si="41"/>
        <v>12918.191763738798</v>
      </c>
      <c r="AD176" s="106">
        <f t="shared" si="42"/>
        <v>0</v>
      </c>
      <c r="AE176" s="3">
        <f t="shared" si="43"/>
        <v>12918.191763738798</v>
      </c>
      <c r="AF176" s="3">
        <f t="shared" si="44"/>
        <v>12918.191763738798</v>
      </c>
      <c r="AG176" s="3">
        <f t="shared" si="45"/>
        <v>12918.191763738798</v>
      </c>
      <c r="AH176" s="3">
        <f t="shared" si="46"/>
        <v>7324.6147300398979</v>
      </c>
      <c r="AI176" s="113">
        <f t="shared" si="47"/>
        <v>7324.6147300398979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59.137500000000003</v>
      </c>
      <c r="T177" s="108">
        <f>'[1]INPUTS-Incidence'!E177</f>
        <v>10238.797017162218</v>
      </c>
      <c r="U177" s="100">
        <f t="shared" si="33"/>
        <v>2</v>
      </c>
      <c r="V177" s="105">
        <f t="shared" si="34"/>
        <v>59.137500000000003</v>
      </c>
      <c r="W177" s="105">
        <f t="shared" si="35"/>
        <v>0</v>
      </c>
      <c r="X177" s="3">
        <f t="shared" si="36"/>
        <v>59.137500000000003</v>
      </c>
      <c r="Y177" s="3">
        <f t="shared" si="37"/>
        <v>59.137500000000003</v>
      </c>
      <c r="Z177" s="3">
        <f t="shared" si="38"/>
        <v>59.137500000000003</v>
      </c>
      <c r="AA177" s="3">
        <f t="shared" si="39"/>
        <v>33.530962500000001</v>
      </c>
      <c r="AB177" s="113">
        <f t="shared" si="40"/>
        <v>33.530962500000001</v>
      </c>
      <c r="AC177" s="106">
        <f t="shared" si="41"/>
        <v>10238.797017162218</v>
      </c>
      <c r="AD177" s="106">
        <f t="shared" si="42"/>
        <v>0</v>
      </c>
      <c r="AE177" s="3">
        <f t="shared" si="43"/>
        <v>10238.797017162218</v>
      </c>
      <c r="AF177" s="3">
        <f t="shared" si="44"/>
        <v>10238.797017162218</v>
      </c>
      <c r="AG177" s="3">
        <f t="shared" si="45"/>
        <v>10238.797017162218</v>
      </c>
      <c r="AH177" s="3">
        <f t="shared" si="46"/>
        <v>5805.3979087309772</v>
      </c>
      <c r="AI177" s="113">
        <f t="shared" si="47"/>
        <v>5805.3979087309772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61.631250000000001</v>
      </c>
      <c r="T178" s="108">
        <f>'[1]INPUTS-Incidence'!E178</f>
        <v>8725.132282414741</v>
      </c>
      <c r="U178" s="100">
        <f t="shared" si="33"/>
        <v>2</v>
      </c>
      <c r="V178" s="105">
        <f t="shared" si="34"/>
        <v>61.631250000000001</v>
      </c>
      <c r="W178" s="105">
        <f t="shared" si="35"/>
        <v>0</v>
      </c>
      <c r="X178" s="3">
        <f t="shared" si="36"/>
        <v>61.631250000000001</v>
      </c>
      <c r="Y178" s="3">
        <f t="shared" si="37"/>
        <v>61.631250000000001</v>
      </c>
      <c r="Z178" s="3">
        <f t="shared" si="38"/>
        <v>61.631250000000001</v>
      </c>
      <c r="AA178" s="3">
        <f t="shared" si="39"/>
        <v>34.944918749999999</v>
      </c>
      <c r="AB178" s="113">
        <f t="shared" si="40"/>
        <v>34.944918749999999</v>
      </c>
      <c r="AC178" s="106">
        <f t="shared" si="41"/>
        <v>8725.132282414741</v>
      </c>
      <c r="AD178" s="106">
        <f t="shared" si="42"/>
        <v>0</v>
      </c>
      <c r="AE178" s="3">
        <f t="shared" si="43"/>
        <v>8725.132282414741</v>
      </c>
      <c r="AF178" s="3">
        <f t="shared" si="44"/>
        <v>8725.132282414741</v>
      </c>
      <c r="AG178" s="3">
        <f t="shared" si="45"/>
        <v>8725.132282414741</v>
      </c>
      <c r="AH178" s="3">
        <f t="shared" si="46"/>
        <v>4947.1500041291574</v>
      </c>
      <c r="AI178" s="113">
        <f t="shared" si="47"/>
        <v>4947.1500041291574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50.587499999999999</v>
      </c>
      <c r="T179" s="108">
        <f>'[1]INPUTS-Incidence'!E179</f>
        <v>6242.9996721935959</v>
      </c>
      <c r="U179" s="100">
        <f t="shared" si="33"/>
        <v>2</v>
      </c>
      <c r="V179" s="105">
        <f t="shared" si="34"/>
        <v>50.587499999999999</v>
      </c>
      <c r="W179" s="105">
        <f t="shared" si="35"/>
        <v>0</v>
      </c>
      <c r="X179" s="3">
        <f t="shared" si="36"/>
        <v>50.587499999999999</v>
      </c>
      <c r="Y179" s="3">
        <f t="shared" si="37"/>
        <v>50.587499999999999</v>
      </c>
      <c r="Z179" s="3">
        <f t="shared" si="38"/>
        <v>50.587499999999999</v>
      </c>
      <c r="AA179" s="3">
        <f t="shared" si="39"/>
        <v>28.683112499999996</v>
      </c>
      <c r="AB179" s="113">
        <f t="shared" si="40"/>
        <v>28.683112499999996</v>
      </c>
      <c r="AC179" s="106">
        <f t="shared" si="41"/>
        <v>6242.9996721935959</v>
      </c>
      <c r="AD179" s="106">
        <f t="shared" si="42"/>
        <v>0</v>
      </c>
      <c r="AE179" s="3">
        <f t="shared" si="43"/>
        <v>6242.9996721935959</v>
      </c>
      <c r="AF179" s="3">
        <f t="shared" si="44"/>
        <v>6242.9996721935959</v>
      </c>
      <c r="AG179" s="3">
        <f t="shared" si="45"/>
        <v>6242.9996721935959</v>
      </c>
      <c r="AH179" s="3">
        <f t="shared" si="46"/>
        <v>3539.7808141337687</v>
      </c>
      <c r="AI179" s="113">
        <f t="shared" si="47"/>
        <v>3539.7808141337687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44.53125</v>
      </c>
      <c r="T180" s="108">
        <f>'[1]INPUTS-Incidence'!E180</f>
        <v>3705.3561090282092</v>
      </c>
      <c r="U180" s="100">
        <f t="shared" si="33"/>
        <v>2</v>
      </c>
      <c r="V180" s="105">
        <f t="shared" si="34"/>
        <v>44.53125</v>
      </c>
      <c r="W180" s="105">
        <f t="shared" si="35"/>
        <v>0</v>
      </c>
      <c r="X180" s="3">
        <f t="shared" si="36"/>
        <v>44.53125</v>
      </c>
      <c r="Y180" s="3">
        <f t="shared" si="37"/>
        <v>44.53125</v>
      </c>
      <c r="Z180" s="3">
        <f t="shared" si="38"/>
        <v>44.53125</v>
      </c>
      <c r="AA180" s="3">
        <f t="shared" si="39"/>
        <v>25.249218749999997</v>
      </c>
      <c r="AB180" s="113">
        <f t="shared" si="40"/>
        <v>25.249218749999997</v>
      </c>
      <c r="AC180" s="106">
        <f t="shared" si="41"/>
        <v>3705.3561090282092</v>
      </c>
      <c r="AD180" s="106">
        <f t="shared" si="42"/>
        <v>0</v>
      </c>
      <c r="AE180" s="3">
        <f t="shared" si="43"/>
        <v>3705.3561090282092</v>
      </c>
      <c r="AF180" s="3">
        <f t="shared" si="44"/>
        <v>3705.3561090282092</v>
      </c>
      <c r="AG180" s="3">
        <f t="shared" si="45"/>
        <v>3705.3561090282092</v>
      </c>
      <c r="AH180" s="3">
        <f t="shared" si="46"/>
        <v>2100.9369138189945</v>
      </c>
      <c r="AI180" s="113">
        <f t="shared" si="47"/>
        <v>2100.9369138189945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39.543750000000003</v>
      </c>
      <c r="T181" s="108">
        <f>'[1]INPUTS-Incidence'!E181</f>
        <v>2173.8485679772239</v>
      </c>
      <c r="U181" s="100">
        <f t="shared" si="33"/>
        <v>2</v>
      </c>
      <c r="V181" s="105">
        <f t="shared" si="34"/>
        <v>39.543750000000003</v>
      </c>
      <c r="W181" s="105">
        <f t="shared" si="35"/>
        <v>0</v>
      </c>
      <c r="X181" s="3">
        <f t="shared" si="36"/>
        <v>39.543750000000003</v>
      </c>
      <c r="Y181" s="3">
        <f t="shared" si="37"/>
        <v>39.543750000000003</v>
      </c>
      <c r="Z181" s="3">
        <f t="shared" si="38"/>
        <v>39.543750000000003</v>
      </c>
      <c r="AA181" s="3">
        <f t="shared" si="39"/>
        <v>22.421306250000001</v>
      </c>
      <c r="AB181" s="113">
        <f t="shared" si="40"/>
        <v>22.421306250000001</v>
      </c>
      <c r="AC181" s="106">
        <f t="shared" si="41"/>
        <v>2173.8485679772239</v>
      </c>
      <c r="AD181" s="106">
        <f t="shared" si="42"/>
        <v>0</v>
      </c>
      <c r="AE181" s="3">
        <f t="shared" si="43"/>
        <v>2173.8485679772239</v>
      </c>
      <c r="AF181" s="3">
        <f t="shared" si="44"/>
        <v>2173.8485679772239</v>
      </c>
      <c r="AG181" s="3">
        <f t="shared" si="45"/>
        <v>2173.8485679772239</v>
      </c>
      <c r="AH181" s="3">
        <f t="shared" si="46"/>
        <v>1232.5721380430857</v>
      </c>
      <c r="AI181" s="113">
        <f t="shared" si="47"/>
        <v>1232.5721380430857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32.0625</v>
      </c>
      <c r="T182" s="108">
        <f>'[1]INPUTS-Incidence'!E182</f>
        <v>1440.3109754997292</v>
      </c>
      <c r="U182" s="100">
        <f t="shared" si="33"/>
        <v>2</v>
      </c>
      <c r="V182" s="105">
        <f t="shared" si="34"/>
        <v>32.0625</v>
      </c>
      <c r="W182" s="105">
        <f t="shared" si="35"/>
        <v>0</v>
      </c>
      <c r="X182" s="3">
        <f t="shared" si="36"/>
        <v>32.0625</v>
      </c>
      <c r="Y182" s="3">
        <f t="shared" si="37"/>
        <v>32.0625</v>
      </c>
      <c r="Z182" s="3">
        <f t="shared" si="38"/>
        <v>32.0625</v>
      </c>
      <c r="AA182" s="3">
        <f t="shared" si="39"/>
        <v>18.179437499999999</v>
      </c>
      <c r="AB182" s="113">
        <f t="shared" si="40"/>
        <v>18.179437499999999</v>
      </c>
      <c r="AC182" s="106">
        <f t="shared" si="41"/>
        <v>1440.3109754997292</v>
      </c>
      <c r="AD182" s="106">
        <f t="shared" si="42"/>
        <v>0</v>
      </c>
      <c r="AE182" s="3">
        <f t="shared" si="43"/>
        <v>1440.3109754997292</v>
      </c>
      <c r="AF182" s="3">
        <f t="shared" si="44"/>
        <v>1440.3109754997292</v>
      </c>
      <c r="AG182" s="3">
        <f t="shared" si="45"/>
        <v>1440.3109754997292</v>
      </c>
      <c r="AH182" s="3">
        <f t="shared" si="46"/>
        <v>816.65632310834644</v>
      </c>
      <c r="AI182" s="113">
        <f t="shared" si="47"/>
        <v>816.65632310834644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24.9375</v>
      </c>
      <c r="T183" s="108">
        <f>'[1]INPUTS-Incidence'!E183</f>
        <v>695.86944583675836</v>
      </c>
      <c r="U183" s="100">
        <f t="shared" si="33"/>
        <v>2</v>
      </c>
      <c r="V183" s="105">
        <f t="shared" si="34"/>
        <v>24.9375</v>
      </c>
      <c r="W183" s="105">
        <f t="shared" si="35"/>
        <v>0</v>
      </c>
      <c r="X183" s="3">
        <f t="shared" si="36"/>
        <v>24.9375</v>
      </c>
      <c r="Y183" s="3">
        <f t="shared" si="37"/>
        <v>24.9375</v>
      </c>
      <c r="Z183" s="3">
        <f t="shared" si="38"/>
        <v>24.9375</v>
      </c>
      <c r="AA183" s="3">
        <f t="shared" si="39"/>
        <v>14.139562499999998</v>
      </c>
      <c r="AB183" s="113">
        <f t="shared" si="40"/>
        <v>14.139562499999998</v>
      </c>
      <c r="AC183" s="106">
        <f t="shared" si="41"/>
        <v>695.86944583675836</v>
      </c>
      <c r="AD183" s="106">
        <f t="shared" si="42"/>
        <v>0</v>
      </c>
      <c r="AE183" s="3">
        <f t="shared" si="43"/>
        <v>695.86944583675836</v>
      </c>
      <c r="AF183" s="3">
        <f t="shared" si="44"/>
        <v>695.86944583675836</v>
      </c>
      <c r="AG183" s="3">
        <f t="shared" si="45"/>
        <v>695.86944583675836</v>
      </c>
      <c r="AH183" s="3">
        <f t="shared" si="46"/>
        <v>394.55797578944197</v>
      </c>
      <c r="AI183" s="113">
        <f t="shared" si="47"/>
        <v>394.55797578944197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20.662500000000001</v>
      </c>
      <c r="T184" s="108">
        <f>'[1]INPUTS-Incidence'!E184</f>
        <v>290.44123594041343</v>
      </c>
      <c r="U184" s="100">
        <f t="shared" si="33"/>
        <v>2</v>
      </c>
      <c r="V184" s="105">
        <f t="shared" si="34"/>
        <v>20.662500000000001</v>
      </c>
      <c r="W184" s="105">
        <f t="shared" si="35"/>
        <v>0</v>
      </c>
      <c r="X184" s="3">
        <f t="shared" si="36"/>
        <v>20.662500000000001</v>
      </c>
      <c r="Y184" s="3">
        <f t="shared" si="37"/>
        <v>20.662500000000001</v>
      </c>
      <c r="Z184" s="3">
        <f t="shared" si="38"/>
        <v>20.662500000000001</v>
      </c>
      <c r="AA184" s="3">
        <f t="shared" si="39"/>
        <v>11.7156375</v>
      </c>
      <c r="AB184" s="113">
        <f t="shared" si="40"/>
        <v>11.7156375</v>
      </c>
      <c r="AC184" s="106">
        <f t="shared" si="41"/>
        <v>290.44123594041343</v>
      </c>
      <c r="AD184" s="106">
        <f t="shared" si="42"/>
        <v>0</v>
      </c>
      <c r="AE184" s="3">
        <f t="shared" si="43"/>
        <v>290.44123594041343</v>
      </c>
      <c r="AF184" s="3">
        <f t="shared" si="44"/>
        <v>290.44123594041343</v>
      </c>
      <c r="AG184" s="3">
        <f t="shared" si="45"/>
        <v>290.44123594041343</v>
      </c>
      <c r="AH184" s="3">
        <f t="shared" si="46"/>
        <v>164.68018077821441</v>
      </c>
      <c r="AI184" s="113">
        <f t="shared" si="47"/>
        <v>164.68018077821441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3"/>
        <v>2</v>
      </c>
      <c r="V185" s="105">
        <f t="shared" si="34"/>
        <v>0</v>
      </c>
      <c r="W185" s="105">
        <f t="shared" si="35"/>
        <v>0</v>
      </c>
      <c r="X185" s="3">
        <f t="shared" si="36"/>
        <v>0</v>
      </c>
      <c r="Y185" s="3">
        <f t="shared" si="37"/>
        <v>0</v>
      </c>
      <c r="Z185" s="3">
        <f t="shared" si="38"/>
        <v>0</v>
      </c>
      <c r="AA185" s="3">
        <f t="shared" si="39"/>
        <v>0</v>
      </c>
      <c r="AB185" s="113">
        <f t="shared" si="40"/>
        <v>0</v>
      </c>
      <c r="AC185" s="106">
        <f t="shared" si="41"/>
        <v>0</v>
      </c>
      <c r="AD185" s="106">
        <f t="shared" si="42"/>
        <v>0</v>
      </c>
      <c r="AE185" s="3">
        <f t="shared" si="43"/>
        <v>0</v>
      </c>
      <c r="AF185" s="3">
        <f t="shared" si="44"/>
        <v>0</v>
      </c>
      <c r="AG185" s="3">
        <f t="shared" si="45"/>
        <v>0</v>
      </c>
      <c r="AH185" s="3">
        <f t="shared" si="46"/>
        <v>0</v>
      </c>
      <c r="AI185" s="113">
        <f t="shared" si="47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3"/>
        <v>2</v>
      </c>
      <c r="V186" s="105">
        <f t="shared" si="34"/>
        <v>0</v>
      </c>
      <c r="W186" s="105">
        <f t="shared" si="35"/>
        <v>0</v>
      </c>
      <c r="X186" s="3">
        <f t="shared" si="36"/>
        <v>0</v>
      </c>
      <c r="Y186" s="3">
        <f t="shared" si="37"/>
        <v>0</v>
      </c>
      <c r="Z186" s="3">
        <f t="shared" si="38"/>
        <v>0</v>
      </c>
      <c r="AA186" s="3">
        <f t="shared" si="39"/>
        <v>0</v>
      </c>
      <c r="AB186" s="113">
        <f t="shared" si="40"/>
        <v>0</v>
      </c>
      <c r="AC186" s="106">
        <f t="shared" si="41"/>
        <v>0</v>
      </c>
      <c r="AD186" s="106">
        <f t="shared" si="42"/>
        <v>0</v>
      </c>
      <c r="AE186" s="3">
        <f t="shared" si="43"/>
        <v>0</v>
      </c>
      <c r="AF186" s="3">
        <f t="shared" si="44"/>
        <v>0</v>
      </c>
      <c r="AG186" s="3">
        <f t="shared" si="45"/>
        <v>0</v>
      </c>
      <c r="AH186" s="3">
        <f t="shared" si="46"/>
        <v>0</v>
      </c>
      <c r="AI186" s="113">
        <f t="shared" si="47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3"/>
        <v>2</v>
      </c>
      <c r="V187" s="105">
        <f t="shared" si="34"/>
        <v>0</v>
      </c>
      <c r="W187" s="105">
        <f t="shared" si="35"/>
        <v>0</v>
      </c>
      <c r="X187" s="3">
        <f t="shared" si="36"/>
        <v>0</v>
      </c>
      <c r="Y187" s="3">
        <f t="shared" si="37"/>
        <v>0</v>
      </c>
      <c r="Z187" s="3">
        <f t="shared" si="38"/>
        <v>0</v>
      </c>
      <c r="AA187" s="3">
        <f t="shared" si="39"/>
        <v>0</v>
      </c>
      <c r="AB187" s="113">
        <f t="shared" si="40"/>
        <v>0</v>
      </c>
      <c r="AC187" s="106">
        <f t="shared" si="41"/>
        <v>0</v>
      </c>
      <c r="AD187" s="106">
        <f t="shared" si="42"/>
        <v>0</v>
      </c>
      <c r="AE187" s="3">
        <f t="shared" si="43"/>
        <v>0</v>
      </c>
      <c r="AF187" s="3">
        <f t="shared" si="44"/>
        <v>0</v>
      </c>
      <c r="AG187" s="3">
        <f t="shared" si="45"/>
        <v>0</v>
      </c>
      <c r="AH187" s="3">
        <f t="shared" si="46"/>
        <v>0</v>
      </c>
      <c r="AI187" s="113">
        <f t="shared" si="47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3"/>
        <v>2</v>
      </c>
      <c r="V188" s="105">
        <f t="shared" si="34"/>
        <v>0</v>
      </c>
      <c r="W188" s="105">
        <f t="shared" si="35"/>
        <v>0</v>
      </c>
      <c r="X188" s="3">
        <f t="shared" si="36"/>
        <v>0</v>
      </c>
      <c r="Y188" s="3">
        <f t="shared" si="37"/>
        <v>0</v>
      </c>
      <c r="Z188" s="3">
        <f t="shared" si="38"/>
        <v>0</v>
      </c>
      <c r="AA188" s="3">
        <f t="shared" si="39"/>
        <v>0</v>
      </c>
      <c r="AB188" s="113">
        <f t="shared" si="40"/>
        <v>0</v>
      </c>
      <c r="AC188" s="106">
        <f t="shared" si="41"/>
        <v>0</v>
      </c>
      <c r="AD188" s="106">
        <f t="shared" si="42"/>
        <v>0</v>
      </c>
      <c r="AE188" s="3">
        <f t="shared" si="43"/>
        <v>0</v>
      </c>
      <c r="AF188" s="3">
        <f t="shared" si="44"/>
        <v>0</v>
      </c>
      <c r="AG188" s="3">
        <f t="shared" si="45"/>
        <v>0</v>
      </c>
      <c r="AH188" s="3">
        <f t="shared" si="46"/>
        <v>0</v>
      </c>
      <c r="AI188" s="113">
        <f t="shared" si="47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3"/>
        <v>2</v>
      </c>
      <c r="V189" s="105">
        <f t="shared" si="34"/>
        <v>0</v>
      </c>
      <c r="W189" s="105">
        <f t="shared" si="35"/>
        <v>0</v>
      </c>
      <c r="X189" s="3">
        <f t="shared" si="36"/>
        <v>0</v>
      </c>
      <c r="Y189" s="3">
        <f t="shared" si="37"/>
        <v>0</v>
      </c>
      <c r="Z189" s="3">
        <f t="shared" si="38"/>
        <v>0</v>
      </c>
      <c r="AA189" s="3">
        <f t="shared" si="39"/>
        <v>0</v>
      </c>
      <c r="AB189" s="113">
        <f t="shared" si="40"/>
        <v>0</v>
      </c>
      <c r="AC189" s="106">
        <f t="shared" si="41"/>
        <v>0</v>
      </c>
      <c r="AD189" s="106">
        <f t="shared" si="42"/>
        <v>0</v>
      </c>
      <c r="AE189" s="3">
        <f t="shared" si="43"/>
        <v>0</v>
      </c>
      <c r="AF189" s="3">
        <f t="shared" si="44"/>
        <v>0</v>
      </c>
      <c r="AG189" s="3">
        <f t="shared" si="45"/>
        <v>0</v>
      </c>
      <c r="AH189" s="3">
        <f t="shared" si="46"/>
        <v>0</v>
      </c>
      <c r="AI189" s="113">
        <f t="shared" si="47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3"/>
        <v>2</v>
      </c>
      <c r="V190" s="105">
        <f t="shared" si="34"/>
        <v>0</v>
      </c>
      <c r="W190" s="105">
        <f t="shared" si="35"/>
        <v>0</v>
      </c>
      <c r="X190" s="3">
        <f t="shared" si="36"/>
        <v>0</v>
      </c>
      <c r="Y190" s="3">
        <f t="shared" si="37"/>
        <v>0</v>
      </c>
      <c r="Z190" s="3">
        <f t="shared" si="38"/>
        <v>0</v>
      </c>
      <c r="AA190" s="3">
        <f t="shared" si="39"/>
        <v>0</v>
      </c>
      <c r="AB190" s="113">
        <f t="shared" si="40"/>
        <v>0</v>
      </c>
      <c r="AC190" s="106">
        <f t="shared" si="41"/>
        <v>0</v>
      </c>
      <c r="AD190" s="106">
        <f t="shared" si="42"/>
        <v>0</v>
      </c>
      <c r="AE190" s="3">
        <f t="shared" si="43"/>
        <v>0</v>
      </c>
      <c r="AF190" s="3">
        <f t="shared" si="44"/>
        <v>0</v>
      </c>
      <c r="AG190" s="3">
        <f t="shared" si="45"/>
        <v>0</v>
      </c>
      <c r="AH190" s="3">
        <f t="shared" si="46"/>
        <v>0</v>
      </c>
      <c r="AI190" s="113">
        <f t="shared" si="47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3"/>
        <v>2</v>
      </c>
      <c r="V191" s="105">
        <f t="shared" si="34"/>
        <v>0</v>
      </c>
      <c r="W191" s="105">
        <f t="shared" si="35"/>
        <v>0</v>
      </c>
      <c r="X191" s="3">
        <f t="shared" si="36"/>
        <v>0</v>
      </c>
      <c r="Y191" s="3">
        <f t="shared" si="37"/>
        <v>0</v>
      </c>
      <c r="Z191" s="3">
        <f t="shared" si="38"/>
        <v>0</v>
      </c>
      <c r="AA191" s="3">
        <f t="shared" si="39"/>
        <v>0</v>
      </c>
      <c r="AB191" s="113">
        <f t="shared" si="40"/>
        <v>0</v>
      </c>
      <c r="AC191" s="106">
        <f t="shared" si="41"/>
        <v>0</v>
      </c>
      <c r="AD191" s="106">
        <f t="shared" si="42"/>
        <v>0</v>
      </c>
      <c r="AE191" s="3">
        <f t="shared" si="43"/>
        <v>0</v>
      </c>
      <c r="AF191" s="3">
        <f t="shared" si="44"/>
        <v>0</v>
      </c>
      <c r="AG191" s="3">
        <f t="shared" si="45"/>
        <v>0</v>
      </c>
      <c r="AH191" s="3">
        <f t="shared" si="46"/>
        <v>0</v>
      </c>
      <c r="AI191" s="113">
        <f t="shared" si="47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3"/>
        <v>2</v>
      </c>
      <c r="V192" s="105">
        <f t="shared" si="34"/>
        <v>0</v>
      </c>
      <c r="W192" s="105">
        <f t="shared" si="35"/>
        <v>0</v>
      </c>
      <c r="X192" s="3">
        <f t="shared" si="36"/>
        <v>0</v>
      </c>
      <c r="Y192" s="3">
        <f t="shared" si="37"/>
        <v>0</v>
      </c>
      <c r="Z192" s="3">
        <f t="shared" si="38"/>
        <v>0</v>
      </c>
      <c r="AA192" s="3">
        <f t="shared" si="39"/>
        <v>0</v>
      </c>
      <c r="AB192" s="113">
        <f t="shared" si="40"/>
        <v>0</v>
      </c>
      <c r="AC192" s="106">
        <f t="shared" si="41"/>
        <v>0</v>
      </c>
      <c r="AD192" s="106">
        <f t="shared" si="42"/>
        <v>0</v>
      </c>
      <c r="AE192" s="3">
        <f t="shared" si="43"/>
        <v>0</v>
      </c>
      <c r="AF192" s="3">
        <f t="shared" si="44"/>
        <v>0</v>
      </c>
      <c r="AG192" s="3">
        <f t="shared" si="45"/>
        <v>0</v>
      </c>
      <c r="AH192" s="3">
        <f t="shared" si="46"/>
        <v>0</v>
      </c>
      <c r="AI192" s="113">
        <f t="shared" si="47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3"/>
        <v>2</v>
      </c>
      <c r="V193" s="105">
        <f t="shared" si="34"/>
        <v>0</v>
      </c>
      <c r="W193" s="105">
        <f t="shared" si="35"/>
        <v>0</v>
      </c>
      <c r="X193" s="3">
        <f t="shared" si="36"/>
        <v>0</v>
      </c>
      <c r="Y193" s="3">
        <f t="shared" si="37"/>
        <v>0</v>
      </c>
      <c r="Z193" s="3">
        <f t="shared" si="38"/>
        <v>0</v>
      </c>
      <c r="AA193" s="3">
        <f t="shared" si="39"/>
        <v>0</v>
      </c>
      <c r="AB193" s="113">
        <f t="shared" si="40"/>
        <v>0</v>
      </c>
      <c r="AC193" s="106">
        <f t="shared" si="41"/>
        <v>0</v>
      </c>
      <c r="AD193" s="106">
        <f t="shared" si="42"/>
        <v>0</v>
      </c>
      <c r="AE193" s="3">
        <f t="shared" si="43"/>
        <v>0</v>
      </c>
      <c r="AF193" s="3">
        <f t="shared" si="44"/>
        <v>0</v>
      </c>
      <c r="AG193" s="3">
        <f t="shared" si="45"/>
        <v>0</v>
      </c>
      <c r="AH193" s="3">
        <f t="shared" si="46"/>
        <v>0</v>
      </c>
      <c r="AI193" s="113">
        <f t="shared" si="47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3"/>
        <v>2</v>
      </c>
      <c r="V194" s="105">
        <f t="shared" si="34"/>
        <v>0</v>
      </c>
      <c r="W194" s="105">
        <f t="shared" si="35"/>
        <v>0</v>
      </c>
      <c r="X194" s="3">
        <f t="shared" si="36"/>
        <v>0</v>
      </c>
      <c r="Y194" s="3">
        <f t="shared" si="37"/>
        <v>0</v>
      </c>
      <c r="Z194" s="3">
        <f t="shared" si="38"/>
        <v>0</v>
      </c>
      <c r="AA194" s="3">
        <f t="shared" si="39"/>
        <v>0</v>
      </c>
      <c r="AB194" s="113">
        <f t="shared" si="40"/>
        <v>0</v>
      </c>
      <c r="AC194" s="106">
        <f t="shared" si="41"/>
        <v>0</v>
      </c>
      <c r="AD194" s="106">
        <f t="shared" si="42"/>
        <v>0</v>
      </c>
      <c r="AE194" s="3">
        <f t="shared" si="43"/>
        <v>0</v>
      </c>
      <c r="AF194" s="3">
        <f t="shared" si="44"/>
        <v>0</v>
      </c>
      <c r="AG194" s="3">
        <f t="shared" si="45"/>
        <v>0</v>
      </c>
      <c r="AH194" s="3">
        <f t="shared" si="46"/>
        <v>0</v>
      </c>
      <c r="AI194" s="113">
        <f t="shared" si="47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3"/>
        <v>2</v>
      </c>
      <c r="V195" s="105">
        <f t="shared" si="34"/>
        <v>0</v>
      </c>
      <c r="W195" s="105">
        <f t="shared" si="35"/>
        <v>0</v>
      </c>
      <c r="X195" s="3">
        <f t="shared" si="36"/>
        <v>0</v>
      </c>
      <c r="Y195" s="3">
        <f t="shared" si="37"/>
        <v>0</v>
      </c>
      <c r="Z195" s="3">
        <f t="shared" si="38"/>
        <v>0</v>
      </c>
      <c r="AA195" s="3">
        <f t="shared" si="39"/>
        <v>0</v>
      </c>
      <c r="AB195" s="113">
        <f t="shared" si="40"/>
        <v>0</v>
      </c>
      <c r="AC195" s="106">
        <f t="shared" si="41"/>
        <v>0</v>
      </c>
      <c r="AD195" s="106">
        <f t="shared" si="42"/>
        <v>0</v>
      </c>
      <c r="AE195" s="3">
        <f t="shared" si="43"/>
        <v>0</v>
      </c>
      <c r="AF195" s="3">
        <f t="shared" si="44"/>
        <v>0</v>
      </c>
      <c r="AG195" s="3">
        <f t="shared" si="45"/>
        <v>0</v>
      </c>
      <c r="AH195" s="3">
        <f t="shared" si="46"/>
        <v>0</v>
      </c>
      <c r="AI195" s="113">
        <f t="shared" si="47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3"/>
        <v>2</v>
      </c>
      <c r="V196" s="105">
        <f t="shared" si="34"/>
        <v>0</v>
      </c>
      <c r="W196" s="105">
        <f t="shared" si="35"/>
        <v>0</v>
      </c>
      <c r="X196" s="3">
        <f t="shared" si="36"/>
        <v>0</v>
      </c>
      <c r="Y196" s="3">
        <f t="shared" si="37"/>
        <v>0</v>
      </c>
      <c r="Z196" s="3">
        <f t="shared" si="38"/>
        <v>0</v>
      </c>
      <c r="AA196" s="3">
        <f t="shared" si="39"/>
        <v>0</v>
      </c>
      <c r="AB196" s="113">
        <f t="shared" si="40"/>
        <v>0</v>
      </c>
      <c r="AC196" s="106">
        <f t="shared" si="41"/>
        <v>0</v>
      </c>
      <c r="AD196" s="106">
        <f t="shared" si="42"/>
        <v>0</v>
      </c>
      <c r="AE196" s="3">
        <f t="shared" si="43"/>
        <v>0</v>
      </c>
      <c r="AF196" s="3">
        <f t="shared" si="44"/>
        <v>0</v>
      </c>
      <c r="AG196" s="3">
        <f t="shared" si="45"/>
        <v>0</v>
      </c>
      <c r="AH196" s="3">
        <f t="shared" si="46"/>
        <v>0</v>
      </c>
      <c r="AI196" s="113">
        <f t="shared" si="47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8">IF(P197="Car",2,0)+IF(P197="Bus",2,0)+IF(P197="Truck",2,0)+IF(P197="Motorized Two Wheeler",3,0)+IF(P197="Motorized Three Wheeler",3,0)+IF(P197="Pedestrian",1,0)</f>
        <v>2</v>
      </c>
      <c r="V197" s="105">
        <f t="shared" ref="V197:V260" si="49">IF($U197=1,S197*$O$3,S197)</f>
        <v>0</v>
      </c>
      <c r="W197" s="105">
        <f t="shared" ref="W197:W260" si="50">S197-V197</f>
        <v>0</v>
      </c>
      <c r="X197" s="3">
        <f t="shared" ref="X197:X260" si="51">IF($U197=0, S197, V197)</f>
        <v>0</v>
      </c>
      <c r="Y197" s="3">
        <f t="shared" ref="Y197:Y260" si="52">IF($U197=1, X197*(1-$G$3*(1-$K$3))/(1-$E$3*(1-$K$3)), X197)</f>
        <v>0</v>
      </c>
      <c r="Z197" s="3">
        <f t="shared" ref="Z197:Z260" si="53">IF($U197=3, Y197*(1-$G$3*(1-$M$3))/(1-$E$3*(1-$M$3)), Y197)</f>
        <v>0</v>
      </c>
      <c r="AA197" s="3">
        <f t="shared" ref="AA197:AA260" si="54">IF($U197=2, Z197*(1-$G$3*(1-$I$3))/(1-$E$3*(1-$I$3)), Z197)</f>
        <v>0</v>
      </c>
      <c r="AB197" s="113">
        <f t="shared" ref="AB197:AB260" si="55">AA197+W197</f>
        <v>0</v>
      </c>
      <c r="AC197" s="106">
        <f t="shared" ref="AC197:AC260" si="56">IF($U197=1,T197*$O$3,T197)</f>
        <v>0</v>
      </c>
      <c r="AD197" s="106">
        <f t="shared" ref="AD197:AD260" si="57">T197-AC197</f>
        <v>0</v>
      </c>
      <c r="AE197" s="3">
        <f t="shared" ref="AE197:AE260" si="58">IF($U197=0, T197, AC197)</f>
        <v>0</v>
      </c>
      <c r="AF197" s="3">
        <f t="shared" ref="AF197:AF260" si="59">IF($U197=1, AE197*(1-$G$3*(1-$L$3))/(1-$E$3*(1-$L$3)), AE197)</f>
        <v>0</v>
      </c>
      <c r="AG197" s="3">
        <f t="shared" ref="AG197:AG260" si="60">IF($U197=3, AF197*(1-$G$3*(1-$N$3))/(1-$E$3*(1-$N$3)), AF197)</f>
        <v>0</v>
      </c>
      <c r="AH197" s="3">
        <f t="shared" ref="AH197:AH260" si="61">IF($U197=2, AG197*(1-$G$3*(1-$J$3))/(1-$E$3*(1-$J$3)), AG197)</f>
        <v>0</v>
      </c>
      <c r="AI197" s="113">
        <f t="shared" ref="AI197:AI260" si="62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8"/>
        <v>2</v>
      </c>
      <c r="V198" s="105">
        <f t="shared" si="49"/>
        <v>0</v>
      </c>
      <c r="W198" s="105">
        <f t="shared" si="50"/>
        <v>0</v>
      </c>
      <c r="X198" s="3">
        <f t="shared" si="51"/>
        <v>0</v>
      </c>
      <c r="Y198" s="3">
        <f t="shared" si="52"/>
        <v>0</v>
      </c>
      <c r="Z198" s="3">
        <f t="shared" si="53"/>
        <v>0</v>
      </c>
      <c r="AA198" s="3">
        <f t="shared" si="54"/>
        <v>0</v>
      </c>
      <c r="AB198" s="113">
        <f t="shared" si="55"/>
        <v>0</v>
      </c>
      <c r="AC198" s="106">
        <f t="shared" si="56"/>
        <v>0</v>
      </c>
      <c r="AD198" s="106">
        <f t="shared" si="57"/>
        <v>0</v>
      </c>
      <c r="AE198" s="3">
        <f t="shared" si="58"/>
        <v>0</v>
      </c>
      <c r="AF198" s="3">
        <f t="shared" si="59"/>
        <v>0</v>
      </c>
      <c r="AG198" s="3">
        <f t="shared" si="60"/>
        <v>0</v>
      </c>
      <c r="AH198" s="3">
        <f t="shared" si="61"/>
        <v>0</v>
      </c>
      <c r="AI198" s="113">
        <f t="shared" si="62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8"/>
        <v>2</v>
      </c>
      <c r="V199" s="105">
        <f t="shared" si="49"/>
        <v>0</v>
      </c>
      <c r="W199" s="105">
        <f t="shared" si="50"/>
        <v>0</v>
      </c>
      <c r="X199" s="3">
        <f t="shared" si="51"/>
        <v>0</v>
      </c>
      <c r="Y199" s="3">
        <f t="shared" si="52"/>
        <v>0</v>
      </c>
      <c r="Z199" s="3">
        <f t="shared" si="53"/>
        <v>0</v>
      </c>
      <c r="AA199" s="3">
        <f t="shared" si="54"/>
        <v>0</v>
      </c>
      <c r="AB199" s="113">
        <f t="shared" si="55"/>
        <v>0</v>
      </c>
      <c r="AC199" s="106">
        <f t="shared" si="56"/>
        <v>0</v>
      </c>
      <c r="AD199" s="106">
        <f t="shared" si="57"/>
        <v>0</v>
      </c>
      <c r="AE199" s="3">
        <f t="shared" si="58"/>
        <v>0</v>
      </c>
      <c r="AF199" s="3">
        <f t="shared" si="59"/>
        <v>0</v>
      </c>
      <c r="AG199" s="3">
        <f t="shared" si="60"/>
        <v>0</v>
      </c>
      <c r="AH199" s="3">
        <f t="shared" si="61"/>
        <v>0</v>
      </c>
      <c r="AI199" s="113">
        <f t="shared" si="62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8"/>
        <v>2</v>
      </c>
      <c r="V200" s="105">
        <f t="shared" si="49"/>
        <v>0</v>
      </c>
      <c r="W200" s="105">
        <f t="shared" si="50"/>
        <v>0</v>
      </c>
      <c r="X200" s="3">
        <f t="shared" si="51"/>
        <v>0</v>
      </c>
      <c r="Y200" s="3">
        <f t="shared" si="52"/>
        <v>0</v>
      </c>
      <c r="Z200" s="3">
        <f t="shared" si="53"/>
        <v>0</v>
      </c>
      <c r="AA200" s="3">
        <f t="shared" si="54"/>
        <v>0</v>
      </c>
      <c r="AB200" s="113">
        <f t="shared" si="55"/>
        <v>0</v>
      </c>
      <c r="AC200" s="106">
        <f t="shared" si="56"/>
        <v>0</v>
      </c>
      <c r="AD200" s="106">
        <f t="shared" si="57"/>
        <v>0</v>
      </c>
      <c r="AE200" s="3">
        <f t="shared" si="58"/>
        <v>0</v>
      </c>
      <c r="AF200" s="3">
        <f t="shared" si="59"/>
        <v>0</v>
      </c>
      <c r="AG200" s="3">
        <f t="shared" si="60"/>
        <v>0</v>
      </c>
      <c r="AH200" s="3">
        <f t="shared" si="61"/>
        <v>0</v>
      </c>
      <c r="AI200" s="113">
        <f t="shared" si="62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8"/>
        <v>2</v>
      </c>
      <c r="V201" s="105">
        <f t="shared" si="49"/>
        <v>0</v>
      </c>
      <c r="W201" s="105">
        <f t="shared" si="50"/>
        <v>0</v>
      </c>
      <c r="X201" s="3">
        <f t="shared" si="51"/>
        <v>0</v>
      </c>
      <c r="Y201" s="3">
        <f t="shared" si="52"/>
        <v>0</v>
      </c>
      <c r="Z201" s="3">
        <f t="shared" si="53"/>
        <v>0</v>
      </c>
      <c r="AA201" s="3">
        <f t="shared" si="54"/>
        <v>0</v>
      </c>
      <c r="AB201" s="113">
        <f t="shared" si="55"/>
        <v>0</v>
      </c>
      <c r="AC201" s="106">
        <f t="shared" si="56"/>
        <v>0</v>
      </c>
      <c r="AD201" s="106">
        <f t="shared" si="57"/>
        <v>0</v>
      </c>
      <c r="AE201" s="3">
        <f t="shared" si="58"/>
        <v>0</v>
      </c>
      <c r="AF201" s="3">
        <f t="shared" si="59"/>
        <v>0</v>
      </c>
      <c r="AG201" s="3">
        <f t="shared" si="60"/>
        <v>0</v>
      </c>
      <c r="AH201" s="3">
        <f t="shared" si="61"/>
        <v>0</v>
      </c>
      <c r="AI201" s="113">
        <f t="shared" si="62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8"/>
        <v>2</v>
      </c>
      <c r="V202" s="105">
        <f t="shared" si="49"/>
        <v>0</v>
      </c>
      <c r="W202" s="105">
        <f t="shared" si="50"/>
        <v>0</v>
      </c>
      <c r="X202" s="3">
        <f t="shared" si="51"/>
        <v>0</v>
      </c>
      <c r="Y202" s="3">
        <f t="shared" si="52"/>
        <v>0</v>
      </c>
      <c r="Z202" s="3">
        <f t="shared" si="53"/>
        <v>0</v>
      </c>
      <c r="AA202" s="3">
        <f t="shared" si="54"/>
        <v>0</v>
      </c>
      <c r="AB202" s="113">
        <f t="shared" si="55"/>
        <v>0</v>
      </c>
      <c r="AC202" s="106">
        <f t="shared" si="56"/>
        <v>0</v>
      </c>
      <c r="AD202" s="106">
        <f t="shared" si="57"/>
        <v>0</v>
      </c>
      <c r="AE202" s="3">
        <f t="shared" si="58"/>
        <v>0</v>
      </c>
      <c r="AF202" s="3">
        <f t="shared" si="59"/>
        <v>0</v>
      </c>
      <c r="AG202" s="3">
        <f t="shared" si="60"/>
        <v>0</v>
      </c>
      <c r="AH202" s="3">
        <f t="shared" si="61"/>
        <v>0</v>
      </c>
      <c r="AI202" s="113">
        <f t="shared" si="62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8"/>
        <v>2</v>
      </c>
      <c r="V203" s="105">
        <f t="shared" si="49"/>
        <v>0</v>
      </c>
      <c r="W203" s="105">
        <f t="shared" si="50"/>
        <v>0</v>
      </c>
      <c r="X203" s="3">
        <f t="shared" si="51"/>
        <v>0</v>
      </c>
      <c r="Y203" s="3">
        <f t="shared" si="52"/>
        <v>0</v>
      </c>
      <c r="Z203" s="3">
        <f t="shared" si="53"/>
        <v>0</v>
      </c>
      <c r="AA203" s="3">
        <f t="shared" si="54"/>
        <v>0</v>
      </c>
      <c r="AB203" s="113">
        <f t="shared" si="55"/>
        <v>0</v>
      </c>
      <c r="AC203" s="106">
        <f t="shared" si="56"/>
        <v>0</v>
      </c>
      <c r="AD203" s="106">
        <f t="shared" si="57"/>
        <v>0</v>
      </c>
      <c r="AE203" s="3">
        <f t="shared" si="58"/>
        <v>0</v>
      </c>
      <c r="AF203" s="3">
        <f t="shared" si="59"/>
        <v>0</v>
      </c>
      <c r="AG203" s="3">
        <f t="shared" si="60"/>
        <v>0</v>
      </c>
      <c r="AH203" s="3">
        <f t="shared" si="61"/>
        <v>0</v>
      </c>
      <c r="AI203" s="113">
        <f t="shared" si="62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8"/>
        <v>2</v>
      </c>
      <c r="V204" s="105">
        <f t="shared" si="49"/>
        <v>0</v>
      </c>
      <c r="W204" s="105">
        <f t="shared" si="50"/>
        <v>0</v>
      </c>
      <c r="X204" s="3">
        <f t="shared" si="51"/>
        <v>0</v>
      </c>
      <c r="Y204" s="3">
        <f t="shared" si="52"/>
        <v>0</v>
      </c>
      <c r="Z204" s="3">
        <f t="shared" si="53"/>
        <v>0</v>
      </c>
      <c r="AA204" s="3">
        <f t="shared" si="54"/>
        <v>0</v>
      </c>
      <c r="AB204" s="113">
        <f t="shared" si="55"/>
        <v>0</v>
      </c>
      <c r="AC204" s="106">
        <f t="shared" si="56"/>
        <v>0</v>
      </c>
      <c r="AD204" s="106">
        <f t="shared" si="57"/>
        <v>0</v>
      </c>
      <c r="AE204" s="3">
        <f t="shared" si="58"/>
        <v>0</v>
      </c>
      <c r="AF204" s="3">
        <f t="shared" si="59"/>
        <v>0</v>
      </c>
      <c r="AG204" s="3">
        <f t="shared" si="60"/>
        <v>0</v>
      </c>
      <c r="AH204" s="3">
        <f t="shared" si="61"/>
        <v>0</v>
      </c>
      <c r="AI204" s="113">
        <f t="shared" si="62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8"/>
        <v>2</v>
      </c>
      <c r="V205" s="105">
        <f t="shared" si="49"/>
        <v>0</v>
      </c>
      <c r="W205" s="105">
        <f t="shared" si="50"/>
        <v>0</v>
      </c>
      <c r="X205" s="3">
        <f t="shared" si="51"/>
        <v>0</v>
      </c>
      <c r="Y205" s="3">
        <f t="shared" si="52"/>
        <v>0</v>
      </c>
      <c r="Z205" s="3">
        <f t="shared" si="53"/>
        <v>0</v>
      </c>
      <c r="AA205" s="3">
        <f t="shared" si="54"/>
        <v>0</v>
      </c>
      <c r="AB205" s="113">
        <f t="shared" si="55"/>
        <v>0</v>
      </c>
      <c r="AC205" s="106">
        <f t="shared" si="56"/>
        <v>0</v>
      </c>
      <c r="AD205" s="106">
        <f t="shared" si="57"/>
        <v>0</v>
      </c>
      <c r="AE205" s="3">
        <f t="shared" si="58"/>
        <v>0</v>
      </c>
      <c r="AF205" s="3">
        <f t="shared" si="59"/>
        <v>0</v>
      </c>
      <c r="AG205" s="3">
        <f t="shared" si="60"/>
        <v>0</v>
      </c>
      <c r="AH205" s="3">
        <f t="shared" si="61"/>
        <v>0</v>
      </c>
      <c r="AI205" s="113">
        <f t="shared" si="62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8"/>
        <v>2</v>
      </c>
      <c r="V206" s="105">
        <f t="shared" si="49"/>
        <v>0</v>
      </c>
      <c r="W206" s="105">
        <f t="shared" si="50"/>
        <v>0</v>
      </c>
      <c r="X206" s="3">
        <f t="shared" si="51"/>
        <v>0</v>
      </c>
      <c r="Y206" s="3">
        <f t="shared" si="52"/>
        <v>0</v>
      </c>
      <c r="Z206" s="3">
        <f t="shared" si="53"/>
        <v>0</v>
      </c>
      <c r="AA206" s="3">
        <f t="shared" si="54"/>
        <v>0</v>
      </c>
      <c r="AB206" s="113">
        <f t="shared" si="55"/>
        <v>0</v>
      </c>
      <c r="AC206" s="106">
        <f t="shared" si="56"/>
        <v>0</v>
      </c>
      <c r="AD206" s="106">
        <f t="shared" si="57"/>
        <v>0</v>
      </c>
      <c r="AE206" s="3">
        <f t="shared" si="58"/>
        <v>0</v>
      </c>
      <c r="AF206" s="3">
        <f t="shared" si="59"/>
        <v>0</v>
      </c>
      <c r="AG206" s="3">
        <f t="shared" si="60"/>
        <v>0</v>
      </c>
      <c r="AH206" s="3">
        <f t="shared" si="61"/>
        <v>0</v>
      </c>
      <c r="AI206" s="113">
        <f t="shared" si="62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8"/>
        <v>2</v>
      </c>
      <c r="V207" s="105">
        <f t="shared" si="49"/>
        <v>0</v>
      </c>
      <c r="W207" s="105">
        <f t="shared" si="50"/>
        <v>0</v>
      </c>
      <c r="X207" s="3">
        <f t="shared" si="51"/>
        <v>0</v>
      </c>
      <c r="Y207" s="3">
        <f t="shared" si="52"/>
        <v>0</v>
      </c>
      <c r="Z207" s="3">
        <f t="shared" si="53"/>
        <v>0</v>
      </c>
      <c r="AA207" s="3">
        <f t="shared" si="54"/>
        <v>0</v>
      </c>
      <c r="AB207" s="113">
        <f t="shared" si="55"/>
        <v>0</v>
      </c>
      <c r="AC207" s="106">
        <f t="shared" si="56"/>
        <v>0</v>
      </c>
      <c r="AD207" s="106">
        <f t="shared" si="57"/>
        <v>0</v>
      </c>
      <c r="AE207" s="3">
        <f t="shared" si="58"/>
        <v>0</v>
      </c>
      <c r="AF207" s="3">
        <f t="shared" si="59"/>
        <v>0</v>
      </c>
      <c r="AG207" s="3">
        <f t="shared" si="60"/>
        <v>0</v>
      </c>
      <c r="AH207" s="3">
        <f t="shared" si="61"/>
        <v>0</v>
      </c>
      <c r="AI207" s="113">
        <f t="shared" si="62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8"/>
        <v>2</v>
      </c>
      <c r="V208" s="105">
        <f t="shared" si="49"/>
        <v>0</v>
      </c>
      <c r="W208" s="105">
        <f t="shared" si="50"/>
        <v>0</v>
      </c>
      <c r="X208" s="3">
        <f t="shared" si="51"/>
        <v>0</v>
      </c>
      <c r="Y208" s="3">
        <f t="shared" si="52"/>
        <v>0</v>
      </c>
      <c r="Z208" s="3">
        <f t="shared" si="53"/>
        <v>0</v>
      </c>
      <c r="AA208" s="3">
        <f t="shared" si="54"/>
        <v>0</v>
      </c>
      <c r="AB208" s="113">
        <f t="shared" si="55"/>
        <v>0</v>
      </c>
      <c r="AC208" s="106">
        <f t="shared" si="56"/>
        <v>0</v>
      </c>
      <c r="AD208" s="106">
        <f t="shared" si="57"/>
        <v>0</v>
      </c>
      <c r="AE208" s="3">
        <f t="shared" si="58"/>
        <v>0</v>
      </c>
      <c r="AF208" s="3">
        <f t="shared" si="59"/>
        <v>0</v>
      </c>
      <c r="AG208" s="3">
        <f t="shared" si="60"/>
        <v>0</v>
      </c>
      <c r="AH208" s="3">
        <f t="shared" si="61"/>
        <v>0</v>
      </c>
      <c r="AI208" s="113">
        <f t="shared" si="62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8"/>
        <v>2</v>
      </c>
      <c r="V209" s="105">
        <f t="shared" si="49"/>
        <v>0</v>
      </c>
      <c r="W209" s="105">
        <f t="shared" si="50"/>
        <v>0</v>
      </c>
      <c r="X209" s="3">
        <f t="shared" si="51"/>
        <v>0</v>
      </c>
      <c r="Y209" s="3">
        <f t="shared" si="52"/>
        <v>0</v>
      </c>
      <c r="Z209" s="3">
        <f t="shared" si="53"/>
        <v>0</v>
      </c>
      <c r="AA209" s="3">
        <f t="shared" si="54"/>
        <v>0</v>
      </c>
      <c r="AB209" s="113">
        <f t="shared" si="55"/>
        <v>0</v>
      </c>
      <c r="AC209" s="106">
        <f t="shared" si="56"/>
        <v>0</v>
      </c>
      <c r="AD209" s="106">
        <f t="shared" si="57"/>
        <v>0</v>
      </c>
      <c r="AE209" s="3">
        <f t="shared" si="58"/>
        <v>0</v>
      </c>
      <c r="AF209" s="3">
        <f t="shared" si="59"/>
        <v>0</v>
      </c>
      <c r="AG209" s="3">
        <f t="shared" si="60"/>
        <v>0</v>
      </c>
      <c r="AH209" s="3">
        <f t="shared" si="61"/>
        <v>0</v>
      </c>
      <c r="AI209" s="113">
        <f t="shared" si="62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8"/>
        <v>2</v>
      </c>
      <c r="V210" s="105">
        <f t="shared" si="49"/>
        <v>0</v>
      </c>
      <c r="W210" s="105">
        <f t="shared" si="50"/>
        <v>0</v>
      </c>
      <c r="X210" s="3">
        <f t="shared" si="51"/>
        <v>0</v>
      </c>
      <c r="Y210" s="3">
        <f t="shared" si="52"/>
        <v>0</v>
      </c>
      <c r="Z210" s="3">
        <f t="shared" si="53"/>
        <v>0</v>
      </c>
      <c r="AA210" s="3">
        <f t="shared" si="54"/>
        <v>0</v>
      </c>
      <c r="AB210" s="113">
        <f t="shared" si="55"/>
        <v>0</v>
      </c>
      <c r="AC210" s="106">
        <f t="shared" si="56"/>
        <v>0</v>
      </c>
      <c r="AD210" s="106">
        <f t="shared" si="57"/>
        <v>0</v>
      </c>
      <c r="AE210" s="3">
        <f t="shared" si="58"/>
        <v>0</v>
      </c>
      <c r="AF210" s="3">
        <f t="shared" si="59"/>
        <v>0</v>
      </c>
      <c r="AG210" s="3">
        <f t="shared" si="60"/>
        <v>0</v>
      </c>
      <c r="AH210" s="3">
        <f t="shared" si="61"/>
        <v>0</v>
      </c>
      <c r="AI210" s="113">
        <f t="shared" si="62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8"/>
        <v>2</v>
      </c>
      <c r="V211" s="105">
        <f t="shared" si="49"/>
        <v>0</v>
      </c>
      <c r="W211" s="105">
        <f t="shared" si="50"/>
        <v>0</v>
      </c>
      <c r="X211" s="3">
        <f t="shared" si="51"/>
        <v>0</v>
      </c>
      <c r="Y211" s="3">
        <f t="shared" si="52"/>
        <v>0</v>
      </c>
      <c r="Z211" s="3">
        <f t="shared" si="53"/>
        <v>0</v>
      </c>
      <c r="AA211" s="3">
        <f t="shared" si="54"/>
        <v>0</v>
      </c>
      <c r="AB211" s="113">
        <f t="shared" si="55"/>
        <v>0</v>
      </c>
      <c r="AC211" s="106">
        <f t="shared" si="56"/>
        <v>0</v>
      </c>
      <c r="AD211" s="106">
        <f t="shared" si="57"/>
        <v>0</v>
      </c>
      <c r="AE211" s="3">
        <f t="shared" si="58"/>
        <v>0</v>
      </c>
      <c r="AF211" s="3">
        <f t="shared" si="59"/>
        <v>0</v>
      </c>
      <c r="AG211" s="3">
        <f t="shared" si="60"/>
        <v>0</v>
      </c>
      <c r="AH211" s="3">
        <f t="shared" si="61"/>
        <v>0</v>
      </c>
      <c r="AI211" s="113">
        <f t="shared" si="62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8"/>
        <v>2</v>
      </c>
      <c r="V212" s="105">
        <f t="shared" si="49"/>
        <v>0</v>
      </c>
      <c r="W212" s="105">
        <f t="shared" si="50"/>
        <v>0</v>
      </c>
      <c r="X212" s="3">
        <f t="shared" si="51"/>
        <v>0</v>
      </c>
      <c r="Y212" s="3">
        <f t="shared" si="52"/>
        <v>0</v>
      </c>
      <c r="Z212" s="3">
        <f t="shared" si="53"/>
        <v>0</v>
      </c>
      <c r="AA212" s="3">
        <f t="shared" si="54"/>
        <v>0</v>
      </c>
      <c r="AB212" s="113">
        <f t="shared" si="55"/>
        <v>0</v>
      </c>
      <c r="AC212" s="106">
        <f t="shared" si="56"/>
        <v>0</v>
      </c>
      <c r="AD212" s="106">
        <f t="shared" si="57"/>
        <v>0</v>
      </c>
      <c r="AE212" s="3">
        <f t="shared" si="58"/>
        <v>0</v>
      </c>
      <c r="AF212" s="3">
        <f t="shared" si="59"/>
        <v>0</v>
      </c>
      <c r="AG212" s="3">
        <f t="shared" si="60"/>
        <v>0</v>
      </c>
      <c r="AH212" s="3">
        <f t="shared" si="61"/>
        <v>0</v>
      </c>
      <c r="AI212" s="113">
        <f t="shared" si="62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8"/>
        <v>2</v>
      </c>
      <c r="V213" s="105">
        <f t="shared" si="49"/>
        <v>0</v>
      </c>
      <c r="W213" s="105">
        <f t="shared" si="50"/>
        <v>0</v>
      </c>
      <c r="X213" s="3">
        <f t="shared" si="51"/>
        <v>0</v>
      </c>
      <c r="Y213" s="3">
        <f t="shared" si="52"/>
        <v>0</v>
      </c>
      <c r="Z213" s="3">
        <f t="shared" si="53"/>
        <v>0</v>
      </c>
      <c r="AA213" s="3">
        <f t="shared" si="54"/>
        <v>0</v>
      </c>
      <c r="AB213" s="113">
        <f t="shared" si="55"/>
        <v>0</v>
      </c>
      <c r="AC213" s="106">
        <f t="shared" si="56"/>
        <v>0</v>
      </c>
      <c r="AD213" s="106">
        <f t="shared" si="57"/>
        <v>0</v>
      </c>
      <c r="AE213" s="3">
        <f t="shared" si="58"/>
        <v>0</v>
      </c>
      <c r="AF213" s="3">
        <f t="shared" si="59"/>
        <v>0</v>
      </c>
      <c r="AG213" s="3">
        <f t="shared" si="60"/>
        <v>0</v>
      </c>
      <c r="AH213" s="3">
        <f t="shared" si="61"/>
        <v>0</v>
      </c>
      <c r="AI213" s="113">
        <f t="shared" si="62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8"/>
        <v>2</v>
      </c>
      <c r="V214" s="105">
        <f t="shared" si="49"/>
        <v>0</v>
      </c>
      <c r="W214" s="105">
        <f t="shared" si="50"/>
        <v>0</v>
      </c>
      <c r="X214" s="3">
        <f t="shared" si="51"/>
        <v>0</v>
      </c>
      <c r="Y214" s="3">
        <f t="shared" si="52"/>
        <v>0</v>
      </c>
      <c r="Z214" s="3">
        <f t="shared" si="53"/>
        <v>0</v>
      </c>
      <c r="AA214" s="3">
        <f t="shared" si="54"/>
        <v>0</v>
      </c>
      <c r="AB214" s="113">
        <f t="shared" si="55"/>
        <v>0</v>
      </c>
      <c r="AC214" s="106">
        <f t="shared" si="56"/>
        <v>0</v>
      </c>
      <c r="AD214" s="106">
        <f t="shared" si="57"/>
        <v>0</v>
      </c>
      <c r="AE214" s="3">
        <f t="shared" si="58"/>
        <v>0</v>
      </c>
      <c r="AF214" s="3">
        <f t="shared" si="59"/>
        <v>0</v>
      </c>
      <c r="AG214" s="3">
        <f t="shared" si="60"/>
        <v>0</v>
      </c>
      <c r="AH214" s="3">
        <f t="shared" si="61"/>
        <v>0</v>
      </c>
      <c r="AI214" s="113">
        <f t="shared" si="62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8"/>
        <v>2</v>
      </c>
      <c r="V215" s="105">
        <f t="shared" si="49"/>
        <v>0</v>
      </c>
      <c r="W215" s="105">
        <f t="shared" si="50"/>
        <v>0</v>
      </c>
      <c r="X215" s="3">
        <f t="shared" si="51"/>
        <v>0</v>
      </c>
      <c r="Y215" s="3">
        <f t="shared" si="52"/>
        <v>0</v>
      </c>
      <c r="Z215" s="3">
        <f t="shared" si="53"/>
        <v>0</v>
      </c>
      <c r="AA215" s="3">
        <f t="shared" si="54"/>
        <v>0</v>
      </c>
      <c r="AB215" s="113">
        <f t="shared" si="55"/>
        <v>0</v>
      </c>
      <c r="AC215" s="106">
        <f t="shared" si="56"/>
        <v>0</v>
      </c>
      <c r="AD215" s="106">
        <f t="shared" si="57"/>
        <v>0</v>
      </c>
      <c r="AE215" s="3">
        <f t="shared" si="58"/>
        <v>0</v>
      </c>
      <c r="AF215" s="3">
        <f t="shared" si="59"/>
        <v>0</v>
      </c>
      <c r="AG215" s="3">
        <f t="shared" si="60"/>
        <v>0</v>
      </c>
      <c r="AH215" s="3">
        <f t="shared" si="61"/>
        <v>0</v>
      </c>
      <c r="AI215" s="113">
        <f t="shared" si="62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8"/>
        <v>2</v>
      </c>
      <c r="V216" s="105">
        <f t="shared" si="49"/>
        <v>0</v>
      </c>
      <c r="W216" s="105">
        <f t="shared" si="50"/>
        <v>0</v>
      </c>
      <c r="X216" s="3">
        <f t="shared" si="51"/>
        <v>0</v>
      </c>
      <c r="Y216" s="3">
        <f t="shared" si="52"/>
        <v>0</v>
      </c>
      <c r="Z216" s="3">
        <f t="shared" si="53"/>
        <v>0</v>
      </c>
      <c r="AA216" s="3">
        <f t="shared" si="54"/>
        <v>0</v>
      </c>
      <c r="AB216" s="113">
        <f t="shared" si="55"/>
        <v>0</v>
      </c>
      <c r="AC216" s="106">
        <f t="shared" si="56"/>
        <v>0</v>
      </c>
      <c r="AD216" s="106">
        <f t="shared" si="57"/>
        <v>0</v>
      </c>
      <c r="AE216" s="3">
        <f t="shared" si="58"/>
        <v>0</v>
      </c>
      <c r="AF216" s="3">
        <f t="shared" si="59"/>
        <v>0</v>
      </c>
      <c r="AG216" s="3">
        <f t="shared" si="60"/>
        <v>0</v>
      </c>
      <c r="AH216" s="3">
        <f t="shared" si="61"/>
        <v>0</v>
      </c>
      <c r="AI216" s="113">
        <f t="shared" si="62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8"/>
        <v>2</v>
      </c>
      <c r="V217" s="105">
        <f t="shared" si="49"/>
        <v>0</v>
      </c>
      <c r="W217" s="105">
        <f t="shared" si="50"/>
        <v>0</v>
      </c>
      <c r="X217" s="3">
        <f t="shared" si="51"/>
        <v>0</v>
      </c>
      <c r="Y217" s="3">
        <f t="shared" si="52"/>
        <v>0</v>
      </c>
      <c r="Z217" s="3">
        <f t="shared" si="53"/>
        <v>0</v>
      </c>
      <c r="AA217" s="3">
        <f t="shared" si="54"/>
        <v>0</v>
      </c>
      <c r="AB217" s="113">
        <f t="shared" si="55"/>
        <v>0</v>
      </c>
      <c r="AC217" s="106">
        <f t="shared" si="56"/>
        <v>0</v>
      </c>
      <c r="AD217" s="106">
        <f t="shared" si="57"/>
        <v>0</v>
      </c>
      <c r="AE217" s="3">
        <f t="shared" si="58"/>
        <v>0</v>
      </c>
      <c r="AF217" s="3">
        <f t="shared" si="59"/>
        <v>0</v>
      </c>
      <c r="AG217" s="3">
        <f t="shared" si="60"/>
        <v>0</v>
      </c>
      <c r="AH217" s="3">
        <f t="shared" si="61"/>
        <v>0</v>
      </c>
      <c r="AI217" s="113">
        <f t="shared" si="62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8"/>
        <v>2</v>
      </c>
      <c r="V218" s="105">
        <f t="shared" si="49"/>
        <v>0</v>
      </c>
      <c r="W218" s="105">
        <f t="shared" si="50"/>
        <v>0</v>
      </c>
      <c r="X218" s="3">
        <f t="shared" si="51"/>
        <v>0</v>
      </c>
      <c r="Y218" s="3">
        <f t="shared" si="52"/>
        <v>0</v>
      </c>
      <c r="Z218" s="3">
        <f t="shared" si="53"/>
        <v>0</v>
      </c>
      <c r="AA218" s="3">
        <f t="shared" si="54"/>
        <v>0</v>
      </c>
      <c r="AB218" s="113">
        <f t="shared" si="55"/>
        <v>0</v>
      </c>
      <c r="AC218" s="106">
        <f t="shared" si="56"/>
        <v>0</v>
      </c>
      <c r="AD218" s="106">
        <f t="shared" si="57"/>
        <v>0</v>
      </c>
      <c r="AE218" s="3">
        <f t="shared" si="58"/>
        <v>0</v>
      </c>
      <c r="AF218" s="3">
        <f t="shared" si="59"/>
        <v>0</v>
      </c>
      <c r="AG218" s="3">
        <f t="shared" si="60"/>
        <v>0</v>
      </c>
      <c r="AH218" s="3">
        <f t="shared" si="61"/>
        <v>0</v>
      </c>
      <c r="AI218" s="113">
        <f t="shared" si="62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8"/>
        <v>2</v>
      </c>
      <c r="V219" s="105">
        <f t="shared" si="49"/>
        <v>0</v>
      </c>
      <c r="W219" s="105">
        <f t="shared" si="50"/>
        <v>0</v>
      </c>
      <c r="X219" s="3">
        <f t="shared" si="51"/>
        <v>0</v>
      </c>
      <c r="Y219" s="3">
        <f t="shared" si="52"/>
        <v>0</v>
      </c>
      <c r="Z219" s="3">
        <f t="shared" si="53"/>
        <v>0</v>
      </c>
      <c r="AA219" s="3">
        <f t="shared" si="54"/>
        <v>0</v>
      </c>
      <c r="AB219" s="113">
        <f t="shared" si="55"/>
        <v>0</v>
      </c>
      <c r="AC219" s="106">
        <f t="shared" si="56"/>
        <v>0</v>
      </c>
      <c r="AD219" s="106">
        <f t="shared" si="57"/>
        <v>0</v>
      </c>
      <c r="AE219" s="3">
        <f t="shared" si="58"/>
        <v>0</v>
      </c>
      <c r="AF219" s="3">
        <f t="shared" si="59"/>
        <v>0</v>
      </c>
      <c r="AG219" s="3">
        <f t="shared" si="60"/>
        <v>0</v>
      </c>
      <c r="AH219" s="3">
        <f t="shared" si="61"/>
        <v>0</v>
      </c>
      <c r="AI219" s="113">
        <f t="shared" si="62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8"/>
        <v>2</v>
      </c>
      <c r="V220" s="105">
        <f t="shared" si="49"/>
        <v>0</v>
      </c>
      <c r="W220" s="105">
        <f t="shared" si="50"/>
        <v>0</v>
      </c>
      <c r="X220" s="3">
        <f t="shared" si="51"/>
        <v>0</v>
      </c>
      <c r="Y220" s="3">
        <f t="shared" si="52"/>
        <v>0</v>
      </c>
      <c r="Z220" s="3">
        <f t="shared" si="53"/>
        <v>0</v>
      </c>
      <c r="AA220" s="3">
        <f t="shared" si="54"/>
        <v>0</v>
      </c>
      <c r="AB220" s="113">
        <f t="shared" si="55"/>
        <v>0</v>
      </c>
      <c r="AC220" s="106">
        <f t="shared" si="56"/>
        <v>0</v>
      </c>
      <c r="AD220" s="106">
        <f t="shared" si="57"/>
        <v>0</v>
      </c>
      <c r="AE220" s="3">
        <f t="shared" si="58"/>
        <v>0</v>
      </c>
      <c r="AF220" s="3">
        <f t="shared" si="59"/>
        <v>0</v>
      </c>
      <c r="AG220" s="3">
        <f t="shared" si="60"/>
        <v>0</v>
      </c>
      <c r="AH220" s="3">
        <f t="shared" si="61"/>
        <v>0</v>
      </c>
      <c r="AI220" s="113">
        <f t="shared" si="62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8"/>
        <v>2</v>
      </c>
      <c r="V221" s="105">
        <f t="shared" si="49"/>
        <v>0</v>
      </c>
      <c r="W221" s="105">
        <f t="shared" si="50"/>
        <v>0</v>
      </c>
      <c r="X221" s="3">
        <f t="shared" si="51"/>
        <v>0</v>
      </c>
      <c r="Y221" s="3">
        <f t="shared" si="52"/>
        <v>0</v>
      </c>
      <c r="Z221" s="3">
        <f t="shared" si="53"/>
        <v>0</v>
      </c>
      <c r="AA221" s="3">
        <f t="shared" si="54"/>
        <v>0</v>
      </c>
      <c r="AB221" s="113">
        <f t="shared" si="55"/>
        <v>0</v>
      </c>
      <c r="AC221" s="106">
        <f t="shared" si="56"/>
        <v>0</v>
      </c>
      <c r="AD221" s="106">
        <f t="shared" si="57"/>
        <v>0</v>
      </c>
      <c r="AE221" s="3">
        <f t="shared" si="58"/>
        <v>0</v>
      </c>
      <c r="AF221" s="3">
        <f t="shared" si="59"/>
        <v>0</v>
      </c>
      <c r="AG221" s="3">
        <f t="shared" si="60"/>
        <v>0</v>
      </c>
      <c r="AH221" s="3">
        <f t="shared" si="61"/>
        <v>0</v>
      </c>
      <c r="AI221" s="113">
        <f t="shared" si="62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8"/>
        <v>2</v>
      </c>
      <c r="V222" s="105">
        <f t="shared" si="49"/>
        <v>0</v>
      </c>
      <c r="W222" s="105">
        <f t="shared" si="50"/>
        <v>0</v>
      </c>
      <c r="X222" s="3">
        <f t="shared" si="51"/>
        <v>0</v>
      </c>
      <c r="Y222" s="3">
        <f t="shared" si="52"/>
        <v>0</v>
      </c>
      <c r="Z222" s="3">
        <f t="shared" si="53"/>
        <v>0</v>
      </c>
      <c r="AA222" s="3">
        <f t="shared" si="54"/>
        <v>0</v>
      </c>
      <c r="AB222" s="113">
        <f t="shared" si="55"/>
        <v>0</v>
      </c>
      <c r="AC222" s="106">
        <f t="shared" si="56"/>
        <v>0</v>
      </c>
      <c r="AD222" s="106">
        <f t="shared" si="57"/>
        <v>0</v>
      </c>
      <c r="AE222" s="3">
        <f t="shared" si="58"/>
        <v>0</v>
      </c>
      <c r="AF222" s="3">
        <f t="shared" si="59"/>
        <v>0</v>
      </c>
      <c r="AG222" s="3">
        <f t="shared" si="60"/>
        <v>0</v>
      </c>
      <c r="AH222" s="3">
        <f t="shared" si="61"/>
        <v>0</v>
      </c>
      <c r="AI222" s="113">
        <f t="shared" si="62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8"/>
        <v>2</v>
      </c>
      <c r="V223" s="105">
        <f t="shared" si="49"/>
        <v>0</v>
      </c>
      <c r="W223" s="105">
        <f t="shared" si="50"/>
        <v>0</v>
      </c>
      <c r="X223" s="3">
        <f t="shared" si="51"/>
        <v>0</v>
      </c>
      <c r="Y223" s="3">
        <f t="shared" si="52"/>
        <v>0</v>
      </c>
      <c r="Z223" s="3">
        <f t="shared" si="53"/>
        <v>0</v>
      </c>
      <c r="AA223" s="3">
        <f t="shared" si="54"/>
        <v>0</v>
      </c>
      <c r="AB223" s="113">
        <f t="shared" si="55"/>
        <v>0</v>
      </c>
      <c r="AC223" s="106">
        <f t="shared" si="56"/>
        <v>0</v>
      </c>
      <c r="AD223" s="106">
        <f t="shared" si="57"/>
        <v>0</v>
      </c>
      <c r="AE223" s="3">
        <f t="shared" si="58"/>
        <v>0</v>
      </c>
      <c r="AF223" s="3">
        <f t="shared" si="59"/>
        <v>0</v>
      </c>
      <c r="AG223" s="3">
        <f t="shared" si="60"/>
        <v>0</v>
      </c>
      <c r="AH223" s="3">
        <f t="shared" si="61"/>
        <v>0</v>
      </c>
      <c r="AI223" s="113">
        <f t="shared" si="62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8"/>
        <v>2</v>
      </c>
      <c r="V224" s="105">
        <f t="shared" si="49"/>
        <v>0</v>
      </c>
      <c r="W224" s="105">
        <f t="shared" si="50"/>
        <v>0</v>
      </c>
      <c r="X224" s="3">
        <f t="shared" si="51"/>
        <v>0</v>
      </c>
      <c r="Y224" s="3">
        <f t="shared" si="52"/>
        <v>0</v>
      </c>
      <c r="Z224" s="3">
        <f t="shared" si="53"/>
        <v>0</v>
      </c>
      <c r="AA224" s="3">
        <f t="shared" si="54"/>
        <v>0</v>
      </c>
      <c r="AB224" s="113">
        <f t="shared" si="55"/>
        <v>0</v>
      </c>
      <c r="AC224" s="106">
        <f t="shared" si="56"/>
        <v>0</v>
      </c>
      <c r="AD224" s="106">
        <f t="shared" si="57"/>
        <v>0</v>
      </c>
      <c r="AE224" s="3">
        <f t="shared" si="58"/>
        <v>0</v>
      </c>
      <c r="AF224" s="3">
        <f t="shared" si="59"/>
        <v>0</v>
      </c>
      <c r="AG224" s="3">
        <f t="shared" si="60"/>
        <v>0</v>
      </c>
      <c r="AH224" s="3">
        <f t="shared" si="61"/>
        <v>0</v>
      </c>
      <c r="AI224" s="113">
        <f t="shared" si="62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8"/>
        <v>2</v>
      </c>
      <c r="V225" s="105">
        <f t="shared" si="49"/>
        <v>0</v>
      </c>
      <c r="W225" s="105">
        <f t="shared" si="50"/>
        <v>0</v>
      </c>
      <c r="X225" s="3">
        <f t="shared" si="51"/>
        <v>0</v>
      </c>
      <c r="Y225" s="3">
        <f t="shared" si="52"/>
        <v>0</v>
      </c>
      <c r="Z225" s="3">
        <f t="shared" si="53"/>
        <v>0</v>
      </c>
      <c r="AA225" s="3">
        <f t="shared" si="54"/>
        <v>0</v>
      </c>
      <c r="AB225" s="113">
        <f t="shared" si="55"/>
        <v>0</v>
      </c>
      <c r="AC225" s="106">
        <f t="shared" si="56"/>
        <v>0</v>
      </c>
      <c r="AD225" s="106">
        <f t="shared" si="57"/>
        <v>0</v>
      </c>
      <c r="AE225" s="3">
        <f t="shared" si="58"/>
        <v>0</v>
      </c>
      <c r="AF225" s="3">
        <f t="shared" si="59"/>
        <v>0</v>
      </c>
      <c r="AG225" s="3">
        <f t="shared" si="60"/>
        <v>0</v>
      </c>
      <c r="AH225" s="3">
        <f t="shared" si="61"/>
        <v>0</v>
      </c>
      <c r="AI225" s="113">
        <f t="shared" si="62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8"/>
        <v>2</v>
      </c>
      <c r="V226" s="105">
        <f t="shared" si="49"/>
        <v>0</v>
      </c>
      <c r="W226" s="105">
        <f t="shared" si="50"/>
        <v>0</v>
      </c>
      <c r="X226" s="3">
        <f t="shared" si="51"/>
        <v>0</v>
      </c>
      <c r="Y226" s="3">
        <f t="shared" si="52"/>
        <v>0</v>
      </c>
      <c r="Z226" s="3">
        <f t="shared" si="53"/>
        <v>0</v>
      </c>
      <c r="AA226" s="3">
        <f t="shared" si="54"/>
        <v>0</v>
      </c>
      <c r="AB226" s="113">
        <f t="shared" si="55"/>
        <v>0</v>
      </c>
      <c r="AC226" s="106">
        <f t="shared" si="56"/>
        <v>0</v>
      </c>
      <c r="AD226" s="106">
        <f t="shared" si="57"/>
        <v>0</v>
      </c>
      <c r="AE226" s="3">
        <f t="shared" si="58"/>
        <v>0</v>
      </c>
      <c r="AF226" s="3">
        <f t="shared" si="59"/>
        <v>0</v>
      </c>
      <c r="AG226" s="3">
        <f t="shared" si="60"/>
        <v>0</v>
      </c>
      <c r="AH226" s="3">
        <f t="shared" si="61"/>
        <v>0</v>
      </c>
      <c r="AI226" s="113">
        <f t="shared" si="62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8"/>
        <v>2</v>
      </c>
      <c r="V227" s="105">
        <f t="shared" si="49"/>
        <v>0</v>
      </c>
      <c r="W227" s="105">
        <f t="shared" si="50"/>
        <v>0</v>
      </c>
      <c r="X227" s="3">
        <f t="shared" si="51"/>
        <v>0</v>
      </c>
      <c r="Y227" s="3">
        <f t="shared" si="52"/>
        <v>0</v>
      </c>
      <c r="Z227" s="3">
        <f t="shared" si="53"/>
        <v>0</v>
      </c>
      <c r="AA227" s="3">
        <f t="shared" si="54"/>
        <v>0</v>
      </c>
      <c r="AB227" s="113">
        <f t="shared" si="55"/>
        <v>0</v>
      </c>
      <c r="AC227" s="106">
        <f t="shared" si="56"/>
        <v>0</v>
      </c>
      <c r="AD227" s="106">
        <f t="shared" si="57"/>
        <v>0</v>
      </c>
      <c r="AE227" s="3">
        <f t="shared" si="58"/>
        <v>0</v>
      </c>
      <c r="AF227" s="3">
        <f t="shared" si="59"/>
        <v>0</v>
      </c>
      <c r="AG227" s="3">
        <f t="shared" si="60"/>
        <v>0</v>
      </c>
      <c r="AH227" s="3">
        <f t="shared" si="61"/>
        <v>0</v>
      </c>
      <c r="AI227" s="113">
        <f t="shared" si="62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8"/>
        <v>2</v>
      </c>
      <c r="V228" s="105">
        <f t="shared" si="49"/>
        <v>0</v>
      </c>
      <c r="W228" s="105">
        <f t="shared" si="50"/>
        <v>0</v>
      </c>
      <c r="X228" s="3">
        <f t="shared" si="51"/>
        <v>0</v>
      </c>
      <c r="Y228" s="3">
        <f t="shared" si="52"/>
        <v>0</v>
      </c>
      <c r="Z228" s="3">
        <f t="shared" si="53"/>
        <v>0</v>
      </c>
      <c r="AA228" s="3">
        <f t="shared" si="54"/>
        <v>0</v>
      </c>
      <c r="AB228" s="113">
        <f t="shared" si="55"/>
        <v>0</v>
      </c>
      <c r="AC228" s="106">
        <f t="shared" si="56"/>
        <v>0</v>
      </c>
      <c r="AD228" s="106">
        <f t="shared" si="57"/>
        <v>0</v>
      </c>
      <c r="AE228" s="3">
        <f t="shared" si="58"/>
        <v>0</v>
      </c>
      <c r="AF228" s="3">
        <f t="shared" si="59"/>
        <v>0</v>
      </c>
      <c r="AG228" s="3">
        <f t="shared" si="60"/>
        <v>0</v>
      </c>
      <c r="AH228" s="3">
        <f t="shared" si="61"/>
        <v>0</v>
      </c>
      <c r="AI228" s="113">
        <f t="shared" si="62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8"/>
        <v>2</v>
      </c>
      <c r="V229" s="105">
        <f t="shared" si="49"/>
        <v>0</v>
      </c>
      <c r="W229" s="105">
        <f t="shared" si="50"/>
        <v>0</v>
      </c>
      <c r="X229" s="3">
        <f t="shared" si="51"/>
        <v>0</v>
      </c>
      <c r="Y229" s="3">
        <f t="shared" si="52"/>
        <v>0</v>
      </c>
      <c r="Z229" s="3">
        <f t="shared" si="53"/>
        <v>0</v>
      </c>
      <c r="AA229" s="3">
        <f t="shared" si="54"/>
        <v>0</v>
      </c>
      <c r="AB229" s="113">
        <f t="shared" si="55"/>
        <v>0</v>
      </c>
      <c r="AC229" s="106">
        <f t="shared" si="56"/>
        <v>0</v>
      </c>
      <c r="AD229" s="106">
        <f t="shared" si="57"/>
        <v>0</v>
      </c>
      <c r="AE229" s="3">
        <f t="shared" si="58"/>
        <v>0</v>
      </c>
      <c r="AF229" s="3">
        <f t="shared" si="59"/>
        <v>0</v>
      </c>
      <c r="AG229" s="3">
        <f t="shared" si="60"/>
        <v>0</v>
      </c>
      <c r="AH229" s="3">
        <f t="shared" si="61"/>
        <v>0</v>
      </c>
      <c r="AI229" s="113">
        <f t="shared" si="62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8"/>
        <v>2</v>
      </c>
      <c r="V230" s="105">
        <f t="shared" si="49"/>
        <v>0</v>
      </c>
      <c r="W230" s="105">
        <f t="shared" si="50"/>
        <v>0</v>
      </c>
      <c r="X230" s="3">
        <f t="shared" si="51"/>
        <v>0</v>
      </c>
      <c r="Y230" s="3">
        <f t="shared" si="52"/>
        <v>0</v>
      </c>
      <c r="Z230" s="3">
        <f t="shared" si="53"/>
        <v>0</v>
      </c>
      <c r="AA230" s="3">
        <f t="shared" si="54"/>
        <v>0</v>
      </c>
      <c r="AB230" s="113">
        <f t="shared" si="55"/>
        <v>0</v>
      </c>
      <c r="AC230" s="106">
        <f t="shared" si="56"/>
        <v>0</v>
      </c>
      <c r="AD230" s="106">
        <f t="shared" si="57"/>
        <v>0</v>
      </c>
      <c r="AE230" s="3">
        <f t="shared" si="58"/>
        <v>0</v>
      </c>
      <c r="AF230" s="3">
        <f t="shared" si="59"/>
        <v>0</v>
      </c>
      <c r="AG230" s="3">
        <f t="shared" si="60"/>
        <v>0</v>
      </c>
      <c r="AH230" s="3">
        <f t="shared" si="61"/>
        <v>0</v>
      </c>
      <c r="AI230" s="113">
        <f t="shared" si="62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8"/>
        <v>2</v>
      </c>
      <c r="V231" s="105">
        <f t="shared" si="49"/>
        <v>0</v>
      </c>
      <c r="W231" s="105">
        <f t="shared" si="50"/>
        <v>0</v>
      </c>
      <c r="X231" s="3">
        <f t="shared" si="51"/>
        <v>0</v>
      </c>
      <c r="Y231" s="3">
        <f t="shared" si="52"/>
        <v>0</v>
      </c>
      <c r="Z231" s="3">
        <f t="shared" si="53"/>
        <v>0</v>
      </c>
      <c r="AA231" s="3">
        <f t="shared" si="54"/>
        <v>0</v>
      </c>
      <c r="AB231" s="113">
        <f t="shared" si="55"/>
        <v>0</v>
      </c>
      <c r="AC231" s="106">
        <f t="shared" si="56"/>
        <v>0</v>
      </c>
      <c r="AD231" s="106">
        <f t="shared" si="57"/>
        <v>0</v>
      </c>
      <c r="AE231" s="3">
        <f t="shared" si="58"/>
        <v>0</v>
      </c>
      <c r="AF231" s="3">
        <f t="shared" si="59"/>
        <v>0</v>
      </c>
      <c r="AG231" s="3">
        <f t="shared" si="60"/>
        <v>0</v>
      </c>
      <c r="AH231" s="3">
        <f t="shared" si="61"/>
        <v>0</v>
      </c>
      <c r="AI231" s="113">
        <f t="shared" si="62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8"/>
        <v>2</v>
      </c>
      <c r="V232" s="105">
        <f t="shared" si="49"/>
        <v>0</v>
      </c>
      <c r="W232" s="105">
        <f t="shared" si="50"/>
        <v>0</v>
      </c>
      <c r="X232" s="3">
        <f t="shared" si="51"/>
        <v>0</v>
      </c>
      <c r="Y232" s="3">
        <f t="shared" si="52"/>
        <v>0</v>
      </c>
      <c r="Z232" s="3">
        <f t="shared" si="53"/>
        <v>0</v>
      </c>
      <c r="AA232" s="3">
        <f t="shared" si="54"/>
        <v>0</v>
      </c>
      <c r="AB232" s="113">
        <f t="shared" si="55"/>
        <v>0</v>
      </c>
      <c r="AC232" s="106">
        <f t="shared" si="56"/>
        <v>0</v>
      </c>
      <c r="AD232" s="106">
        <f t="shared" si="57"/>
        <v>0</v>
      </c>
      <c r="AE232" s="3">
        <f t="shared" si="58"/>
        <v>0</v>
      </c>
      <c r="AF232" s="3">
        <f t="shared" si="59"/>
        <v>0</v>
      </c>
      <c r="AG232" s="3">
        <f t="shared" si="60"/>
        <v>0</v>
      </c>
      <c r="AH232" s="3">
        <f t="shared" si="61"/>
        <v>0</v>
      </c>
      <c r="AI232" s="113">
        <f t="shared" si="62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8"/>
        <v>2</v>
      </c>
      <c r="V233" s="105">
        <f t="shared" si="49"/>
        <v>0</v>
      </c>
      <c r="W233" s="105">
        <f t="shared" si="50"/>
        <v>0</v>
      </c>
      <c r="X233" s="3">
        <f t="shared" si="51"/>
        <v>0</v>
      </c>
      <c r="Y233" s="3">
        <f t="shared" si="52"/>
        <v>0</v>
      </c>
      <c r="Z233" s="3">
        <f t="shared" si="53"/>
        <v>0</v>
      </c>
      <c r="AA233" s="3">
        <f t="shared" si="54"/>
        <v>0</v>
      </c>
      <c r="AB233" s="113">
        <f t="shared" si="55"/>
        <v>0</v>
      </c>
      <c r="AC233" s="106">
        <f t="shared" si="56"/>
        <v>0</v>
      </c>
      <c r="AD233" s="106">
        <f t="shared" si="57"/>
        <v>0</v>
      </c>
      <c r="AE233" s="3">
        <f t="shared" si="58"/>
        <v>0</v>
      </c>
      <c r="AF233" s="3">
        <f t="shared" si="59"/>
        <v>0</v>
      </c>
      <c r="AG233" s="3">
        <f t="shared" si="60"/>
        <v>0</v>
      </c>
      <c r="AH233" s="3">
        <f t="shared" si="61"/>
        <v>0</v>
      </c>
      <c r="AI233" s="113">
        <f t="shared" si="62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8"/>
        <v>2</v>
      </c>
      <c r="V234" s="105">
        <f t="shared" si="49"/>
        <v>0</v>
      </c>
      <c r="W234" s="105">
        <f t="shared" si="50"/>
        <v>0</v>
      </c>
      <c r="X234" s="3">
        <f t="shared" si="51"/>
        <v>0</v>
      </c>
      <c r="Y234" s="3">
        <f t="shared" si="52"/>
        <v>0</v>
      </c>
      <c r="Z234" s="3">
        <f t="shared" si="53"/>
        <v>0</v>
      </c>
      <c r="AA234" s="3">
        <f t="shared" si="54"/>
        <v>0</v>
      </c>
      <c r="AB234" s="113">
        <f t="shared" si="55"/>
        <v>0</v>
      </c>
      <c r="AC234" s="106">
        <f t="shared" si="56"/>
        <v>0</v>
      </c>
      <c r="AD234" s="106">
        <f t="shared" si="57"/>
        <v>0</v>
      </c>
      <c r="AE234" s="3">
        <f t="shared" si="58"/>
        <v>0</v>
      </c>
      <c r="AF234" s="3">
        <f t="shared" si="59"/>
        <v>0</v>
      </c>
      <c r="AG234" s="3">
        <f t="shared" si="60"/>
        <v>0</v>
      </c>
      <c r="AH234" s="3">
        <f t="shared" si="61"/>
        <v>0</v>
      </c>
      <c r="AI234" s="113">
        <f t="shared" si="62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8"/>
        <v>2</v>
      </c>
      <c r="V235" s="105">
        <f t="shared" si="49"/>
        <v>0</v>
      </c>
      <c r="W235" s="105">
        <f t="shared" si="50"/>
        <v>0</v>
      </c>
      <c r="X235" s="3">
        <f t="shared" si="51"/>
        <v>0</v>
      </c>
      <c r="Y235" s="3">
        <f t="shared" si="52"/>
        <v>0</v>
      </c>
      <c r="Z235" s="3">
        <f t="shared" si="53"/>
        <v>0</v>
      </c>
      <c r="AA235" s="3">
        <f t="shared" si="54"/>
        <v>0</v>
      </c>
      <c r="AB235" s="113">
        <f t="shared" si="55"/>
        <v>0</v>
      </c>
      <c r="AC235" s="106">
        <f t="shared" si="56"/>
        <v>0</v>
      </c>
      <c r="AD235" s="106">
        <f t="shared" si="57"/>
        <v>0</v>
      </c>
      <c r="AE235" s="3">
        <f t="shared" si="58"/>
        <v>0</v>
      </c>
      <c r="AF235" s="3">
        <f t="shared" si="59"/>
        <v>0</v>
      </c>
      <c r="AG235" s="3">
        <f t="shared" si="60"/>
        <v>0</v>
      </c>
      <c r="AH235" s="3">
        <f t="shared" si="61"/>
        <v>0</v>
      </c>
      <c r="AI235" s="113">
        <f t="shared" si="62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8"/>
        <v>2</v>
      </c>
      <c r="V236" s="105">
        <f t="shared" si="49"/>
        <v>0</v>
      </c>
      <c r="W236" s="105">
        <f t="shared" si="50"/>
        <v>0</v>
      </c>
      <c r="X236" s="3">
        <f t="shared" si="51"/>
        <v>0</v>
      </c>
      <c r="Y236" s="3">
        <f t="shared" si="52"/>
        <v>0</v>
      </c>
      <c r="Z236" s="3">
        <f t="shared" si="53"/>
        <v>0</v>
      </c>
      <c r="AA236" s="3">
        <f t="shared" si="54"/>
        <v>0</v>
      </c>
      <c r="AB236" s="113">
        <f t="shared" si="55"/>
        <v>0</v>
      </c>
      <c r="AC236" s="106">
        <f t="shared" si="56"/>
        <v>0</v>
      </c>
      <c r="AD236" s="106">
        <f t="shared" si="57"/>
        <v>0</v>
      </c>
      <c r="AE236" s="3">
        <f t="shared" si="58"/>
        <v>0</v>
      </c>
      <c r="AF236" s="3">
        <f t="shared" si="59"/>
        <v>0</v>
      </c>
      <c r="AG236" s="3">
        <f t="shared" si="60"/>
        <v>0</v>
      </c>
      <c r="AH236" s="3">
        <f t="shared" si="61"/>
        <v>0</v>
      </c>
      <c r="AI236" s="113">
        <f t="shared" si="62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8"/>
        <v>2</v>
      </c>
      <c r="V237" s="105">
        <f t="shared" si="49"/>
        <v>0</v>
      </c>
      <c r="W237" s="105">
        <f t="shared" si="50"/>
        <v>0</v>
      </c>
      <c r="X237" s="3">
        <f t="shared" si="51"/>
        <v>0</v>
      </c>
      <c r="Y237" s="3">
        <f t="shared" si="52"/>
        <v>0</v>
      </c>
      <c r="Z237" s="3">
        <f t="shared" si="53"/>
        <v>0</v>
      </c>
      <c r="AA237" s="3">
        <f t="shared" si="54"/>
        <v>0</v>
      </c>
      <c r="AB237" s="113">
        <f t="shared" si="55"/>
        <v>0</v>
      </c>
      <c r="AC237" s="106">
        <f t="shared" si="56"/>
        <v>0</v>
      </c>
      <c r="AD237" s="106">
        <f t="shared" si="57"/>
        <v>0</v>
      </c>
      <c r="AE237" s="3">
        <f t="shared" si="58"/>
        <v>0</v>
      </c>
      <c r="AF237" s="3">
        <f t="shared" si="59"/>
        <v>0</v>
      </c>
      <c r="AG237" s="3">
        <f t="shared" si="60"/>
        <v>0</v>
      </c>
      <c r="AH237" s="3">
        <f t="shared" si="61"/>
        <v>0</v>
      </c>
      <c r="AI237" s="113">
        <f t="shared" si="62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8"/>
        <v>2</v>
      </c>
      <c r="V238" s="105">
        <f t="shared" si="49"/>
        <v>0</v>
      </c>
      <c r="W238" s="105">
        <f t="shared" si="50"/>
        <v>0</v>
      </c>
      <c r="X238" s="3">
        <f t="shared" si="51"/>
        <v>0</v>
      </c>
      <c r="Y238" s="3">
        <f t="shared" si="52"/>
        <v>0</v>
      </c>
      <c r="Z238" s="3">
        <f t="shared" si="53"/>
        <v>0</v>
      </c>
      <c r="AA238" s="3">
        <f t="shared" si="54"/>
        <v>0</v>
      </c>
      <c r="AB238" s="113">
        <f t="shared" si="55"/>
        <v>0</v>
      </c>
      <c r="AC238" s="106">
        <f t="shared" si="56"/>
        <v>0</v>
      </c>
      <c r="AD238" s="106">
        <f t="shared" si="57"/>
        <v>0</v>
      </c>
      <c r="AE238" s="3">
        <f t="shared" si="58"/>
        <v>0</v>
      </c>
      <c r="AF238" s="3">
        <f t="shared" si="59"/>
        <v>0</v>
      </c>
      <c r="AG238" s="3">
        <f t="shared" si="60"/>
        <v>0</v>
      </c>
      <c r="AH238" s="3">
        <f t="shared" si="61"/>
        <v>0</v>
      </c>
      <c r="AI238" s="113">
        <f t="shared" si="62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8"/>
        <v>2</v>
      </c>
      <c r="V239" s="105">
        <f t="shared" si="49"/>
        <v>0</v>
      </c>
      <c r="W239" s="105">
        <f t="shared" si="50"/>
        <v>0</v>
      </c>
      <c r="X239" s="3">
        <f t="shared" si="51"/>
        <v>0</v>
      </c>
      <c r="Y239" s="3">
        <f t="shared" si="52"/>
        <v>0</v>
      </c>
      <c r="Z239" s="3">
        <f t="shared" si="53"/>
        <v>0</v>
      </c>
      <c r="AA239" s="3">
        <f t="shared" si="54"/>
        <v>0</v>
      </c>
      <c r="AB239" s="113">
        <f t="shared" si="55"/>
        <v>0</v>
      </c>
      <c r="AC239" s="106">
        <f t="shared" si="56"/>
        <v>0</v>
      </c>
      <c r="AD239" s="106">
        <f t="shared" si="57"/>
        <v>0</v>
      </c>
      <c r="AE239" s="3">
        <f t="shared" si="58"/>
        <v>0</v>
      </c>
      <c r="AF239" s="3">
        <f t="shared" si="59"/>
        <v>0</v>
      </c>
      <c r="AG239" s="3">
        <f t="shared" si="60"/>
        <v>0</v>
      </c>
      <c r="AH239" s="3">
        <f t="shared" si="61"/>
        <v>0</v>
      </c>
      <c r="AI239" s="113">
        <f t="shared" si="62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8"/>
        <v>2</v>
      </c>
      <c r="V240" s="105">
        <f t="shared" si="49"/>
        <v>0</v>
      </c>
      <c r="W240" s="105">
        <f t="shared" si="50"/>
        <v>0</v>
      </c>
      <c r="X240" s="3">
        <f t="shared" si="51"/>
        <v>0</v>
      </c>
      <c r="Y240" s="3">
        <f t="shared" si="52"/>
        <v>0</v>
      </c>
      <c r="Z240" s="3">
        <f t="shared" si="53"/>
        <v>0</v>
      </c>
      <c r="AA240" s="3">
        <f t="shared" si="54"/>
        <v>0</v>
      </c>
      <c r="AB240" s="113">
        <f t="shared" si="55"/>
        <v>0</v>
      </c>
      <c r="AC240" s="106">
        <f t="shared" si="56"/>
        <v>0</v>
      </c>
      <c r="AD240" s="106">
        <f t="shared" si="57"/>
        <v>0</v>
      </c>
      <c r="AE240" s="3">
        <f t="shared" si="58"/>
        <v>0</v>
      </c>
      <c r="AF240" s="3">
        <f t="shared" si="59"/>
        <v>0</v>
      </c>
      <c r="AG240" s="3">
        <f t="shared" si="60"/>
        <v>0</v>
      </c>
      <c r="AH240" s="3">
        <f t="shared" si="61"/>
        <v>0</v>
      </c>
      <c r="AI240" s="113">
        <f t="shared" si="62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8"/>
        <v>2</v>
      </c>
      <c r="V241" s="105">
        <f t="shared" si="49"/>
        <v>0</v>
      </c>
      <c r="W241" s="105">
        <f t="shared" si="50"/>
        <v>0</v>
      </c>
      <c r="X241" s="3">
        <f t="shared" si="51"/>
        <v>0</v>
      </c>
      <c r="Y241" s="3">
        <f t="shared" si="52"/>
        <v>0</v>
      </c>
      <c r="Z241" s="3">
        <f t="shared" si="53"/>
        <v>0</v>
      </c>
      <c r="AA241" s="3">
        <f t="shared" si="54"/>
        <v>0</v>
      </c>
      <c r="AB241" s="113">
        <f t="shared" si="55"/>
        <v>0</v>
      </c>
      <c r="AC241" s="106">
        <f t="shared" si="56"/>
        <v>0</v>
      </c>
      <c r="AD241" s="106">
        <f t="shared" si="57"/>
        <v>0</v>
      </c>
      <c r="AE241" s="3">
        <f t="shared" si="58"/>
        <v>0</v>
      </c>
      <c r="AF241" s="3">
        <f t="shared" si="59"/>
        <v>0</v>
      </c>
      <c r="AG241" s="3">
        <f t="shared" si="60"/>
        <v>0</v>
      </c>
      <c r="AH241" s="3">
        <f t="shared" si="61"/>
        <v>0</v>
      </c>
      <c r="AI241" s="113">
        <f t="shared" si="62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8"/>
        <v>2</v>
      </c>
      <c r="V242" s="105">
        <f t="shared" si="49"/>
        <v>0</v>
      </c>
      <c r="W242" s="105">
        <f t="shared" si="50"/>
        <v>0</v>
      </c>
      <c r="X242" s="3">
        <f t="shared" si="51"/>
        <v>0</v>
      </c>
      <c r="Y242" s="3">
        <f t="shared" si="52"/>
        <v>0</v>
      </c>
      <c r="Z242" s="3">
        <f t="shared" si="53"/>
        <v>0</v>
      </c>
      <c r="AA242" s="3">
        <f t="shared" si="54"/>
        <v>0</v>
      </c>
      <c r="AB242" s="113">
        <f t="shared" si="55"/>
        <v>0</v>
      </c>
      <c r="AC242" s="106">
        <f t="shared" si="56"/>
        <v>0</v>
      </c>
      <c r="AD242" s="106">
        <f t="shared" si="57"/>
        <v>0</v>
      </c>
      <c r="AE242" s="3">
        <f t="shared" si="58"/>
        <v>0</v>
      </c>
      <c r="AF242" s="3">
        <f t="shared" si="59"/>
        <v>0</v>
      </c>
      <c r="AG242" s="3">
        <f t="shared" si="60"/>
        <v>0</v>
      </c>
      <c r="AH242" s="3">
        <f t="shared" si="61"/>
        <v>0</v>
      </c>
      <c r="AI242" s="113">
        <f t="shared" si="62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8"/>
        <v>2</v>
      </c>
      <c r="V243" s="105">
        <f t="shared" si="49"/>
        <v>0</v>
      </c>
      <c r="W243" s="105">
        <f t="shared" si="50"/>
        <v>0</v>
      </c>
      <c r="X243" s="3">
        <f t="shared" si="51"/>
        <v>0</v>
      </c>
      <c r="Y243" s="3">
        <f t="shared" si="52"/>
        <v>0</v>
      </c>
      <c r="Z243" s="3">
        <f t="shared" si="53"/>
        <v>0</v>
      </c>
      <c r="AA243" s="3">
        <f t="shared" si="54"/>
        <v>0</v>
      </c>
      <c r="AB243" s="113">
        <f t="shared" si="55"/>
        <v>0</v>
      </c>
      <c r="AC243" s="106">
        <f t="shared" si="56"/>
        <v>0</v>
      </c>
      <c r="AD243" s="106">
        <f t="shared" si="57"/>
        <v>0</v>
      </c>
      <c r="AE243" s="3">
        <f t="shared" si="58"/>
        <v>0</v>
      </c>
      <c r="AF243" s="3">
        <f t="shared" si="59"/>
        <v>0</v>
      </c>
      <c r="AG243" s="3">
        <f t="shared" si="60"/>
        <v>0</v>
      </c>
      <c r="AH243" s="3">
        <f t="shared" si="61"/>
        <v>0</v>
      </c>
      <c r="AI243" s="113">
        <f t="shared" si="62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8"/>
        <v>2</v>
      </c>
      <c r="V244" s="105">
        <f t="shared" si="49"/>
        <v>0</v>
      </c>
      <c r="W244" s="105">
        <f t="shared" si="50"/>
        <v>0</v>
      </c>
      <c r="X244" s="3">
        <f t="shared" si="51"/>
        <v>0</v>
      </c>
      <c r="Y244" s="3">
        <f t="shared" si="52"/>
        <v>0</v>
      </c>
      <c r="Z244" s="3">
        <f t="shared" si="53"/>
        <v>0</v>
      </c>
      <c r="AA244" s="3">
        <f t="shared" si="54"/>
        <v>0</v>
      </c>
      <c r="AB244" s="113">
        <f t="shared" si="55"/>
        <v>0</v>
      </c>
      <c r="AC244" s="106">
        <f t="shared" si="56"/>
        <v>0</v>
      </c>
      <c r="AD244" s="106">
        <f t="shared" si="57"/>
        <v>0</v>
      </c>
      <c r="AE244" s="3">
        <f t="shared" si="58"/>
        <v>0</v>
      </c>
      <c r="AF244" s="3">
        <f t="shared" si="59"/>
        <v>0</v>
      </c>
      <c r="AG244" s="3">
        <f t="shared" si="60"/>
        <v>0</v>
      </c>
      <c r="AH244" s="3">
        <f t="shared" si="61"/>
        <v>0</v>
      </c>
      <c r="AI244" s="113">
        <f t="shared" si="62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8"/>
        <v>2</v>
      </c>
      <c r="V245" s="105">
        <f t="shared" si="49"/>
        <v>0</v>
      </c>
      <c r="W245" s="105">
        <f t="shared" si="50"/>
        <v>0</v>
      </c>
      <c r="X245" s="3">
        <f t="shared" si="51"/>
        <v>0</v>
      </c>
      <c r="Y245" s="3">
        <f t="shared" si="52"/>
        <v>0</v>
      </c>
      <c r="Z245" s="3">
        <f t="shared" si="53"/>
        <v>0</v>
      </c>
      <c r="AA245" s="3">
        <f t="shared" si="54"/>
        <v>0</v>
      </c>
      <c r="AB245" s="113">
        <f t="shared" si="55"/>
        <v>0</v>
      </c>
      <c r="AC245" s="106">
        <f t="shared" si="56"/>
        <v>0</v>
      </c>
      <c r="AD245" s="106">
        <f t="shared" si="57"/>
        <v>0</v>
      </c>
      <c r="AE245" s="3">
        <f t="shared" si="58"/>
        <v>0</v>
      </c>
      <c r="AF245" s="3">
        <f t="shared" si="59"/>
        <v>0</v>
      </c>
      <c r="AG245" s="3">
        <f t="shared" si="60"/>
        <v>0</v>
      </c>
      <c r="AH245" s="3">
        <f t="shared" si="61"/>
        <v>0</v>
      </c>
      <c r="AI245" s="113">
        <f t="shared" si="62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8"/>
        <v>2</v>
      </c>
      <c r="V246" s="105">
        <f t="shared" si="49"/>
        <v>0</v>
      </c>
      <c r="W246" s="105">
        <f t="shared" si="50"/>
        <v>0</v>
      </c>
      <c r="X246" s="3">
        <f t="shared" si="51"/>
        <v>0</v>
      </c>
      <c r="Y246" s="3">
        <f t="shared" si="52"/>
        <v>0</v>
      </c>
      <c r="Z246" s="3">
        <f t="shared" si="53"/>
        <v>0</v>
      </c>
      <c r="AA246" s="3">
        <f t="shared" si="54"/>
        <v>0</v>
      </c>
      <c r="AB246" s="113">
        <f t="shared" si="55"/>
        <v>0</v>
      </c>
      <c r="AC246" s="106">
        <f t="shared" si="56"/>
        <v>0</v>
      </c>
      <c r="AD246" s="106">
        <f t="shared" si="57"/>
        <v>0</v>
      </c>
      <c r="AE246" s="3">
        <f t="shared" si="58"/>
        <v>0</v>
      </c>
      <c r="AF246" s="3">
        <f t="shared" si="59"/>
        <v>0</v>
      </c>
      <c r="AG246" s="3">
        <f t="shared" si="60"/>
        <v>0</v>
      </c>
      <c r="AH246" s="3">
        <f t="shared" si="61"/>
        <v>0</v>
      </c>
      <c r="AI246" s="113">
        <f t="shared" si="62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8"/>
        <v>2</v>
      </c>
      <c r="V247" s="105">
        <f t="shared" si="49"/>
        <v>0</v>
      </c>
      <c r="W247" s="105">
        <f t="shared" si="50"/>
        <v>0</v>
      </c>
      <c r="X247" s="3">
        <f t="shared" si="51"/>
        <v>0</v>
      </c>
      <c r="Y247" s="3">
        <f t="shared" si="52"/>
        <v>0</v>
      </c>
      <c r="Z247" s="3">
        <f t="shared" si="53"/>
        <v>0</v>
      </c>
      <c r="AA247" s="3">
        <f t="shared" si="54"/>
        <v>0</v>
      </c>
      <c r="AB247" s="113">
        <f t="shared" si="55"/>
        <v>0</v>
      </c>
      <c r="AC247" s="106">
        <f t="shared" si="56"/>
        <v>0</v>
      </c>
      <c r="AD247" s="106">
        <f t="shared" si="57"/>
        <v>0</v>
      </c>
      <c r="AE247" s="3">
        <f t="shared" si="58"/>
        <v>0</v>
      </c>
      <c r="AF247" s="3">
        <f t="shared" si="59"/>
        <v>0</v>
      </c>
      <c r="AG247" s="3">
        <f t="shared" si="60"/>
        <v>0</v>
      </c>
      <c r="AH247" s="3">
        <f t="shared" si="61"/>
        <v>0</v>
      </c>
      <c r="AI247" s="113">
        <f t="shared" si="62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8"/>
        <v>2</v>
      </c>
      <c r="V248" s="105">
        <f t="shared" si="49"/>
        <v>0</v>
      </c>
      <c r="W248" s="105">
        <f t="shared" si="50"/>
        <v>0</v>
      </c>
      <c r="X248" s="3">
        <f t="shared" si="51"/>
        <v>0</v>
      </c>
      <c r="Y248" s="3">
        <f t="shared" si="52"/>
        <v>0</v>
      </c>
      <c r="Z248" s="3">
        <f t="shared" si="53"/>
        <v>0</v>
      </c>
      <c r="AA248" s="3">
        <f t="shared" si="54"/>
        <v>0</v>
      </c>
      <c r="AB248" s="113">
        <f t="shared" si="55"/>
        <v>0</v>
      </c>
      <c r="AC248" s="106">
        <f t="shared" si="56"/>
        <v>0</v>
      </c>
      <c r="AD248" s="106">
        <f t="shared" si="57"/>
        <v>0</v>
      </c>
      <c r="AE248" s="3">
        <f t="shared" si="58"/>
        <v>0</v>
      </c>
      <c r="AF248" s="3">
        <f t="shared" si="59"/>
        <v>0</v>
      </c>
      <c r="AG248" s="3">
        <f t="shared" si="60"/>
        <v>0</v>
      </c>
      <c r="AH248" s="3">
        <f t="shared" si="61"/>
        <v>0</v>
      </c>
      <c r="AI248" s="113">
        <f t="shared" si="62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8"/>
        <v>2</v>
      </c>
      <c r="V249" s="105">
        <f t="shared" si="49"/>
        <v>0</v>
      </c>
      <c r="W249" s="105">
        <f t="shared" si="50"/>
        <v>0</v>
      </c>
      <c r="X249" s="3">
        <f t="shared" si="51"/>
        <v>0</v>
      </c>
      <c r="Y249" s="3">
        <f t="shared" si="52"/>
        <v>0</v>
      </c>
      <c r="Z249" s="3">
        <f t="shared" si="53"/>
        <v>0</v>
      </c>
      <c r="AA249" s="3">
        <f t="shared" si="54"/>
        <v>0</v>
      </c>
      <c r="AB249" s="113">
        <f t="shared" si="55"/>
        <v>0</v>
      </c>
      <c r="AC249" s="106">
        <f t="shared" si="56"/>
        <v>0</v>
      </c>
      <c r="AD249" s="106">
        <f t="shared" si="57"/>
        <v>0</v>
      </c>
      <c r="AE249" s="3">
        <f t="shared" si="58"/>
        <v>0</v>
      </c>
      <c r="AF249" s="3">
        <f t="shared" si="59"/>
        <v>0</v>
      </c>
      <c r="AG249" s="3">
        <f t="shared" si="60"/>
        <v>0</v>
      </c>
      <c r="AH249" s="3">
        <f t="shared" si="61"/>
        <v>0</v>
      </c>
      <c r="AI249" s="113">
        <f t="shared" si="62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8"/>
        <v>2</v>
      </c>
      <c r="V250" s="105">
        <f t="shared" si="49"/>
        <v>0</v>
      </c>
      <c r="W250" s="105">
        <f t="shared" si="50"/>
        <v>0</v>
      </c>
      <c r="X250" s="3">
        <f t="shared" si="51"/>
        <v>0</v>
      </c>
      <c r="Y250" s="3">
        <f t="shared" si="52"/>
        <v>0</v>
      </c>
      <c r="Z250" s="3">
        <f t="shared" si="53"/>
        <v>0</v>
      </c>
      <c r="AA250" s="3">
        <f t="shared" si="54"/>
        <v>0</v>
      </c>
      <c r="AB250" s="113">
        <f t="shared" si="55"/>
        <v>0</v>
      </c>
      <c r="AC250" s="106">
        <f t="shared" si="56"/>
        <v>0</v>
      </c>
      <c r="AD250" s="106">
        <f t="shared" si="57"/>
        <v>0</v>
      </c>
      <c r="AE250" s="3">
        <f t="shared" si="58"/>
        <v>0</v>
      </c>
      <c r="AF250" s="3">
        <f t="shared" si="59"/>
        <v>0</v>
      </c>
      <c r="AG250" s="3">
        <f t="shared" si="60"/>
        <v>0</v>
      </c>
      <c r="AH250" s="3">
        <f t="shared" si="61"/>
        <v>0</v>
      </c>
      <c r="AI250" s="113">
        <f t="shared" si="62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8"/>
        <v>2</v>
      </c>
      <c r="V251" s="105">
        <f t="shared" si="49"/>
        <v>0</v>
      </c>
      <c r="W251" s="105">
        <f t="shared" si="50"/>
        <v>0</v>
      </c>
      <c r="X251" s="3">
        <f t="shared" si="51"/>
        <v>0</v>
      </c>
      <c r="Y251" s="3">
        <f t="shared" si="52"/>
        <v>0</v>
      </c>
      <c r="Z251" s="3">
        <f t="shared" si="53"/>
        <v>0</v>
      </c>
      <c r="AA251" s="3">
        <f t="shared" si="54"/>
        <v>0</v>
      </c>
      <c r="AB251" s="113">
        <f t="shared" si="55"/>
        <v>0</v>
      </c>
      <c r="AC251" s="106">
        <f t="shared" si="56"/>
        <v>0</v>
      </c>
      <c r="AD251" s="106">
        <f t="shared" si="57"/>
        <v>0</v>
      </c>
      <c r="AE251" s="3">
        <f t="shared" si="58"/>
        <v>0</v>
      </c>
      <c r="AF251" s="3">
        <f t="shared" si="59"/>
        <v>0</v>
      </c>
      <c r="AG251" s="3">
        <f t="shared" si="60"/>
        <v>0</v>
      </c>
      <c r="AH251" s="3">
        <f t="shared" si="61"/>
        <v>0</v>
      </c>
      <c r="AI251" s="113">
        <f t="shared" si="62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8"/>
        <v>2</v>
      </c>
      <c r="V252" s="105">
        <f t="shared" si="49"/>
        <v>0</v>
      </c>
      <c r="W252" s="105">
        <f t="shared" si="50"/>
        <v>0</v>
      </c>
      <c r="X252" s="3">
        <f t="shared" si="51"/>
        <v>0</v>
      </c>
      <c r="Y252" s="3">
        <f t="shared" si="52"/>
        <v>0</v>
      </c>
      <c r="Z252" s="3">
        <f t="shared" si="53"/>
        <v>0</v>
      </c>
      <c r="AA252" s="3">
        <f t="shared" si="54"/>
        <v>0</v>
      </c>
      <c r="AB252" s="113">
        <f t="shared" si="55"/>
        <v>0</v>
      </c>
      <c r="AC252" s="106">
        <f t="shared" si="56"/>
        <v>0</v>
      </c>
      <c r="AD252" s="106">
        <f t="shared" si="57"/>
        <v>0</v>
      </c>
      <c r="AE252" s="3">
        <f t="shared" si="58"/>
        <v>0</v>
      </c>
      <c r="AF252" s="3">
        <f t="shared" si="59"/>
        <v>0</v>
      </c>
      <c r="AG252" s="3">
        <f t="shared" si="60"/>
        <v>0</v>
      </c>
      <c r="AH252" s="3">
        <f t="shared" si="61"/>
        <v>0</v>
      </c>
      <c r="AI252" s="113">
        <f t="shared" si="62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8"/>
        <v>2</v>
      </c>
      <c r="V253" s="105">
        <f t="shared" si="49"/>
        <v>0</v>
      </c>
      <c r="W253" s="105">
        <f t="shared" si="50"/>
        <v>0</v>
      </c>
      <c r="X253" s="3">
        <f t="shared" si="51"/>
        <v>0</v>
      </c>
      <c r="Y253" s="3">
        <f t="shared" si="52"/>
        <v>0</v>
      </c>
      <c r="Z253" s="3">
        <f t="shared" si="53"/>
        <v>0</v>
      </c>
      <c r="AA253" s="3">
        <f t="shared" si="54"/>
        <v>0</v>
      </c>
      <c r="AB253" s="113">
        <f t="shared" si="55"/>
        <v>0</v>
      </c>
      <c r="AC253" s="106">
        <f t="shared" si="56"/>
        <v>0</v>
      </c>
      <c r="AD253" s="106">
        <f t="shared" si="57"/>
        <v>0</v>
      </c>
      <c r="AE253" s="3">
        <f t="shared" si="58"/>
        <v>0</v>
      </c>
      <c r="AF253" s="3">
        <f t="shared" si="59"/>
        <v>0</v>
      </c>
      <c r="AG253" s="3">
        <f t="shared" si="60"/>
        <v>0</v>
      </c>
      <c r="AH253" s="3">
        <f t="shared" si="61"/>
        <v>0</v>
      </c>
      <c r="AI253" s="113">
        <f t="shared" si="62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8"/>
        <v>2</v>
      </c>
      <c r="V254" s="105">
        <f t="shared" si="49"/>
        <v>0</v>
      </c>
      <c r="W254" s="105">
        <f t="shared" si="50"/>
        <v>0</v>
      </c>
      <c r="X254" s="3">
        <f t="shared" si="51"/>
        <v>0</v>
      </c>
      <c r="Y254" s="3">
        <f t="shared" si="52"/>
        <v>0</v>
      </c>
      <c r="Z254" s="3">
        <f t="shared" si="53"/>
        <v>0</v>
      </c>
      <c r="AA254" s="3">
        <f t="shared" si="54"/>
        <v>0</v>
      </c>
      <c r="AB254" s="113">
        <f t="shared" si="55"/>
        <v>0</v>
      </c>
      <c r="AC254" s="106">
        <f t="shared" si="56"/>
        <v>0</v>
      </c>
      <c r="AD254" s="106">
        <f t="shared" si="57"/>
        <v>0</v>
      </c>
      <c r="AE254" s="3">
        <f t="shared" si="58"/>
        <v>0</v>
      </c>
      <c r="AF254" s="3">
        <f t="shared" si="59"/>
        <v>0</v>
      </c>
      <c r="AG254" s="3">
        <f t="shared" si="60"/>
        <v>0</v>
      </c>
      <c r="AH254" s="3">
        <f t="shared" si="61"/>
        <v>0</v>
      </c>
      <c r="AI254" s="113">
        <f t="shared" si="62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8"/>
        <v>2</v>
      </c>
      <c r="V255" s="105">
        <f t="shared" si="49"/>
        <v>0</v>
      </c>
      <c r="W255" s="105">
        <f t="shared" si="50"/>
        <v>0</v>
      </c>
      <c r="X255" s="3">
        <f t="shared" si="51"/>
        <v>0</v>
      </c>
      <c r="Y255" s="3">
        <f t="shared" si="52"/>
        <v>0</v>
      </c>
      <c r="Z255" s="3">
        <f t="shared" si="53"/>
        <v>0</v>
      </c>
      <c r="AA255" s="3">
        <f t="shared" si="54"/>
        <v>0</v>
      </c>
      <c r="AB255" s="113">
        <f t="shared" si="55"/>
        <v>0</v>
      </c>
      <c r="AC255" s="106">
        <f t="shared" si="56"/>
        <v>0</v>
      </c>
      <c r="AD255" s="106">
        <f t="shared" si="57"/>
        <v>0</v>
      </c>
      <c r="AE255" s="3">
        <f t="shared" si="58"/>
        <v>0</v>
      </c>
      <c r="AF255" s="3">
        <f t="shared" si="59"/>
        <v>0</v>
      </c>
      <c r="AG255" s="3">
        <f t="shared" si="60"/>
        <v>0</v>
      </c>
      <c r="AH255" s="3">
        <f t="shared" si="61"/>
        <v>0</v>
      </c>
      <c r="AI255" s="113">
        <f t="shared" si="62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8"/>
        <v>2</v>
      </c>
      <c r="V256" s="105">
        <f t="shared" si="49"/>
        <v>0</v>
      </c>
      <c r="W256" s="105">
        <f t="shared" si="50"/>
        <v>0</v>
      </c>
      <c r="X256" s="3">
        <f t="shared" si="51"/>
        <v>0</v>
      </c>
      <c r="Y256" s="3">
        <f t="shared" si="52"/>
        <v>0</v>
      </c>
      <c r="Z256" s="3">
        <f t="shared" si="53"/>
        <v>0</v>
      </c>
      <c r="AA256" s="3">
        <f t="shared" si="54"/>
        <v>0</v>
      </c>
      <c r="AB256" s="113">
        <f t="shared" si="55"/>
        <v>0</v>
      </c>
      <c r="AC256" s="106">
        <f t="shared" si="56"/>
        <v>0</v>
      </c>
      <c r="AD256" s="106">
        <f t="shared" si="57"/>
        <v>0</v>
      </c>
      <c r="AE256" s="3">
        <f t="shared" si="58"/>
        <v>0</v>
      </c>
      <c r="AF256" s="3">
        <f t="shared" si="59"/>
        <v>0</v>
      </c>
      <c r="AG256" s="3">
        <f t="shared" si="60"/>
        <v>0</v>
      </c>
      <c r="AH256" s="3">
        <f t="shared" si="61"/>
        <v>0</v>
      </c>
      <c r="AI256" s="113">
        <f t="shared" si="62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1.1945544554455445</v>
      </c>
      <c r="T257" s="108">
        <f>'[1]INPUTS-Incidence'!E257</f>
        <v>0</v>
      </c>
      <c r="U257" s="100">
        <f t="shared" si="48"/>
        <v>0</v>
      </c>
      <c r="V257" s="105">
        <f t="shared" si="49"/>
        <v>1.1945544554455445</v>
      </c>
      <c r="W257" s="105">
        <f t="shared" si="50"/>
        <v>0</v>
      </c>
      <c r="X257" s="3">
        <f t="shared" si="51"/>
        <v>1.1945544554455445</v>
      </c>
      <c r="Y257" s="3">
        <f t="shared" si="52"/>
        <v>1.1945544554455445</v>
      </c>
      <c r="Z257" s="3">
        <f t="shared" si="53"/>
        <v>1.1945544554455445</v>
      </c>
      <c r="AA257" s="3">
        <f t="shared" si="54"/>
        <v>1.1945544554455445</v>
      </c>
      <c r="AB257" s="113">
        <f t="shared" si="55"/>
        <v>1.1945544554455445</v>
      </c>
      <c r="AC257" s="106">
        <f t="shared" si="56"/>
        <v>0</v>
      </c>
      <c r="AD257" s="106">
        <f t="shared" si="57"/>
        <v>0</v>
      </c>
      <c r="AE257" s="3">
        <f t="shared" si="58"/>
        <v>0</v>
      </c>
      <c r="AF257" s="3">
        <f t="shared" si="59"/>
        <v>0</v>
      </c>
      <c r="AG257" s="3">
        <f t="shared" si="60"/>
        <v>0</v>
      </c>
      <c r="AH257" s="3">
        <f t="shared" si="61"/>
        <v>0</v>
      </c>
      <c r="AI257" s="113">
        <f t="shared" si="62"/>
        <v>0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1.1945544554455445</v>
      </c>
      <c r="T258" s="108">
        <f>'[1]INPUTS-Incidence'!E258</f>
        <v>0</v>
      </c>
      <c r="U258" s="100">
        <f t="shared" si="48"/>
        <v>0</v>
      </c>
      <c r="V258" s="105">
        <f t="shared" si="49"/>
        <v>1.1945544554455445</v>
      </c>
      <c r="W258" s="105">
        <f t="shared" si="50"/>
        <v>0</v>
      </c>
      <c r="X258" s="3">
        <f t="shared" si="51"/>
        <v>1.1945544554455445</v>
      </c>
      <c r="Y258" s="3">
        <f t="shared" si="52"/>
        <v>1.1945544554455445</v>
      </c>
      <c r="Z258" s="3">
        <f t="shared" si="53"/>
        <v>1.1945544554455445</v>
      </c>
      <c r="AA258" s="3">
        <f t="shared" si="54"/>
        <v>1.1945544554455445</v>
      </c>
      <c r="AB258" s="113">
        <f t="shared" si="55"/>
        <v>1.1945544554455445</v>
      </c>
      <c r="AC258" s="106">
        <f t="shared" si="56"/>
        <v>0</v>
      </c>
      <c r="AD258" s="106">
        <f t="shared" si="57"/>
        <v>0</v>
      </c>
      <c r="AE258" s="3">
        <f t="shared" si="58"/>
        <v>0</v>
      </c>
      <c r="AF258" s="3">
        <f t="shared" si="59"/>
        <v>0</v>
      </c>
      <c r="AG258" s="3">
        <f t="shared" si="60"/>
        <v>0</v>
      </c>
      <c r="AH258" s="3">
        <f t="shared" si="61"/>
        <v>0</v>
      </c>
      <c r="AI258" s="113">
        <f t="shared" si="62"/>
        <v>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1.7918316831683168</v>
      </c>
      <c r="T259" s="108">
        <f>'[1]INPUTS-Incidence'!E259</f>
        <v>0</v>
      </c>
      <c r="U259" s="100">
        <f t="shared" si="48"/>
        <v>0</v>
      </c>
      <c r="V259" s="105">
        <f t="shared" si="49"/>
        <v>1.7918316831683168</v>
      </c>
      <c r="W259" s="105">
        <f t="shared" si="50"/>
        <v>0</v>
      </c>
      <c r="X259" s="3">
        <f t="shared" si="51"/>
        <v>1.7918316831683168</v>
      </c>
      <c r="Y259" s="3">
        <f t="shared" si="52"/>
        <v>1.7918316831683168</v>
      </c>
      <c r="Z259" s="3">
        <f t="shared" si="53"/>
        <v>1.7918316831683168</v>
      </c>
      <c r="AA259" s="3">
        <f t="shared" si="54"/>
        <v>1.7918316831683168</v>
      </c>
      <c r="AB259" s="113">
        <f t="shared" si="55"/>
        <v>1.7918316831683168</v>
      </c>
      <c r="AC259" s="106">
        <f t="shared" si="56"/>
        <v>0</v>
      </c>
      <c r="AD259" s="106">
        <f t="shared" si="57"/>
        <v>0</v>
      </c>
      <c r="AE259" s="3">
        <f t="shared" si="58"/>
        <v>0</v>
      </c>
      <c r="AF259" s="3">
        <f t="shared" si="59"/>
        <v>0</v>
      </c>
      <c r="AG259" s="3">
        <f t="shared" si="60"/>
        <v>0</v>
      </c>
      <c r="AH259" s="3">
        <f t="shared" si="61"/>
        <v>0</v>
      </c>
      <c r="AI259" s="113">
        <f t="shared" si="62"/>
        <v>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9.556435643564356</v>
      </c>
      <c r="T260" s="108">
        <f>'[1]INPUTS-Incidence'!E260</f>
        <v>0</v>
      </c>
      <c r="U260" s="100">
        <f t="shared" si="48"/>
        <v>0</v>
      </c>
      <c r="V260" s="105">
        <f t="shared" si="49"/>
        <v>9.556435643564356</v>
      </c>
      <c r="W260" s="105">
        <f t="shared" si="50"/>
        <v>0</v>
      </c>
      <c r="X260" s="3">
        <f t="shared" si="51"/>
        <v>9.556435643564356</v>
      </c>
      <c r="Y260" s="3">
        <f t="shared" si="52"/>
        <v>9.556435643564356</v>
      </c>
      <c r="Z260" s="3">
        <f t="shared" si="53"/>
        <v>9.556435643564356</v>
      </c>
      <c r="AA260" s="3">
        <f t="shared" si="54"/>
        <v>9.556435643564356</v>
      </c>
      <c r="AB260" s="113">
        <f t="shared" si="55"/>
        <v>9.556435643564356</v>
      </c>
      <c r="AC260" s="106">
        <f t="shared" si="56"/>
        <v>0</v>
      </c>
      <c r="AD260" s="106">
        <f t="shared" si="57"/>
        <v>0</v>
      </c>
      <c r="AE260" s="3">
        <f t="shared" si="58"/>
        <v>0</v>
      </c>
      <c r="AF260" s="3">
        <f t="shared" si="59"/>
        <v>0</v>
      </c>
      <c r="AG260" s="3">
        <f t="shared" si="60"/>
        <v>0</v>
      </c>
      <c r="AH260" s="3">
        <f t="shared" si="61"/>
        <v>0</v>
      </c>
      <c r="AI260" s="113">
        <f t="shared" si="62"/>
        <v>0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14.334653465346534</v>
      </c>
      <c r="T261" s="108">
        <f>'[1]INPUTS-Incidence'!E261</f>
        <v>0</v>
      </c>
      <c r="U261" s="100">
        <f t="shared" ref="U261:U292" si="63">IF(P261="Car",2,0)+IF(P261="Bus",2,0)+IF(P261="Truck",2,0)+IF(P261="Motorized Two Wheeler",3,0)+IF(P261="Motorized Three Wheeler",3,0)+IF(P261="Pedestrian",1,0)</f>
        <v>0</v>
      </c>
      <c r="V261" s="105">
        <f t="shared" ref="V261:V292" si="64">IF($U261=1,S261*$O$3,S261)</f>
        <v>14.334653465346534</v>
      </c>
      <c r="W261" s="105">
        <f t="shared" ref="W261:W292" si="65">S261-V261</f>
        <v>0</v>
      </c>
      <c r="X261" s="3">
        <f t="shared" ref="X261:X292" si="66">IF($U261=0, S261, V261)</f>
        <v>14.334653465346534</v>
      </c>
      <c r="Y261" s="3">
        <f t="shared" ref="Y261:Y292" si="67">IF($U261=1, X261*(1-$G$3*(1-$K$3))/(1-$E$3*(1-$K$3)), X261)</f>
        <v>14.334653465346534</v>
      </c>
      <c r="Z261" s="3">
        <f t="shared" ref="Z261:Z292" si="68">IF($U261=3, Y261*(1-$G$3*(1-$M$3))/(1-$E$3*(1-$M$3)), Y261)</f>
        <v>14.334653465346534</v>
      </c>
      <c r="AA261" s="3">
        <f t="shared" ref="AA261:AA292" si="69">IF($U261=2, Z261*(1-$G$3*(1-$I$3))/(1-$E$3*(1-$I$3)), Z261)</f>
        <v>14.334653465346534</v>
      </c>
      <c r="AB261" s="113">
        <f t="shared" ref="AB261:AB292" si="70">AA261+W261</f>
        <v>14.334653465346534</v>
      </c>
      <c r="AC261" s="106">
        <f t="shared" ref="AC261:AC292" si="71">IF($U261=1,T261*$O$3,T261)</f>
        <v>0</v>
      </c>
      <c r="AD261" s="106">
        <f t="shared" ref="AD261:AD292" si="72">T261-AC261</f>
        <v>0</v>
      </c>
      <c r="AE261" s="3">
        <f t="shared" ref="AE261:AE292" si="73">IF($U261=0, T261, AC261)</f>
        <v>0</v>
      </c>
      <c r="AF261" s="3">
        <f t="shared" ref="AF261:AF292" si="74">IF($U261=1, AE261*(1-$G$3*(1-$L$3))/(1-$E$3*(1-$L$3)), AE261)</f>
        <v>0</v>
      </c>
      <c r="AG261" s="3">
        <f t="shared" ref="AG261:AG292" si="75">IF($U261=3, AF261*(1-$G$3*(1-$N$3))/(1-$E$3*(1-$N$3)), AF261)</f>
        <v>0</v>
      </c>
      <c r="AH261" s="3">
        <f t="shared" ref="AH261:AH292" si="76">IF($U261=2, AG261*(1-$G$3*(1-$J$3))/(1-$E$3*(1-$J$3)), AG261)</f>
        <v>0</v>
      </c>
      <c r="AI261" s="113">
        <f t="shared" ref="AI261:AI292" si="77">AH261+AD261</f>
        <v>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13.737376237623762</v>
      </c>
      <c r="T262" s="108">
        <f>'[1]INPUTS-Incidence'!E262</f>
        <v>0</v>
      </c>
      <c r="U262" s="100">
        <f t="shared" si="63"/>
        <v>0</v>
      </c>
      <c r="V262" s="105">
        <f t="shared" si="64"/>
        <v>13.737376237623762</v>
      </c>
      <c r="W262" s="105">
        <f t="shared" si="65"/>
        <v>0</v>
      </c>
      <c r="X262" s="3">
        <f t="shared" si="66"/>
        <v>13.737376237623762</v>
      </c>
      <c r="Y262" s="3">
        <f t="shared" si="67"/>
        <v>13.737376237623762</v>
      </c>
      <c r="Z262" s="3">
        <f t="shared" si="68"/>
        <v>13.737376237623762</v>
      </c>
      <c r="AA262" s="3">
        <f t="shared" si="69"/>
        <v>13.737376237623762</v>
      </c>
      <c r="AB262" s="113">
        <f t="shared" si="70"/>
        <v>13.737376237623762</v>
      </c>
      <c r="AC262" s="106">
        <f t="shared" si="71"/>
        <v>0</v>
      </c>
      <c r="AD262" s="106">
        <f t="shared" si="72"/>
        <v>0</v>
      </c>
      <c r="AE262" s="3">
        <f t="shared" si="73"/>
        <v>0</v>
      </c>
      <c r="AF262" s="3">
        <f t="shared" si="74"/>
        <v>0</v>
      </c>
      <c r="AG262" s="3">
        <f t="shared" si="75"/>
        <v>0</v>
      </c>
      <c r="AH262" s="3">
        <f t="shared" si="76"/>
        <v>0</v>
      </c>
      <c r="AI262" s="113">
        <f t="shared" si="77"/>
        <v>0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13.14009900990099</v>
      </c>
      <c r="T263" s="108">
        <f>'[1]INPUTS-Incidence'!E263</f>
        <v>0</v>
      </c>
      <c r="U263" s="100">
        <f t="shared" si="63"/>
        <v>0</v>
      </c>
      <c r="V263" s="105">
        <f t="shared" si="64"/>
        <v>13.14009900990099</v>
      </c>
      <c r="W263" s="105">
        <f t="shared" si="65"/>
        <v>0</v>
      </c>
      <c r="X263" s="3">
        <f t="shared" si="66"/>
        <v>13.14009900990099</v>
      </c>
      <c r="Y263" s="3">
        <f t="shared" si="67"/>
        <v>13.14009900990099</v>
      </c>
      <c r="Z263" s="3">
        <f t="shared" si="68"/>
        <v>13.14009900990099</v>
      </c>
      <c r="AA263" s="3">
        <f t="shared" si="69"/>
        <v>13.14009900990099</v>
      </c>
      <c r="AB263" s="113">
        <f t="shared" si="70"/>
        <v>13.14009900990099</v>
      </c>
      <c r="AC263" s="106">
        <f t="shared" si="71"/>
        <v>0</v>
      </c>
      <c r="AD263" s="106">
        <f t="shared" si="72"/>
        <v>0</v>
      </c>
      <c r="AE263" s="3">
        <f t="shared" si="73"/>
        <v>0</v>
      </c>
      <c r="AF263" s="3">
        <f t="shared" si="74"/>
        <v>0</v>
      </c>
      <c r="AG263" s="3">
        <f t="shared" si="75"/>
        <v>0</v>
      </c>
      <c r="AH263" s="3">
        <f t="shared" si="76"/>
        <v>0</v>
      </c>
      <c r="AI263" s="113">
        <f t="shared" si="77"/>
        <v>0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12.542821782178217</v>
      </c>
      <c r="T264" s="108">
        <f>'[1]INPUTS-Incidence'!E264</f>
        <v>0</v>
      </c>
      <c r="U264" s="100">
        <f t="shared" si="63"/>
        <v>0</v>
      </c>
      <c r="V264" s="105">
        <f t="shared" si="64"/>
        <v>12.542821782178217</v>
      </c>
      <c r="W264" s="105">
        <f t="shared" si="65"/>
        <v>0</v>
      </c>
      <c r="X264" s="3">
        <f t="shared" si="66"/>
        <v>12.542821782178217</v>
      </c>
      <c r="Y264" s="3">
        <f t="shared" si="67"/>
        <v>12.542821782178217</v>
      </c>
      <c r="Z264" s="3">
        <f t="shared" si="68"/>
        <v>12.542821782178217</v>
      </c>
      <c r="AA264" s="3">
        <f t="shared" si="69"/>
        <v>12.542821782178217</v>
      </c>
      <c r="AB264" s="113">
        <f t="shared" si="70"/>
        <v>12.542821782178217</v>
      </c>
      <c r="AC264" s="106">
        <f t="shared" si="71"/>
        <v>0</v>
      </c>
      <c r="AD264" s="106">
        <f t="shared" si="72"/>
        <v>0</v>
      </c>
      <c r="AE264" s="3">
        <f t="shared" si="73"/>
        <v>0</v>
      </c>
      <c r="AF264" s="3">
        <f t="shared" si="74"/>
        <v>0</v>
      </c>
      <c r="AG264" s="3">
        <f t="shared" si="75"/>
        <v>0</v>
      </c>
      <c r="AH264" s="3">
        <f t="shared" si="76"/>
        <v>0</v>
      </c>
      <c r="AI264" s="113">
        <f t="shared" si="77"/>
        <v>0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14.931930693069306</v>
      </c>
      <c r="T265" s="108">
        <f>'[1]INPUTS-Incidence'!E265</f>
        <v>0</v>
      </c>
      <c r="U265" s="100">
        <f t="shared" si="63"/>
        <v>0</v>
      </c>
      <c r="V265" s="105">
        <f t="shared" si="64"/>
        <v>14.931930693069306</v>
      </c>
      <c r="W265" s="105">
        <f t="shared" si="65"/>
        <v>0</v>
      </c>
      <c r="X265" s="3">
        <f t="shared" si="66"/>
        <v>14.931930693069306</v>
      </c>
      <c r="Y265" s="3">
        <f t="shared" si="67"/>
        <v>14.931930693069306</v>
      </c>
      <c r="Z265" s="3">
        <f t="shared" si="68"/>
        <v>14.931930693069306</v>
      </c>
      <c r="AA265" s="3">
        <f t="shared" si="69"/>
        <v>14.931930693069306</v>
      </c>
      <c r="AB265" s="113">
        <f t="shared" si="70"/>
        <v>14.931930693069306</v>
      </c>
      <c r="AC265" s="106">
        <f t="shared" si="71"/>
        <v>0</v>
      </c>
      <c r="AD265" s="106">
        <f t="shared" si="72"/>
        <v>0</v>
      </c>
      <c r="AE265" s="3">
        <f t="shared" si="73"/>
        <v>0</v>
      </c>
      <c r="AF265" s="3">
        <f t="shared" si="74"/>
        <v>0</v>
      </c>
      <c r="AG265" s="3">
        <f t="shared" si="75"/>
        <v>0</v>
      </c>
      <c r="AH265" s="3">
        <f t="shared" si="76"/>
        <v>0</v>
      </c>
      <c r="AI265" s="113">
        <f t="shared" si="77"/>
        <v>0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17.321039603960394</v>
      </c>
      <c r="T266" s="108">
        <f>'[1]INPUTS-Incidence'!E266</f>
        <v>0</v>
      </c>
      <c r="U266" s="100">
        <f t="shared" si="63"/>
        <v>0</v>
      </c>
      <c r="V266" s="105">
        <f t="shared" si="64"/>
        <v>17.321039603960394</v>
      </c>
      <c r="W266" s="105">
        <f t="shared" si="65"/>
        <v>0</v>
      </c>
      <c r="X266" s="3">
        <f t="shared" si="66"/>
        <v>17.321039603960394</v>
      </c>
      <c r="Y266" s="3">
        <f t="shared" si="67"/>
        <v>17.321039603960394</v>
      </c>
      <c r="Z266" s="3">
        <f t="shared" si="68"/>
        <v>17.321039603960394</v>
      </c>
      <c r="AA266" s="3">
        <f t="shared" si="69"/>
        <v>17.321039603960394</v>
      </c>
      <c r="AB266" s="113">
        <f t="shared" si="70"/>
        <v>17.321039603960394</v>
      </c>
      <c r="AC266" s="106">
        <f t="shared" si="71"/>
        <v>0</v>
      </c>
      <c r="AD266" s="106">
        <f t="shared" si="72"/>
        <v>0</v>
      </c>
      <c r="AE266" s="3">
        <f t="shared" si="73"/>
        <v>0</v>
      </c>
      <c r="AF266" s="3">
        <f t="shared" si="74"/>
        <v>0</v>
      </c>
      <c r="AG266" s="3">
        <f t="shared" si="75"/>
        <v>0</v>
      </c>
      <c r="AH266" s="3">
        <f t="shared" si="76"/>
        <v>0</v>
      </c>
      <c r="AI266" s="113">
        <f t="shared" si="77"/>
        <v>0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22.099257425742572</v>
      </c>
      <c r="T267" s="108">
        <f>'[1]INPUTS-Incidence'!E267</f>
        <v>0</v>
      </c>
      <c r="U267" s="100">
        <f t="shared" si="63"/>
        <v>0</v>
      </c>
      <c r="V267" s="105">
        <f t="shared" si="64"/>
        <v>22.099257425742572</v>
      </c>
      <c r="W267" s="105">
        <f t="shared" si="65"/>
        <v>0</v>
      </c>
      <c r="X267" s="3">
        <f t="shared" si="66"/>
        <v>22.099257425742572</v>
      </c>
      <c r="Y267" s="3">
        <f t="shared" si="67"/>
        <v>22.099257425742572</v>
      </c>
      <c r="Z267" s="3">
        <f t="shared" si="68"/>
        <v>22.099257425742572</v>
      </c>
      <c r="AA267" s="3">
        <f t="shared" si="69"/>
        <v>22.099257425742572</v>
      </c>
      <c r="AB267" s="113">
        <f t="shared" si="70"/>
        <v>22.099257425742572</v>
      </c>
      <c r="AC267" s="106">
        <f t="shared" si="71"/>
        <v>0</v>
      </c>
      <c r="AD267" s="106">
        <f t="shared" si="72"/>
        <v>0</v>
      </c>
      <c r="AE267" s="3">
        <f t="shared" si="73"/>
        <v>0</v>
      </c>
      <c r="AF267" s="3">
        <f t="shared" si="74"/>
        <v>0</v>
      </c>
      <c r="AG267" s="3">
        <f t="shared" si="75"/>
        <v>0</v>
      </c>
      <c r="AH267" s="3">
        <f t="shared" si="76"/>
        <v>0</v>
      </c>
      <c r="AI267" s="113">
        <f t="shared" si="77"/>
        <v>0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17.918316831683168</v>
      </c>
      <c r="T268" s="108">
        <f>'[1]INPUTS-Incidence'!E268</f>
        <v>0</v>
      </c>
      <c r="U268" s="100">
        <f t="shared" si="63"/>
        <v>0</v>
      </c>
      <c r="V268" s="105">
        <f t="shared" si="64"/>
        <v>17.918316831683168</v>
      </c>
      <c r="W268" s="105">
        <f t="shared" si="65"/>
        <v>0</v>
      </c>
      <c r="X268" s="3">
        <f t="shared" si="66"/>
        <v>17.918316831683168</v>
      </c>
      <c r="Y268" s="3">
        <f t="shared" si="67"/>
        <v>17.918316831683168</v>
      </c>
      <c r="Z268" s="3">
        <f t="shared" si="68"/>
        <v>17.918316831683168</v>
      </c>
      <c r="AA268" s="3">
        <f t="shared" si="69"/>
        <v>17.918316831683168</v>
      </c>
      <c r="AB268" s="113">
        <f t="shared" si="70"/>
        <v>17.918316831683168</v>
      </c>
      <c r="AC268" s="106">
        <f t="shared" si="71"/>
        <v>0</v>
      </c>
      <c r="AD268" s="106">
        <f t="shared" si="72"/>
        <v>0</v>
      </c>
      <c r="AE268" s="3">
        <f t="shared" si="73"/>
        <v>0</v>
      </c>
      <c r="AF268" s="3">
        <f t="shared" si="74"/>
        <v>0</v>
      </c>
      <c r="AG268" s="3">
        <f t="shared" si="75"/>
        <v>0</v>
      </c>
      <c r="AH268" s="3">
        <f t="shared" si="76"/>
        <v>0</v>
      </c>
      <c r="AI268" s="113">
        <f t="shared" si="77"/>
        <v>0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15.529207920792079</v>
      </c>
      <c r="T269" s="108">
        <f>'[1]INPUTS-Incidence'!E269</f>
        <v>0</v>
      </c>
      <c r="U269" s="100">
        <f t="shared" si="63"/>
        <v>0</v>
      </c>
      <c r="V269" s="105">
        <f t="shared" si="64"/>
        <v>15.529207920792079</v>
      </c>
      <c r="W269" s="105">
        <f t="shared" si="65"/>
        <v>0</v>
      </c>
      <c r="X269" s="3">
        <f t="shared" si="66"/>
        <v>15.529207920792079</v>
      </c>
      <c r="Y269" s="3">
        <f t="shared" si="67"/>
        <v>15.529207920792079</v>
      </c>
      <c r="Z269" s="3">
        <f t="shared" si="68"/>
        <v>15.529207920792079</v>
      </c>
      <c r="AA269" s="3">
        <f t="shared" si="69"/>
        <v>15.529207920792079</v>
      </c>
      <c r="AB269" s="113">
        <f t="shared" si="70"/>
        <v>15.529207920792079</v>
      </c>
      <c r="AC269" s="106">
        <f t="shared" si="71"/>
        <v>0</v>
      </c>
      <c r="AD269" s="106">
        <f t="shared" si="72"/>
        <v>0</v>
      </c>
      <c r="AE269" s="3">
        <f t="shared" si="73"/>
        <v>0</v>
      </c>
      <c r="AF269" s="3">
        <f t="shared" si="74"/>
        <v>0</v>
      </c>
      <c r="AG269" s="3">
        <f t="shared" si="75"/>
        <v>0</v>
      </c>
      <c r="AH269" s="3">
        <f t="shared" si="76"/>
        <v>0</v>
      </c>
      <c r="AI269" s="113">
        <f t="shared" si="77"/>
        <v>0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11.945544554455445</v>
      </c>
      <c r="T270" s="108">
        <f>'[1]INPUTS-Incidence'!E270</f>
        <v>0</v>
      </c>
      <c r="U270" s="100">
        <f t="shared" si="63"/>
        <v>0</v>
      </c>
      <c r="V270" s="105">
        <f t="shared" si="64"/>
        <v>11.945544554455445</v>
      </c>
      <c r="W270" s="105">
        <f t="shared" si="65"/>
        <v>0</v>
      </c>
      <c r="X270" s="3">
        <f t="shared" si="66"/>
        <v>11.945544554455445</v>
      </c>
      <c r="Y270" s="3">
        <f t="shared" si="67"/>
        <v>11.945544554455445</v>
      </c>
      <c r="Z270" s="3">
        <f t="shared" si="68"/>
        <v>11.945544554455445</v>
      </c>
      <c r="AA270" s="3">
        <f t="shared" si="69"/>
        <v>11.945544554455445</v>
      </c>
      <c r="AB270" s="113">
        <f t="shared" si="70"/>
        <v>11.945544554455445</v>
      </c>
      <c r="AC270" s="106">
        <f t="shared" si="71"/>
        <v>0</v>
      </c>
      <c r="AD270" s="106">
        <f t="shared" si="72"/>
        <v>0</v>
      </c>
      <c r="AE270" s="3">
        <f t="shared" si="73"/>
        <v>0</v>
      </c>
      <c r="AF270" s="3">
        <f t="shared" si="74"/>
        <v>0</v>
      </c>
      <c r="AG270" s="3">
        <f t="shared" si="75"/>
        <v>0</v>
      </c>
      <c r="AH270" s="3">
        <f t="shared" si="76"/>
        <v>0</v>
      </c>
      <c r="AI270" s="113">
        <f t="shared" si="77"/>
        <v>0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7.167326732673267</v>
      </c>
      <c r="T271" s="108">
        <f>'[1]INPUTS-Incidence'!E271</f>
        <v>0</v>
      </c>
      <c r="U271" s="100">
        <f t="shared" si="63"/>
        <v>0</v>
      </c>
      <c r="V271" s="105">
        <f t="shared" si="64"/>
        <v>7.167326732673267</v>
      </c>
      <c r="W271" s="105">
        <f t="shared" si="65"/>
        <v>0</v>
      </c>
      <c r="X271" s="3">
        <f t="shared" si="66"/>
        <v>7.167326732673267</v>
      </c>
      <c r="Y271" s="3">
        <f t="shared" si="67"/>
        <v>7.167326732673267</v>
      </c>
      <c r="Z271" s="3">
        <f t="shared" si="68"/>
        <v>7.167326732673267</v>
      </c>
      <c r="AA271" s="3">
        <f t="shared" si="69"/>
        <v>7.167326732673267</v>
      </c>
      <c r="AB271" s="113">
        <f t="shared" si="70"/>
        <v>7.167326732673267</v>
      </c>
      <c r="AC271" s="106">
        <f t="shared" si="71"/>
        <v>0</v>
      </c>
      <c r="AD271" s="106">
        <f t="shared" si="72"/>
        <v>0</v>
      </c>
      <c r="AE271" s="3">
        <f t="shared" si="73"/>
        <v>0</v>
      </c>
      <c r="AF271" s="3">
        <f t="shared" si="74"/>
        <v>0</v>
      </c>
      <c r="AG271" s="3">
        <f t="shared" si="75"/>
        <v>0</v>
      </c>
      <c r="AH271" s="3">
        <f t="shared" si="76"/>
        <v>0</v>
      </c>
      <c r="AI271" s="113">
        <f t="shared" si="77"/>
        <v>0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9.556435643564356</v>
      </c>
      <c r="T272" s="108">
        <f>'[1]INPUTS-Incidence'!E272</f>
        <v>0</v>
      </c>
      <c r="U272" s="100">
        <f t="shared" si="63"/>
        <v>0</v>
      </c>
      <c r="V272" s="105">
        <f t="shared" si="64"/>
        <v>9.556435643564356</v>
      </c>
      <c r="W272" s="105">
        <f t="shared" si="65"/>
        <v>0</v>
      </c>
      <c r="X272" s="3">
        <f t="shared" si="66"/>
        <v>9.556435643564356</v>
      </c>
      <c r="Y272" s="3">
        <f t="shared" si="67"/>
        <v>9.556435643564356</v>
      </c>
      <c r="Z272" s="3">
        <f t="shared" si="68"/>
        <v>9.556435643564356</v>
      </c>
      <c r="AA272" s="3">
        <f t="shared" si="69"/>
        <v>9.556435643564356</v>
      </c>
      <c r="AB272" s="113">
        <f t="shared" si="70"/>
        <v>9.556435643564356</v>
      </c>
      <c r="AC272" s="106">
        <f t="shared" si="71"/>
        <v>0</v>
      </c>
      <c r="AD272" s="106">
        <f t="shared" si="72"/>
        <v>0</v>
      </c>
      <c r="AE272" s="3">
        <f t="shared" si="73"/>
        <v>0</v>
      </c>
      <c r="AF272" s="3">
        <f t="shared" si="74"/>
        <v>0</v>
      </c>
      <c r="AG272" s="3">
        <f t="shared" si="75"/>
        <v>0</v>
      </c>
      <c r="AH272" s="3">
        <f t="shared" si="76"/>
        <v>0</v>
      </c>
      <c r="AI272" s="113">
        <f t="shared" si="77"/>
        <v>0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6.5700495049504948</v>
      </c>
      <c r="T273" s="108">
        <f>'[1]INPUTS-Incidence'!E273</f>
        <v>0</v>
      </c>
      <c r="U273" s="100">
        <f t="shared" si="63"/>
        <v>0</v>
      </c>
      <c r="V273" s="105">
        <f t="shared" si="64"/>
        <v>6.5700495049504948</v>
      </c>
      <c r="W273" s="105">
        <f t="shared" si="65"/>
        <v>0</v>
      </c>
      <c r="X273" s="3">
        <f t="shared" si="66"/>
        <v>6.5700495049504948</v>
      </c>
      <c r="Y273" s="3">
        <f t="shared" si="67"/>
        <v>6.5700495049504948</v>
      </c>
      <c r="Z273" s="3">
        <f t="shared" si="68"/>
        <v>6.5700495049504948</v>
      </c>
      <c r="AA273" s="3">
        <f t="shared" si="69"/>
        <v>6.5700495049504948</v>
      </c>
      <c r="AB273" s="113">
        <f t="shared" si="70"/>
        <v>6.5700495049504948</v>
      </c>
      <c r="AC273" s="106">
        <f t="shared" si="71"/>
        <v>0</v>
      </c>
      <c r="AD273" s="106">
        <f t="shared" si="72"/>
        <v>0</v>
      </c>
      <c r="AE273" s="3">
        <f t="shared" si="73"/>
        <v>0</v>
      </c>
      <c r="AF273" s="3">
        <f t="shared" si="74"/>
        <v>0</v>
      </c>
      <c r="AG273" s="3">
        <f t="shared" si="75"/>
        <v>0</v>
      </c>
      <c r="AH273" s="3">
        <f t="shared" si="76"/>
        <v>0</v>
      </c>
      <c r="AI273" s="113">
        <f t="shared" si="77"/>
        <v>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4.778217821782178</v>
      </c>
      <c r="T274" s="108">
        <f>'[1]INPUTS-Incidence'!E274</f>
        <v>0</v>
      </c>
      <c r="U274" s="100">
        <f t="shared" si="63"/>
        <v>0</v>
      </c>
      <c r="V274" s="105">
        <f t="shared" si="64"/>
        <v>4.778217821782178</v>
      </c>
      <c r="W274" s="105">
        <f t="shared" si="65"/>
        <v>0</v>
      </c>
      <c r="X274" s="3">
        <f t="shared" si="66"/>
        <v>4.778217821782178</v>
      </c>
      <c r="Y274" s="3">
        <f t="shared" si="67"/>
        <v>4.778217821782178</v>
      </c>
      <c r="Z274" s="3">
        <f t="shared" si="68"/>
        <v>4.778217821782178</v>
      </c>
      <c r="AA274" s="3">
        <f t="shared" si="69"/>
        <v>4.778217821782178</v>
      </c>
      <c r="AB274" s="113">
        <f t="shared" si="70"/>
        <v>4.778217821782178</v>
      </c>
      <c r="AC274" s="106">
        <f t="shared" si="71"/>
        <v>0</v>
      </c>
      <c r="AD274" s="106">
        <f t="shared" si="72"/>
        <v>0</v>
      </c>
      <c r="AE274" s="3">
        <f t="shared" si="73"/>
        <v>0</v>
      </c>
      <c r="AF274" s="3">
        <f t="shared" si="74"/>
        <v>0</v>
      </c>
      <c r="AG274" s="3">
        <f t="shared" si="75"/>
        <v>0</v>
      </c>
      <c r="AH274" s="3">
        <f t="shared" si="76"/>
        <v>0</v>
      </c>
      <c r="AI274" s="113">
        <f t="shared" si="77"/>
        <v>0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0.59727722772277225</v>
      </c>
      <c r="T275" s="108">
        <f>'[1]INPUTS-Incidence'!E275</f>
        <v>0</v>
      </c>
      <c r="U275" s="100">
        <f t="shared" si="63"/>
        <v>0</v>
      </c>
      <c r="V275" s="105">
        <f t="shared" si="64"/>
        <v>0.59727722772277225</v>
      </c>
      <c r="W275" s="105">
        <f t="shared" si="65"/>
        <v>0</v>
      </c>
      <c r="X275" s="3">
        <f t="shared" si="66"/>
        <v>0.59727722772277225</v>
      </c>
      <c r="Y275" s="3">
        <f t="shared" si="67"/>
        <v>0.59727722772277225</v>
      </c>
      <c r="Z275" s="3">
        <f t="shared" si="68"/>
        <v>0.59727722772277225</v>
      </c>
      <c r="AA275" s="3">
        <f t="shared" si="69"/>
        <v>0.59727722772277225</v>
      </c>
      <c r="AB275" s="113">
        <f t="shared" si="70"/>
        <v>0.59727722772277225</v>
      </c>
      <c r="AC275" s="106">
        <f t="shared" si="71"/>
        <v>0</v>
      </c>
      <c r="AD275" s="106">
        <f t="shared" si="72"/>
        <v>0</v>
      </c>
      <c r="AE275" s="3">
        <f t="shared" si="73"/>
        <v>0</v>
      </c>
      <c r="AF275" s="3">
        <f t="shared" si="74"/>
        <v>0</v>
      </c>
      <c r="AG275" s="3">
        <f t="shared" si="75"/>
        <v>0</v>
      </c>
      <c r="AH275" s="3">
        <f t="shared" si="76"/>
        <v>0</v>
      </c>
      <c r="AI275" s="113">
        <f t="shared" si="77"/>
        <v>0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0.59727722772277225</v>
      </c>
      <c r="T276" s="108">
        <f>'[1]INPUTS-Incidence'!E276</f>
        <v>0</v>
      </c>
      <c r="U276" s="100">
        <f t="shared" si="63"/>
        <v>0</v>
      </c>
      <c r="V276" s="105">
        <f t="shared" si="64"/>
        <v>0.59727722772277225</v>
      </c>
      <c r="W276" s="105">
        <f t="shared" si="65"/>
        <v>0</v>
      </c>
      <c r="X276" s="3">
        <f t="shared" si="66"/>
        <v>0.59727722772277225</v>
      </c>
      <c r="Y276" s="3">
        <f t="shared" si="67"/>
        <v>0.59727722772277225</v>
      </c>
      <c r="Z276" s="3">
        <f t="shared" si="68"/>
        <v>0.59727722772277225</v>
      </c>
      <c r="AA276" s="3">
        <f t="shared" si="69"/>
        <v>0.59727722772277225</v>
      </c>
      <c r="AB276" s="113">
        <f t="shared" si="70"/>
        <v>0.59727722772277225</v>
      </c>
      <c r="AC276" s="106">
        <f t="shared" si="71"/>
        <v>0</v>
      </c>
      <c r="AD276" s="106">
        <f t="shared" si="72"/>
        <v>0</v>
      </c>
      <c r="AE276" s="3">
        <f t="shared" si="73"/>
        <v>0</v>
      </c>
      <c r="AF276" s="3">
        <f t="shared" si="74"/>
        <v>0</v>
      </c>
      <c r="AG276" s="3">
        <f t="shared" si="75"/>
        <v>0</v>
      </c>
      <c r="AH276" s="3">
        <f t="shared" si="76"/>
        <v>0</v>
      </c>
      <c r="AI276" s="113">
        <f t="shared" si="77"/>
        <v>0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0.59727722772277225</v>
      </c>
      <c r="T277" s="108">
        <f>'[1]INPUTS-Incidence'!E277</f>
        <v>0</v>
      </c>
      <c r="U277" s="100">
        <f t="shared" si="63"/>
        <v>0</v>
      </c>
      <c r="V277" s="105">
        <f t="shared" si="64"/>
        <v>0.59727722772277225</v>
      </c>
      <c r="W277" s="105">
        <f t="shared" si="65"/>
        <v>0</v>
      </c>
      <c r="X277" s="3">
        <f t="shared" si="66"/>
        <v>0.59727722772277225</v>
      </c>
      <c r="Y277" s="3">
        <f t="shared" si="67"/>
        <v>0.59727722772277225</v>
      </c>
      <c r="Z277" s="3">
        <f t="shared" si="68"/>
        <v>0.59727722772277225</v>
      </c>
      <c r="AA277" s="3">
        <f t="shared" si="69"/>
        <v>0.59727722772277225</v>
      </c>
      <c r="AB277" s="113">
        <f t="shared" si="70"/>
        <v>0.59727722772277225</v>
      </c>
      <c r="AC277" s="106">
        <f t="shared" si="71"/>
        <v>0</v>
      </c>
      <c r="AD277" s="106">
        <f t="shared" si="72"/>
        <v>0</v>
      </c>
      <c r="AE277" s="3">
        <f t="shared" si="73"/>
        <v>0</v>
      </c>
      <c r="AF277" s="3">
        <f t="shared" si="74"/>
        <v>0</v>
      </c>
      <c r="AG277" s="3">
        <f t="shared" si="75"/>
        <v>0</v>
      </c>
      <c r="AH277" s="3">
        <f t="shared" si="76"/>
        <v>0</v>
      </c>
      <c r="AI277" s="113">
        <f t="shared" si="77"/>
        <v>0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2.389108910891089</v>
      </c>
      <c r="T278" s="108">
        <f>'[1]INPUTS-Incidence'!E278</f>
        <v>0</v>
      </c>
      <c r="U278" s="100">
        <f t="shared" si="63"/>
        <v>0</v>
      </c>
      <c r="V278" s="105">
        <f t="shared" si="64"/>
        <v>2.389108910891089</v>
      </c>
      <c r="W278" s="105">
        <f t="shared" si="65"/>
        <v>0</v>
      </c>
      <c r="X278" s="3">
        <f t="shared" si="66"/>
        <v>2.389108910891089</v>
      </c>
      <c r="Y278" s="3">
        <f t="shared" si="67"/>
        <v>2.389108910891089</v>
      </c>
      <c r="Z278" s="3">
        <f t="shared" si="68"/>
        <v>2.389108910891089</v>
      </c>
      <c r="AA278" s="3">
        <f t="shared" si="69"/>
        <v>2.389108910891089</v>
      </c>
      <c r="AB278" s="113">
        <f t="shared" si="70"/>
        <v>2.389108910891089</v>
      </c>
      <c r="AC278" s="106">
        <f t="shared" si="71"/>
        <v>0</v>
      </c>
      <c r="AD278" s="106">
        <f t="shared" si="72"/>
        <v>0</v>
      </c>
      <c r="AE278" s="3">
        <f t="shared" si="73"/>
        <v>0</v>
      </c>
      <c r="AF278" s="3">
        <f t="shared" si="74"/>
        <v>0</v>
      </c>
      <c r="AG278" s="3">
        <f t="shared" si="75"/>
        <v>0</v>
      </c>
      <c r="AH278" s="3">
        <f t="shared" si="76"/>
        <v>0</v>
      </c>
      <c r="AI278" s="113">
        <f t="shared" si="77"/>
        <v>0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2.9863861386138613</v>
      </c>
      <c r="T279" s="108">
        <f>'[1]INPUTS-Incidence'!E279</f>
        <v>0</v>
      </c>
      <c r="U279" s="100">
        <f t="shared" si="63"/>
        <v>0</v>
      </c>
      <c r="V279" s="105">
        <f t="shared" si="64"/>
        <v>2.9863861386138613</v>
      </c>
      <c r="W279" s="105">
        <f t="shared" si="65"/>
        <v>0</v>
      </c>
      <c r="X279" s="3">
        <f t="shared" si="66"/>
        <v>2.9863861386138613</v>
      </c>
      <c r="Y279" s="3">
        <f t="shared" si="67"/>
        <v>2.9863861386138613</v>
      </c>
      <c r="Z279" s="3">
        <f t="shared" si="68"/>
        <v>2.9863861386138613</v>
      </c>
      <c r="AA279" s="3">
        <f t="shared" si="69"/>
        <v>2.9863861386138613</v>
      </c>
      <c r="AB279" s="113">
        <f t="shared" si="70"/>
        <v>2.9863861386138613</v>
      </c>
      <c r="AC279" s="106">
        <f t="shared" si="71"/>
        <v>0</v>
      </c>
      <c r="AD279" s="106">
        <f t="shared" si="72"/>
        <v>0</v>
      </c>
      <c r="AE279" s="3">
        <f t="shared" si="73"/>
        <v>0</v>
      </c>
      <c r="AF279" s="3">
        <f t="shared" si="74"/>
        <v>0</v>
      </c>
      <c r="AG279" s="3">
        <f t="shared" si="75"/>
        <v>0</v>
      </c>
      <c r="AH279" s="3">
        <f t="shared" si="76"/>
        <v>0</v>
      </c>
      <c r="AI279" s="113">
        <f t="shared" si="77"/>
        <v>0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2.9863861386138613</v>
      </c>
      <c r="T280" s="108">
        <f>'[1]INPUTS-Incidence'!E280</f>
        <v>0</v>
      </c>
      <c r="U280" s="100">
        <f t="shared" si="63"/>
        <v>0</v>
      </c>
      <c r="V280" s="105">
        <f t="shared" si="64"/>
        <v>2.9863861386138613</v>
      </c>
      <c r="W280" s="105">
        <f t="shared" si="65"/>
        <v>0</v>
      </c>
      <c r="X280" s="3">
        <f t="shared" si="66"/>
        <v>2.9863861386138613</v>
      </c>
      <c r="Y280" s="3">
        <f t="shared" si="67"/>
        <v>2.9863861386138613</v>
      </c>
      <c r="Z280" s="3">
        <f t="shared" si="68"/>
        <v>2.9863861386138613</v>
      </c>
      <c r="AA280" s="3">
        <f t="shared" si="69"/>
        <v>2.9863861386138613</v>
      </c>
      <c r="AB280" s="113">
        <f t="shared" si="70"/>
        <v>2.9863861386138613</v>
      </c>
      <c r="AC280" s="106">
        <f t="shared" si="71"/>
        <v>0</v>
      </c>
      <c r="AD280" s="106">
        <f t="shared" si="72"/>
        <v>0</v>
      </c>
      <c r="AE280" s="3">
        <f t="shared" si="73"/>
        <v>0</v>
      </c>
      <c r="AF280" s="3">
        <f t="shared" si="74"/>
        <v>0</v>
      </c>
      <c r="AG280" s="3">
        <f t="shared" si="75"/>
        <v>0</v>
      </c>
      <c r="AH280" s="3">
        <f t="shared" si="76"/>
        <v>0</v>
      </c>
      <c r="AI280" s="113">
        <f t="shared" si="77"/>
        <v>0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3.5836633663366335</v>
      </c>
      <c r="T281" s="108">
        <f>'[1]INPUTS-Incidence'!E281</f>
        <v>0</v>
      </c>
      <c r="U281" s="100">
        <f t="shared" si="63"/>
        <v>0</v>
      </c>
      <c r="V281" s="105">
        <f t="shared" si="64"/>
        <v>3.5836633663366335</v>
      </c>
      <c r="W281" s="105">
        <f t="shared" si="65"/>
        <v>0</v>
      </c>
      <c r="X281" s="3">
        <f t="shared" si="66"/>
        <v>3.5836633663366335</v>
      </c>
      <c r="Y281" s="3">
        <f t="shared" si="67"/>
        <v>3.5836633663366335</v>
      </c>
      <c r="Z281" s="3">
        <f t="shared" si="68"/>
        <v>3.5836633663366335</v>
      </c>
      <c r="AA281" s="3">
        <f t="shared" si="69"/>
        <v>3.5836633663366335</v>
      </c>
      <c r="AB281" s="113">
        <f t="shared" si="70"/>
        <v>3.5836633663366335</v>
      </c>
      <c r="AC281" s="106">
        <f t="shared" si="71"/>
        <v>0</v>
      </c>
      <c r="AD281" s="106">
        <f t="shared" si="72"/>
        <v>0</v>
      </c>
      <c r="AE281" s="3">
        <f t="shared" si="73"/>
        <v>0</v>
      </c>
      <c r="AF281" s="3">
        <f t="shared" si="74"/>
        <v>0</v>
      </c>
      <c r="AG281" s="3">
        <f t="shared" si="75"/>
        <v>0</v>
      </c>
      <c r="AH281" s="3">
        <f t="shared" si="76"/>
        <v>0</v>
      </c>
      <c r="AI281" s="113">
        <f t="shared" si="77"/>
        <v>0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3.5836633663366335</v>
      </c>
      <c r="T282" s="108">
        <f>'[1]INPUTS-Incidence'!E282</f>
        <v>0</v>
      </c>
      <c r="U282" s="100">
        <f t="shared" si="63"/>
        <v>0</v>
      </c>
      <c r="V282" s="105">
        <f t="shared" si="64"/>
        <v>3.5836633663366335</v>
      </c>
      <c r="W282" s="105">
        <f t="shared" si="65"/>
        <v>0</v>
      </c>
      <c r="X282" s="3">
        <f t="shared" si="66"/>
        <v>3.5836633663366335</v>
      </c>
      <c r="Y282" s="3">
        <f t="shared" si="67"/>
        <v>3.5836633663366335</v>
      </c>
      <c r="Z282" s="3">
        <f t="shared" si="68"/>
        <v>3.5836633663366335</v>
      </c>
      <c r="AA282" s="3">
        <f t="shared" si="69"/>
        <v>3.5836633663366335</v>
      </c>
      <c r="AB282" s="113">
        <f t="shared" si="70"/>
        <v>3.5836633663366335</v>
      </c>
      <c r="AC282" s="106">
        <f t="shared" si="71"/>
        <v>0</v>
      </c>
      <c r="AD282" s="106">
        <f t="shared" si="72"/>
        <v>0</v>
      </c>
      <c r="AE282" s="3">
        <f t="shared" si="73"/>
        <v>0</v>
      </c>
      <c r="AF282" s="3">
        <f t="shared" si="74"/>
        <v>0</v>
      </c>
      <c r="AG282" s="3">
        <f t="shared" si="75"/>
        <v>0</v>
      </c>
      <c r="AH282" s="3">
        <f t="shared" si="76"/>
        <v>0</v>
      </c>
      <c r="AI282" s="113">
        <f t="shared" si="77"/>
        <v>0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3.5836633663366335</v>
      </c>
      <c r="T283" s="108">
        <f>'[1]INPUTS-Incidence'!E283</f>
        <v>0</v>
      </c>
      <c r="U283" s="100">
        <f t="shared" si="63"/>
        <v>0</v>
      </c>
      <c r="V283" s="105">
        <f t="shared" si="64"/>
        <v>3.5836633663366335</v>
      </c>
      <c r="W283" s="105">
        <f t="shared" si="65"/>
        <v>0</v>
      </c>
      <c r="X283" s="3">
        <f t="shared" si="66"/>
        <v>3.5836633663366335</v>
      </c>
      <c r="Y283" s="3">
        <f t="shared" si="67"/>
        <v>3.5836633663366335</v>
      </c>
      <c r="Z283" s="3">
        <f t="shared" si="68"/>
        <v>3.5836633663366335</v>
      </c>
      <c r="AA283" s="3">
        <f t="shared" si="69"/>
        <v>3.5836633663366335</v>
      </c>
      <c r="AB283" s="113">
        <f t="shared" si="70"/>
        <v>3.5836633663366335</v>
      </c>
      <c r="AC283" s="106">
        <f t="shared" si="71"/>
        <v>0</v>
      </c>
      <c r="AD283" s="106">
        <f t="shared" si="72"/>
        <v>0</v>
      </c>
      <c r="AE283" s="3">
        <f t="shared" si="73"/>
        <v>0</v>
      </c>
      <c r="AF283" s="3">
        <f t="shared" si="74"/>
        <v>0</v>
      </c>
      <c r="AG283" s="3">
        <f t="shared" si="75"/>
        <v>0</v>
      </c>
      <c r="AH283" s="3">
        <f t="shared" si="76"/>
        <v>0</v>
      </c>
      <c r="AI283" s="113">
        <f t="shared" si="77"/>
        <v>0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4.1809405940594058</v>
      </c>
      <c r="T284" s="108">
        <f>'[1]INPUTS-Incidence'!E284</f>
        <v>0</v>
      </c>
      <c r="U284" s="100">
        <f t="shared" si="63"/>
        <v>0</v>
      </c>
      <c r="V284" s="105">
        <f t="shared" si="64"/>
        <v>4.1809405940594058</v>
      </c>
      <c r="W284" s="105">
        <f t="shared" si="65"/>
        <v>0</v>
      </c>
      <c r="X284" s="3">
        <f t="shared" si="66"/>
        <v>4.1809405940594058</v>
      </c>
      <c r="Y284" s="3">
        <f t="shared" si="67"/>
        <v>4.1809405940594058</v>
      </c>
      <c r="Z284" s="3">
        <f t="shared" si="68"/>
        <v>4.1809405940594058</v>
      </c>
      <c r="AA284" s="3">
        <f t="shared" si="69"/>
        <v>4.1809405940594058</v>
      </c>
      <c r="AB284" s="113">
        <f t="shared" si="70"/>
        <v>4.1809405940594058</v>
      </c>
      <c r="AC284" s="106">
        <f t="shared" si="71"/>
        <v>0</v>
      </c>
      <c r="AD284" s="106">
        <f t="shared" si="72"/>
        <v>0</v>
      </c>
      <c r="AE284" s="3">
        <f t="shared" si="73"/>
        <v>0</v>
      </c>
      <c r="AF284" s="3">
        <f t="shared" si="74"/>
        <v>0</v>
      </c>
      <c r="AG284" s="3">
        <f t="shared" si="75"/>
        <v>0</v>
      </c>
      <c r="AH284" s="3">
        <f t="shared" si="76"/>
        <v>0</v>
      </c>
      <c r="AI284" s="113">
        <f t="shared" si="77"/>
        <v>0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4.778217821782178</v>
      </c>
      <c r="T285" s="108">
        <f>'[1]INPUTS-Incidence'!E285</f>
        <v>0</v>
      </c>
      <c r="U285" s="100">
        <f t="shared" si="63"/>
        <v>0</v>
      </c>
      <c r="V285" s="105">
        <f t="shared" si="64"/>
        <v>4.778217821782178</v>
      </c>
      <c r="W285" s="105">
        <f t="shared" si="65"/>
        <v>0</v>
      </c>
      <c r="X285" s="3">
        <f t="shared" si="66"/>
        <v>4.778217821782178</v>
      </c>
      <c r="Y285" s="3">
        <f t="shared" si="67"/>
        <v>4.778217821782178</v>
      </c>
      <c r="Z285" s="3">
        <f t="shared" si="68"/>
        <v>4.778217821782178</v>
      </c>
      <c r="AA285" s="3">
        <f t="shared" si="69"/>
        <v>4.778217821782178</v>
      </c>
      <c r="AB285" s="113">
        <f t="shared" si="70"/>
        <v>4.778217821782178</v>
      </c>
      <c r="AC285" s="106">
        <f t="shared" si="71"/>
        <v>0</v>
      </c>
      <c r="AD285" s="106">
        <f t="shared" si="72"/>
        <v>0</v>
      </c>
      <c r="AE285" s="3">
        <f t="shared" si="73"/>
        <v>0</v>
      </c>
      <c r="AF285" s="3">
        <f t="shared" si="74"/>
        <v>0</v>
      </c>
      <c r="AG285" s="3">
        <f t="shared" si="75"/>
        <v>0</v>
      </c>
      <c r="AH285" s="3">
        <f t="shared" si="76"/>
        <v>0</v>
      </c>
      <c r="AI285" s="113">
        <f t="shared" si="77"/>
        <v>0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5.3754950495049503</v>
      </c>
      <c r="T286" s="108">
        <f>'[1]INPUTS-Incidence'!E286</f>
        <v>0</v>
      </c>
      <c r="U286" s="100">
        <f t="shared" si="63"/>
        <v>0</v>
      </c>
      <c r="V286" s="105">
        <f t="shared" si="64"/>
        <v>5.3754950495049503</v>
      </c>
      <c r="W286" s="105">
        <f t="shared" si="65"/>
        <v>0</v>
      </c>
      <c r="X286" s="3">
        <f t="shared" si="66"/>
        <v>5.3754950495049503</v>
      </c>
      <c r="Y286" s="3">
        <f t="shared" si="67"/>
        <v>5.3754950495049503</v>
      </c>
      <c r="Z286" s="3">
        <f t="shared" si="68"/>
        <v>5.3754950495049503</v>
      </c>
      <c r="AA286" s="3">
        <f t="shared" si="69"/>
        <v>5.3754950495049503</v>
      </c>
      <c r="AB286" s="113">
        <f t="shared" si="70"/>
        <v>5.3754950495049503</v>
      </c>
      <c r="AC286" s="106">
        <f t="shared" si="71"/>
        <v>0</v>
      </c>
      <c r="AD286" s="106">
        <f t="shared" si="72"/>
        <v>0</v>
      </c>
      <c r="AE286" s="3">
        <f t="shared" si="73"/>
        <v>0</v>
      </c>
      <c r="AF286" s="3">
        <f t="shared" si="74"/>
        <v>0</v>
      </c>
      <c r="AG286" s="3">
        <f t="shared" si="75"/>
        <v>0</v>
      </c>
      <c r="AH286" s="3">
        <f t="shared" si="76"/>
        <v>0</v>
      </c>
      <c r="AI286" s="113">
        <f t="shared" si="77"/>
        <v>0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0.59727722772277225</v>
      </c>
      <c r="T287" s="108">
        <f>'[1]INPUTS-Incidence'!E287</f>
        <v>0</v>
      </c>
      <c r="U287" s="100">
        <f t="shared" si="63"/>
        <v>0</v>
      </c>
      <c r="V287" s="105">
        <f t="shared" si="64"/>
        <v>0.59727722772277225</v>
      </c>
      <c r="W287" s="105">
        <f t="shared" si="65"/>
        <v>0</v>
      </c>
      <c r="X287" s="3">
        <f t="shared" si="66"/>
        <v>0.59727722772277225</v>
      </c>
      <c r="Y287" s="3">
        <f t="shared" si="67"/>
        <v>0.59727722772277225</v>
      </c>
      <c r="Z287" s="3">
        <f t="shared" si="68"/>
        <v>0.59727722772277225</v>
      </c>
      <c r="AA287" s="3">
        <f t="shared" si="69"/>
        <v>0.59727722772277225</v>
      </c>
      <c r="AB287" s="113">
        <f t="shared" si="70"/>
        <v>0.59727722772277225</v>
      </c>
      <c r="AC287" s="106">
        <f t="shared" si="71"/>
        <v>0</v>
      </c>
      <c r="AD287" s="106">
        <f t="shared" si="72"/>
        <v>0</v>
      </c>
      <c r="AE287" s="3">
        <f t="shared" si="73"/>
        <v>0</v>
      </c>
      <c r="AF287" s="3">
        <f t="shared" si="74"/>
        <v>0</v>
      </c>
      <c r="AG287" s="3">
        <f t="shared" si="75"/>
        <v>0</v>
      </c>
      <c r="AH287" s="3">
        <f t="shared" si="76"/>
        <v>0</v>
      </c>
      <c r="AI287" s="113">
        <f t="shared" si="77"/>
        <v>0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0.59727722772277225</v>
      </c>
      <c r="T288" s="108">
        <f>'[1]INPUTS-Incidence'!E288</f>
        <v>0</v>
      </c>
      <c r="U288" s="100">
        <f t="shared" si="63"/>
        <v>0</v>
      </c>
      <c r="V288" s="105">
        <f t="shared" si="64"/>
        <v>0.59727722772277225</v>
      </c>
      <c r="W288" s="105">
        <f t="shared" si="65"/>
        <v>0</v>
      </c>
      <c r="X288" s="3">
        <f t="shared" si="66"/>
        <v>0.59727722772277225</v>
      </c>
      <c r="Y288" s="3">
        <f t="shared" si="67"/>
        <v>0.59727722772277225</v>
      </c>
      <c r="Z288" s="3">
        <f t="shared" si="68"/>
        <v>0.59727722772277225</v>
      </c>
      <c r="AA288" s="3">
        <f t="shared" si="69"/>
        <v>0.59727722772277225</v>
      </c>
      <c r="AB288" s="113">
        <f t="shared" si="70"/>
        <v>0.59727722772277225</v>
      </c>
      <c r="AC288" s="106">
        <f t="shared" si="71"/>
        <v>0</v>
      </c>
      <c r="AD288" s="106">
        <f t="shared" si="72"/>
        <v>0</v>
      </c>
      <c r="AE288" s="3">
        <f t="shared" si="73"/>
        <v>0</v>
      </c>
      <c r="AF288" s="3">
        <f t="shared" si="74"/>
        <v>0</v>
      </c>
      <c r="AG288" s="3">
        <f t="shared" si="75"/>
        <v>0</v>
      </c>
      <c r="AH288" s="3">
        <f t="shared" si="76"/>
        <v>0</v>
      </c>
      <c r="AI288" s="113">
        <f t="shared" si="77"/>
        <v>0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0</v>
      </c>
      <c r="T289" s="108">
        <f>'[1]INPUTS-Incidence'!E289</f>
        <v>0</v>
      </c>
      <c r="U289" s="100">
        <f t="shared" si="63"/>
        <v>0</v>
      </c>
      <c r="V289" s="105">
        <f t="shared" si="64"/>
        <v>0</v>
      </c>
      <c r="W289" s="105">
        <f t="shared" si="65"/>
        <v>0</v>
      </c>
      <c r="X289" s="3">
        <f t="shared" si="66"/>
        <v>0</v>
      </c>
      <c r="Y289" s="3">
        <f t="shared" si="67"/>
        <v>0</v>
      </c>
      <c r="Z289" s="3">
        <f t="shared" si="68"/>
        <v>0</v>
      </c>
      <c r="AA289" s="3">
        <f t="shared" si="69"/>
        <v>0</v>
      </c>
      <c r="AB289" s="113">
        <f t="shared" si="70"/>
        <v>0</v>
      </c>
      <c r="AC289" s="106">
        <f t="shared" si="71"/>
        <v>0</v>
      </c>
      <c r="AD289" s="106">
        <f t="shared" si="72"/>
        <v>0</v>
      </c>
      <c r="AE289" s="3">
        <f t="shared" si="73"/>
        <v>0</v>
      </c>
      <c r="AF289" s="3">
        <f t="shared" si="74"/>
        <v>0</v>
      </c>
      <c r="AG289" s="3">
        <f t="shared" si="75"/>
        <v>0</v>
      </c>
      <c r="AH289" s="3">
        <f t="shared" si="76"/>
        <v>0</v>
      </c>
      <c r="AI289" s="113">
        <f t="shared" si="77"/>
        <v>0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3.5836633663366335</v>
      </c>
      <c r="T290" s="108">
        <f>'[1]INPUTS-Incidence'!E290</f>
        <v>0</v>
      </c>
      <c r="U290" s="100">
        <f t="shared" si="63"/>
        <v>0</v>
      </c>
      <c r="V290" s="105">
        <f t="shared" si="64"/>
        <v>3.5836633663366335</v>
      </c>
      <c r="W290" s="105">
        <f t="shared" si="65"/>
        <v>0</v>
      </c>
      <c r="X290" s="3">
        <f t="shared" si="66"/>
        <v>3.5836633663366335</v>
      </c>
      <c r="Y290" s="3">
        <f t="shared" si="67"/>
        <v>3.5836633663366335</v>
      </c>
      <c r="Z290" s="3">
        <f t="shared" si="68"/>
        <v>3.5836633663366335</v>
      </c>
      <c r="AA290" s="3">
        <f t="shared" si="69"/>
        <v>3.5836633663366335</v>
      </c>
      <c r="AB290" s="113">
        <f t="shared" si="70"/>
        <v>3.5836633663366335</v>
      </c>
      <c r="AC290" s="106">
        <f t="shared" si="71"/>
        <v>0</v>
      </c>
      <c r="AD290" s="106">
        <f t="shared" si="72"/>
        <v>0</v>
      </c>
      <c r="AE290" s="3">
        <f t="shared" si="73"/>
        <v>0</v>
      </c>
      <c r="AF290" s="3">
        <f t="shared" si="74"/>
        <v>0</v>
      </c>
      <c r="AG290" s="3">
        <f t="shared" si="75"/>
        <v>0</v>
      </c>
      <c r="AH290" s="3">
        <f t="shared" si="76"/>
        <v>0</v>
      </c>
      <c r="AI290" s="113">
        <f t="shared" si="77"/>
        <v>0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3.5836633663366335</v>
      </c>
      <c r="T291" s="108">
        <f>'[1]INPUTS-Incidence'!E291</f>
        <v>0</v>
      </c>
      <c r="U291" s="100">
        <f t="shared" si="63"/>
        <v>0</v>
      </c>
      <c r="V291" s="105">
        <f t="shared" si="64"/>
        <v>3.5836633663366335</v>
      </c>
      <c r="W291" s="105">
        <f t="shared" si="65"/>
        <v>0</v>
      </c>
      <c r="X291" s="3">
        <f t="shared" si="66"/>
        <v>3.5836633663366335</v>
      </c>
      <c r="Y291" s="3">
        <f t="shared" si="67"/>
        <v>3.5836633663366335</v>
      </c>
      <c r="Z291" s="3">
        <f t="shared" si="68"/>
        <v>3.5836633663366335</v>
      </c>
      <c r="AA291" s="3">
        <f t="shared" si="69"/>
        <v>3.5836633663366335</v>
      </c>
      <c r="AB291" s="113">
        <f t="shared" si="70"/>
        <v>3.5836633663366335</v>
      </c>
      <c r="AC291" s="106">
        <f t="shared" si="71"/>
        <v>0</v>
      </c>
      <c r="AD291" s="106">
        <f t="shared" si="72"/>
        <v>0</v>
      </c>
      <c r="AE291" s="3">
        <f t="shared" si="73"/>
        <v>0</v>
      </c>
      <c r="AF291" s="3">
        <f t="shared" si="74"/>
        <v>0</v>
      </c>
      <c r="AG291" s="3">
        <f t="shared" si="75"/>
        <v>0</v>
      </c>
      <c r="AH291" s="3">
        <f t="shared" si="76"/>
        <v>0</v>
      </c>
      <c r="AI291" s="113">
        <f t="shared" si="77"/>
        <v>0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2.389108910891089</v>
      </c>
      <c r="T292" s="108">
        <f>'[1]INPUTS-Incidence'!E292</f>
        <v>0</v>
      </c>
      <c r="U292" s="100">
        <f t="shared" si="63"/>
        <v>0</v>
      </c>
      <c r="V292" s="105">
        <f t="shared" si="64"/>
        <v>2.389108910891089</v>
      </c>
      <c r="W292" s="105">
        <f t="shared" si="65"/>
        <v>0</v>
      </c>
      <c r="X292" s="3">
        <f t="shared" si="66"/>
        <v>2.389108910891089</v>
      </c>
      <c r="Y292" s="3">
        <f t="shared" si="67"/>
        <v>2.389108910891089</v>
      </c>
      <c r="Z292" s="3">
        <f t="shared" si="68"/>
        <v>2.389108910891089</v>
      </c>
      <c r="AA292" s="3">
        <f t="shared" si="69"/>
        <v>2.389108910891089</v>
      </c>
      <c r="AB292" s="113">
        <f t="shared" si="70"/>
        <v>2.389108910891089</v>
      </c>
      <c r="AC292" s="106">
        <f t="shared" si="71"/>
        <v>0</v>
      </c>
      <c r="AD292" s="106">
        <f t="shared" si="72"/>
        <v>0</v>
      </c>
      <c r="AE292" s="3">
        <f t="shared" si="73"/>
        <v>0</v>
      </c>
      <c r="AF292" s="3">
        <f t="shared" si="74"/>
        <v>0</v>
      </c>
      <c r="AG292" s="3">
        <f t="shared" si="75"/>
        <v>0</v>
      </c>
      <c r="AH292" s="3">
        <f t="shared" si="76"/>
        <v>0</v>
      </c>
      <c r="AI292" s="113">
        <f t="shared" si="77"/>
        <v>0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24130.000000000018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16780.846550000024</v>
      </c>
      <c r="AC293" s="3"/>
      <c r="AD293" s="3"/>
      <c r="AE293" s="3"/>
      <c r="AF293" s="3"/>
      <c r="AG293" s="3"/>
      <c r="AH293" s="3"/>
      <c r="AI293" s="113">
        <f>SUM(AI5:AI292)</f>
        <v>895700.63187000016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4180329.7166800001</v>
      </c>
      <c r="E5" s="119">
        <f>OVERALL2021!AB5</f>
        <v>9.7709402341343203</v>
      </c>
      <c r="F5" s="24">
        <f t="shared" ref="F5:F68" si="0">100000*E5/D5</f>
        <v>0.23373611404734743</v>
      </c>
      <c r="G5" s="23">
        <f>'[1]INTERNAL PARAMETERS-1'!M5</f>
        <v>85.012</v>
      </c>
      <c r="H5" s="22">
        <f t="shared" ref="H5:H68" si="1">G5*E5</f>
        <v>830.64717118422686</v>
      </c>
      <c r="I5" s="21">
        <f t="shared" ref="I5:I68" si="2">100000*H5/D5</f>
        <v>19.8703745273931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3986120.47756</v>
      </c>
      <c r="E6" s="119">
        <f>OVERALL2021!AB6</f>
        <v>17.506267919490654</v>
      </c>
      <c r="F6" s="24">
        <f t="shared" si="0"/>
        <v>0.43918060224327843</v>
      </c>
      <c r="G6" s="23">
        <f>'[1]INTERNAL PARAMETERS-1'!M6</f>
        <v>78.760000000000005</v>
      </c>
      <c r="H6" s="22">
        <f t="shared" si="1"/>
        <v>1378.7936613390839</v>
      </c>
      <c r="I6" s="21">
        <f t="shared" si="2"/>
        <v>34.589864232680611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3672583.6711200001</v>
      </c>
      <c r="E7" s="119">
        <f>OVERALL2021!AB7</f>
        <v>21.170370507291025</v>
      </c>
      <c r="F7" s="24">
        <f t="shared" si="0"/>
        <v>0.57644351778198855</v>
      </c>
      <c r="G7" s="23">
        <f>'[1]INTERNAL PARAMETERS-1'!M7</f>
        <v>73.784999999999997</v>
      </c>
      <c r="H7" s="22">
        <f t="shared" si="1"/>
        <v>1562.0557878804682</v>
      </c>
      <c r="I7" s="21">
        <f t="shared" si="2"/>
        <v>42.53288495954402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3131503.2039200002</v>
      </c>
      <c r="E8" s="119">
        <f>OVERALL2021!AB8</f>
        <v>38.676638426781686</v>
      </c>
      <c r="F8" s="24">
        <f t="shared" si="0"/>
        <v>1.2350821924233213</v>
      </c>
      <c r="G8" s="23">
        <f>'[1]INTERNAL PARAMETERS-1'!M8</f>
        <v>68.824999999999989</v>
      </c>
      <c r="H8" s="22">
        <f t="shared" si="1"/>
        <v>2661.919639723249</v>
      </c>
      <c r="I8" s="21">
        <f t="shared" si="2"/>
        <v>85.004531893535074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3675482.31648</v>
      </c>
      <c r="E9" s="119">
        <f>OVERALL2021!AB9</f>
        <v>57.404273875539133</v>
      </c>
      <c r="F9" s="24">
        <f t="shared" si="0"/>
        <v>1.5618160810664723</v>
      </c>
      <c r="G9" s="23">
        <f>'[1]INTERNAL PARAMETERS-1'!M9</f>
        <v>63.875</v>
      </c>
      <c r="H9" s="22">
        <f t="shared" si="1"/>
        <v>3666.6979938000622</v>
      </c>
      <c r="I9" s="21">
        <f t="shared" si="2"/>
        <v>99.761002178120933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4465846.2846400002</v>
      </c>
      <c r="E10" s="119">
        <f>OVERALL2021!AB10</f>
        <v>46.819088621893613</v>
      </c>
      <c r="F10" s="24">
        <f t="shared" si="0"/>
        <v>1.0483811048966227</v>
      </c>
      <c r="G10" s="23">
        <f>'[1]INTERNAL PARAMETERS-1'!M10</f>
        <v>58.935000000000002</v>
      </c>
      <c r="H10" s="22">
        <f t="shared" si="1"/>
        <v>2759.2829879313003</v>
      </c>
      <c r="I10" s="21">
        <f t="shared" si="2"/>
        <v>61.786340417082471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4245066.1297199996</v>
      </c>
      <c r="E11" s="119">
        <f>OVERALL2021!AB11</f>
        <v>56.18290634627234</v>
      </c>
      <c r="F11" s="24">
        <f t="shared" si="0"/>
        <v>1.323487187936413</v>
      </c>
      <c r="G11" s="23">
        <f>'[1]INTERNAL PARAMETERS-1'!M11</f>
        <v>53.995000000000005</v>
      </c>
      <c r="H11" s="22">
        <f t="shared" si="1"/>
        <v>3033.5960281669754</v>
      </c>
      <c r="I11" s="21">
        <f t="shared" si="2"/>
        <v>71.46169071262662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3858096.9741600002</v>
      </c>
      <c r="E12" s="119">
        <f>OVERALL2021!AB12</f>
        <v>58.218518895050323</v>
      </c>
      <c r="F12" s="24">
        <f t="shared" si="0"/>
        <v>1.5089957376648337</v>
      </c>
      <c r="G12" s="23">
        <f>'[1]INTERNAL PARAMETERS-1'!M12</f>
        <v>49.09</v>
      </c>
      <c r="H12" s="22">
        <f t="shared" si="1"/>
        <v>2857.9470925580204</v>
      </c>
      <c r="I12" s="21">
        <f t="shared" si="2"/>
        <v>74.076600761966688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3499631.1646400001</v>
      </c>
      <c r="E13" s="119">
        <f>OVERALL2021!AB13</f>
        <v>68.396581638940248</v>
      </c>
      <c r="F13" s="24">
        <f t="shared" si="0"/>
        <v>1.9543940038600058</v>
      </c>
      <c r="G13" s="23">
        <f>'[1]INTERNAL PARAMETERS-1'!M13</f>
        <v>44.225000000000001</v>
      </c>
      <c r="H13" s="22">
        <f t="shared" si="1"/>
        <v>3024.8388229821326</v>
      </c>
      <c r="I13" s="21">
        <f t="shared" si="2"/>
        <v>86.433074820708754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3231023.3612799998</v>
      </c>
      <c r="E14" s="119">
        <f>OVERALL2021!AB14</f>
        <v>108.29458759498871</v>
      </c>
      <c r="F14" s="24">
        <f t="shared" si="0"/>
        <v>3.351711686544006</v>
      </c>
      <c r="G14" s="23">
        <f>'[1]INTERNAL PARAMETERS-1'!M14</f>
        <v>39.424999999999997</v>
      </c>
      <c r="H14" s="22">
        <f t="shared" si="1"/>
        <v>4269.5141159324294</v>
      </c>
      <c r="I14" s="21">
        <f t="shared" si="2"/>
        <v>132.14123324199741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2868209.58372</v>
      </c>
      <c r="E15" s="119">
        <f>OVERALL2021!AB15</f>
        <v>132.72193818032451</v>
      </c>
      <c r="F15" s="24">
        <f t="shared" si="0"/>
        <v>4.6273444916179134</v>
      </c>
      <c r="G15" s="23">
        <f>'[1]INTERNAL PARAMETERS-1'!M15</f>
        <v>34.72</v>
      </c>
      <c r="H15" s="22">
        <f t="shared" si="1"/>
        <v>4608.105693620867</v>
      </c>
      <c r="I15" s="21">
        <f t="shared" si="2"/>
        <v>160.66140074897396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2481240.4281600001</v>
      </c>
      <c r="E16" s="119">
        <f>OVERALL2021!AB16</f>
        <v>129.46495810227972</v>
      </c>
      <c r="F16" s="24">
        <f t="shared" si="0"/>
        <v>5.2177514372634306</v>
      </c>
      <c r="G16" s="23">
        <f>'[1]INTERNAL PARAMETERS-1'!M16</f>
        <v>30.094999999999999</v>
      </c>
      <c r="H16" s="22">
        <f t="shared" si="1"/>
        <v>3896.2479140881082</v>
      </c>
      <c r="I16" s="21">
        <f t="shared" si="2"/>
        <v>157.02822950444298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1930014.7021999999</v>
      </c>
      <c r="E17" s="119">
        <f>OVERALL2021!AB17</f>
        <v>141.67863339494764</v>
      </c>
      <c r="F17" s="24">
        <f t="shared" si="0"/>
        <v>7.3408059137295636</v>
      </c>
      <c r="G17" s="23">
        <f>'[1]INTERNAL PARAMETERS-1'!M17</f>
        <v>25.55</v>
      </c>
      <c r="H17" s="22">
        <f t="shared" si="1"/>
        <v>3619.8890832409124</v>
      </c>
      <c r="I17" s="21">
        <f t="shared" si="2"/>
        <v>187.5575910957904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1230474.95532</v>
      </c>
      <c r="E18" s="119">
        <f>OVERALL2021!AB18</f>
        <v>104.22336249743275</v>
      </c>
      <c r="F18" s="24">
        <f t="shared" si="0"/>
        <v>8.4701734112360061</v>
      </c>
      <c r="G18" s="23">
        <f>'[1]INTERNAL PARAMETERS-1'!M18</f>
        <v>21.115000000000002</v>
      </c>
      <c r="H18" s="22">
        <f t="shared" si="1"/>
        <v>2200.6762991332926</v>
      </c>
      <c r="I18" s="21">
        <f t="shared" si="2"/>
        <v>178.84771157824824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610647.95583999995</v>
      </c>
      <c r="E19" s="119">
        <f>OVERALL2021!AB19</f>
        <v>73.282051756007405</v>
      </c>
      <c r="F19" s="24">
        <f t="shared" si="0"/>
        <v>12.000703687806748</v>
      </c>
      <c r="G19" s="23">
        <f>'[1]INTERNAL PARAMETERS-1'!M19</f>
        <v>16.865000000000002</v>
      </c>
      <c r="H19" s="22">
        <f t="shared" si="1"/>
        <v>1235.9018028650651</v>
      </c>
      <c r="I19" s="21">
        <f t="shared" si="2"/>
        <v>202.39186769486085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420786.68475999997</v>
      </c>
      <c r="E20" s="119">
        <f>OVERALL2021!AB20</f>
        <v>94.45242226329843</v>
      </c>
      <c r="F20" s="24">
        <f t="shared" si="0"/>
        <v>22.446628109720329</v>
      </c>
      <c r="G20" s="23">
        <f>'[1]INTERNAL PARAMETERS-1'!M20</f>
        <v>12.89</v>
      </c>
      <c r="H20" s="22">
        <f t="shared" si="1"/>
        <v>1217.4917229739169</v>
      </c>
      <c r="I20" s="21">
        <f t="shared" si="2"/>
        <v>289.33703633429514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0</v>
      </c>
      <c r="E21" s="119">
        <f>OVERALL2021!AB21</f>
        <v>66.360969090162257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618.15242707486152</v>
      </c>
      <c r="I21" s="21" t="e">
        <f t="shared" si="2"/>
        <v>#DIV/0!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610164.84828000003</v>
      </c>
      <c r="E22" s="119">
        <f>OVERALL2021!AB22</f>
        <v>43.154986034093248</v>
      </c>
      <c r="F22" s="24">
        <f t="shared" si="0"/>
        <v>7.0726765325376055</v>
      </c>
      <c r="G22" s="23">
        <f>'[1]INTERNAL PARAMETERS-1'!M22</f>
        <v>5.05</v>
      </c>
      <c r="H22" s="22">
        <f t="shared" si="1"/>
        <v>217.93267947217089</v>
      </c>
      <c r="I22" s="21">
        <f t="shared" si="2"/>
        <v>35.717016489314908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3724276.18004</v>
      </c>
      <c r="E23" s="119">
        <f>OVERALL2021!AB23</f>
        <v>4.071225097555967</v>
      </c>
      <c r="F23" s="24">
        <f t="shared" si="0"/>
        <v>0.10931587510548803</v>
      </c>
      <c r="G23" s="23">
        <f>'[1]INTERNAL PARAMETERS-1'!M5</f>
        <v>85.012</v>
      </c>
      <c r="H23" s="22">
        <f t="shared" si="1"/>
        <v>346.10298799342786</v>
      </c>
      <c r="I23" s="21">
        <f t="shared" si="2"/>
        <v>9.2931611744677483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3552289.8886799999</v>
      </c>
      <c r="E24" s="119">
        <f>OVERALL2021!AB24</f>
        <v>7.3282051756007398</v>
      </c>
      <c r="F24" s="24">
        <f t="shared" si="0"/>
        <v>0.20629524631290261</v>
      </c>
      <c r="G24" s="23">
        <f>'[1]INTERNAL PARAMETERS-1'!M6</f>
        <v>78.760000000000005</v>
      </c>
      <c r="H24" s="22">
        <f t="shared" si="1"/>
        <v>577.16943963031429</v>
      </c>
      <c r="I24" s="21">
        <f t="shared" si="2"/>
        <v>16.247813599604211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3315567.1842800002</v>
      </c>
      <c r="E25" s="119">
        <f>OVERALL2021!AB25</f>
        <v>8.1424501951119339</v>
      </c>
      <c r="F25" s="24">
        <f t="shared" si="0"/>
        <v>0.24558242202774505</v>
      </c>
      <c r="G25" s="23">
        <f>'[1]INTERNAL PARAMETERS-1'!M7</f>
        <v>73.784999999999997</v>
      </c>
      <c r="H25" s="22">
        <f t="shared" si="1"/>
        <v>600.79068764633405</v>
      </c>
      <c r="I25" s="21">
        <f t="shared" si="2"/>
        <v>18.120299009317169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3131503.2039200002</v>
      </c>
      <c r="E26" s="119">
        <f>OVERALL2021!AB26</f>
        <v>20.76324799753543</v>
      </c>
      <c r="F26" s="24">
        <f t="shared" si="0"/>
        <v>0.66304412435357241</v>
      </c>
      <c r="G26" s="23">
        <f>'[1]INTERNAL PARAMETERS-1'!M8</f>
        <v>68.824999999999989</v>
      </c>
      <c r="H26" s="22">
        <f t="shared" si="1"/>
        <v>1429.0305434303757</v>
      </c>
      <c r="I26" s="21">
        <f t="shared" si="2"/>
        <v>45.634011858634615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3481756.1849199999</v>
      </c>
      <c r="E27" s="119">
        <f>OVERALL2021!AB27</f>
        <v>21.577493017046624</v>
      </c>
      <c r="F27" s="24">
        <f t="shared" si="0"/>
        <v>0.61973015544574694</v>
      </c>
      <c r="G27" s="23">
        <f>'[1]INTERNAL PARAMETERS-1'!M9</f>
        <v>63.875</v>
      </c>
      <c r="H27" s="22">
        <f t="shared" si="1"/>
        <v>1378.2623664638531</v>
      </c>
      <c r="I27" s="21">
        <f t="shared" si="2"/>
        <v>39.585263679097089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4289995.1327999998</v>
      </c>
      <c r="E28" s="119">
        <f>OVERALL2021!AB28</f>
        <v>21.170370507291025</v>
      </c>
      <c r="F28" s="24">
        <f t="shared" si="0"/>
        <v>0.49348238988498616</v>
      </c>
      <c r="G28" s="23">
        <f>'[1]INTERNAL PARAMETERS-1'!M10</f>
        <v>58.935000000000002</v>
      </c>
      <c r="H28" s="22">
        <f t="shared" si="1"/>
        <v>1247.6757858471967</v>
      </c>
      <c r="I28" s="21">
        <f t="shared" si="2"/>
        <v>29.083384647871664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4114143.9809599998</v>
      </c>
      <c r="E29" s="119">
        <f>OVERALL2021!AB29</f>
        <v>26.462963134113778</v>
      </c>
      <c r="F29" s="24">
        <f t="shared" si="0"/>
        <v>0.64321917892477054</v>
      </c>
      <c r="G29" s="23">
        <f>'[1]INTERNAL PARAMETERS-1'!M11</f>
        <v>53.995000000000005</v>
      </c>
      <c r="H29" s="22">
        <f t="shared" si="1"/>
        <v>1428.8676944264735</v>
      </c>
      <c r="I29" s="21">
        <f t="shared" si="2"/>
        <v>34.730619566042982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3786113.9477200001</v>
      </c>
      <c r="E30" s="119">
        <f>OVERALL2021!AB30</f>
        <v>28.498575682891765</v>
      </c>
      <c r="F30" s="24">
        <f t="shared" si="0"/>
        <v>0.75271310046158602</v>
      </c>
      <c r="G30" s="23">
        <f>'[1]INTERNAL PARAMETERS-1'!M12</f>
        <v>49.09</v>
      </c>
      <c r="H30" s="22">
        <f t="shared" si="1"/>
        <v>1398.9950802731569</v>
      </c>
      <c r="I30" s="21">
        <f t="shared" si="2"/>
        <v>36.950686101659258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3462914.9900799999</v>
      </c>
      <c r="E31" s="119">
        <f>OVERALL2021!AB31</f>
        <v>26.462963134113778</v>
      </c>
      <c r="F31" s="24">
        <f t="shared" si="0"/>
        <v>0.76418171424711856</v>
      </c>
      <c r="G31" s="23">
        <f>'[1]INTERNAL PARAMETERS-1'!M13</f>
        <v>44.225000000000001</v>
      </c>
      <c r="H31" s="22">
        <f t="shared" si="1"/>
        <v>1170.3245446061819</v>
      </c>
      <c r="I31" s="21">
        <f t="shared" si="2"/>
        <v>33.795936312578824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3222327.4251999999</v>
      </c>
      <c r="E32" s="119">
        <f>OVERALL2021!AB32</f>
        <v>38.676638426781686</v>
      </c>
      <c r="F32" s="24">
        <f t="shared" si="0"/>
        <v>1.2002702805529188</v>
      </c>
      <c r="G32" s="23">
        <f>'[1]INTERNAL PARAMETERS-1'!M14</f>
        <v>39.424999999999997</v>
      </c>
      <c r="H32" s="22">
        <f t="shared" si="1"/>
        <v>1524.8264699758679</v>
      </c>
      <c r="I32" s="21">
        <f t="shared" si="2"/>
        <v>47.320655810798826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2916037.2321600001</v>
      </c>
      <c r="E33" s="119">
        <f>OVERALL2021!AB33</f>
        <v>57.811396385294728</v>
      </c>
      <c r="F33" s="24">
        <f t="shared" si="0"/>
        <v>1.9825328616422369</v>
      </c>
      <c r="G33" s="23">
        <f>'[1]INTERNAL PARAMETERS-1'!M15</f>
        <v>34.72</v>
      </c>
      <c r="H33" s="22">
        <f t="shared" si="1"/>
        <v>2007.2116824974328</v>
      </c>
      <c r="I33" s="21">
        <f t="shared" si="2"/>
        <v>68.833540956218457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2663371.9782799999</v>
      </c>
      <c r="E34" s="119">
        <f>OVERALL2021!AB34</f>
        <v>64.732479051139862</v>
      </c>
      <c r="F34" s="24">
        <f t="shared" si="0"/>
        <v>2.4304708309255383</v>
      </c>
      <c r="G34" s="23">
        <f>'[1]INTERNAL PARAMETERS-1'!M16</f>
        <v>30.094999999999999</v>
      </c>
      <c r="H34" s="22">
        <f t="shared" si="1"/>
        <v>1948.1239570440541</v>
      </c>
      <c r="I34" s="21">
        <f t="shared" si="2"/>
        <v>73.145019656704079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2226159.6364799999</v>
      </c>
      <c r="E35" s="119">
        <f>OVERALL2021!AB35</f>
        <v>84.681482029164101</v>
      </c>
      <c r="F35" s="24">
        <f t="shared" si="0"/>
        <v>3.8039267553634351</v>
      </c>
      <c r="G35" s="23">
        <f>'[1]INTERNAL PARAMETERS-1'!M17</f>
        <v>25.55</v>
      </c>
      <c r="H35" s="22">
        <f t="shared" si="1"/>
        <v>2163.6118658451428</v>
      </c>
      <c r="I35" s="21">
        <f t="shared" si="2"/>
        <v>97.190328599535775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1546427.29956</v>
      </c>
      <c r="E36" s="119">
        <f>OVERALL2021!AB36</f>
        <v>69.617949168207033</v>
      </c>
      <c r="F36" s="24">
        <f t="shared" si="0"/>
        <v>4.5018572284655871</v>
      </c>
      <c r="G36" s="23">
        <f>'[1]INTERNAL PARAMETERS-1'!M18</f>
        <v>21.115000000000002</v>
      </c>
      <c r="H36" s="22">
        <f t="shared" si="1"/>
        <v>1469.9829966866916</v>
      </c>
      <c r="I36" s="21">
        <f t="shared" si="2"/>
        <v>95.056715379050871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917421.25644000003</v>
      </c>
      <c r="E37" s="119">
        <f>OVERALL2021!AB37</f>
        <v>65.953846580406662</v>
      </c>
      <c r="F37" s="24">
        <f t="shared" si="0"/>
        <v>7.1890471380984495</v>
      </c>
      <c r="G37" s="23">
        <f>'[1]INTERNAL PARAMETERS-1'!M19</f>
        <v>16.865000000000002</v>
      </c>
      <c r="H37" s="22">
        <f t="shared" si="1"/>
        <v>1112.3116225785584</v>
      </c>
      <c r="I37" s="21">
        <f t="shared" si="2"/>
        <v>121.24327998403035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694225.56371999998</v>
      </c>
      <c r="E38" s="119">
        <f>OVERALL2021!AB38</f>
        <v>76.131909324296586</v>
      </c>
      <c r="F38" s="24">
        <f t="shared" si="0"/>
        <v>10.966451439261988</v>
      </c>
      <c r="G38" s="23">
        <f>'[1]INTERNAL PARAMETERS-1'!M20</f>
        <v>12.89</v>
      </c>
      <c r="H38" s="22">
        <f t="shared" si="1"/>
        <v>981.340311190183</v>
      </c>
      <c r="I38" s="21">
        <f t="shared" si="2"/>
        <v>141.35755905208703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0</v>
      </c>
      <c r="E39" s="119">
        <f>OVERALL2021!AB39</f>
        <v>58.218518895050323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542.30550350739384</v>
      </c>
      <c r="I39" s="21" t="e">
        <f t="shared" si="2"/>
        <v>#DIV/0!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1265258.69964</v>
      </c>
      <c r="E40" s="119">
        <f>OVERALL2021!AB40</f>
        <v>34.198290819470124</v>
      </c>
      <c r="F40" s="24">
        <f t="shared" si="0"/>
        <v>2.702869447109943</v>
      </c>
      <c r="G40" s="23">
        <f>'[1]INTERNAL PARAMETERS-1'!M22</f>
        <v>5.05</v>
      </c>
      <c r="H40" s="22">
        <f t="shared" si="1"/>
        <v>172.70136863832411</v>
      </c>
      <c r="I40" s="21">
        <f t="shared" si="2"/>
        <v>13.64949070790521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4180329.7166800001</v>
      </c>
      <c r="E41" s="119">
        <f>OVERALL2021!AB41</f>
        <v>2.9186937423312882</v>
      </c>
      <c r="F41" s="24">
        <f t="shared" si="0"/>
        <v>6.9819701797333392E-2</v>
      </c>
      <c r="G41" s="23">
        <f>'[1]INTERNAL PARAMETERS-1'!M5</f>
        <v>85.012</v>
      </c>
      <c r="H41" s="22">
        <f t="shared" si="1"/>
        <v>248.12399242306748</v>
      </c>
      <c r="I41" s="21">
        <f t="shared" si="2"/>
        <v>5.9355124891949069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3986120.47756</v>
      </c>
      <c r="E42" s="119">
        <f>OVERALL2021!AB42</f>
        <v>4.3780406134969327</v>
      </c>
      <c r="F42" s="24">
        <f t="shared" si="0"/>
        <v>0.10983211967985565</v>
      </c>
      <c r="G42" s="23">
        <f>'[1]INTERNAL PARAMETERS-1'!M6</f>
        <v>78.760000000000005</v>
      </c>
      <c r="H42" s="22">
        <f t="shared" si="1"/>
        <v>344.81447871901844</v>
      </c>
      <c r="I42" s="21">
        <f t="shared" si="2"/>
        <v>8.6503777459854323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3672583.6711200001</v>
      </c>
      <c r="E43" s="119">
        <f>OVERALL2021!AB43</f>
        <v>6.5670609202453978</v>
      </c>
      <c r="F43" s="24">
        <f t="shared" si="0"/>
        <v>0.17881310565873892</v>
      </c>
      <c r="G43" s="23">
        <f>'[1]INTERNAL PARAMETERS-1'!M7</f>
        <v>73.784999999999997</v>
      </c>
      <c r="H43" s="22">
        <f t="shared" si="1"/>
        <v>484.55059000030667</v>
      </c>
      <c r="I43" s="21">
        <f t="shared" si="2"/>
        <v>13.19372500103005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3131503.2039200002</v>
      </c>
      <c r="E44" s="119">
        <f>OVERALL2021!AB44</f>
        <v>16.296040061349693</v>
      </c>
      <c r="F44" s="24">
        <f t="shared" si="0"/>
        <v>0.52039033653072397</v>
      </c>
      <c r="G44" s="23">
        <f>'[1]INTERNAL PARAMETERS-1'!M8</f>
        <v>68.824999999999989</v>
      </c>
      <c r="H44" s="22">
        <f t="shared" si="1"/>
        <v>1121.5749572223924</v>
      </c>
      <c r="I44" s="21">
        <f t="shared" si="2"/>
        <v>35.815864911727068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3675482.31648</v>
      </c>
      <c r="E45" s="119">
        <f>OVERALL2021!AB45</f>
        <v>19.457958282208587</v>
      </c>
      <c r="F45" s="24">
        <f t="shared" si="0"/>
        <v>0.52939877291651405</v>
      </c>
      <c r="G45" s="23">
        <f>'[1]INTERNAL PARAMETERS-1'!M9</f>
        <v>63.875</v>
      </c>
      <c r="H45" s="22">
        <f t="shared" si="1"/>
        <v>1242.8770852760736</v>
      </c>
      <c r="I45" s="21">
        <f t="shared" si="2"/>
        <v>33.815346620042341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4465846.2846400002</v>
      </c>
      <c r="E46" s="119">
        <f>OVERALL2021!AB46</f>
        <v>15.323142147239263</v>
      </c>
      <c r="F46" s="24">
        <f t="shared" si="0"/>
        <v>0.34311844095356026</v>
      </c>
      <c r="G46" s="23">
        <f>'[1]INTERNAL PARAMETERS-1'!M10</f>
        <v>58.935000000000002</v>
      </c>
      <c r="H46" s="22">
        <f t="shared" si="1"/>
        <v>903.06938244754599</v>
      </c>
      <c r="I46" s="21">
        <f t="shared" si="2"/>
        <v>20.221685317598073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4245066.1297199996</v>
      </c>
      <c r="E47" s="119">
        <f>OVERALL2021!AB47</f>
        <v>21.403754110429446</v>
      </c>
      <c r="F47" s="24">
        <f t="shared" si="0"/>
        <v>0.50420307850048063</v>
      </c>
      <c r="G47" s="23">
        <f>'[1]INTERNAL PARAMETERS-1'!M11</f>
        <v>53.995000000000005</v>
      </c>
      <c r="H47" s="22">
        <f t="shared" si="1"/>
        <v>1155.6957031926381</v>
      </c>
      <c r="I47" s="21">
        <f t="shared" si="2"/>
        <v>27.22444522363346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3858096.9741600002</v>
      </c>
      <c r="E48" s="119">
        <f>OVERALL2021!AB48</f>
        <v>21.403754110429446</v>
      </c>
      <c r="F48" s="24">
        <f t="shared" si="0"/>
        <v>0.55477491244474364</v>
      </c>
      <c r="G48" s="23">
        <f>'[1]INTERNAL PARAMETERS-1'!M12</f>
        <v>49.09</v>
      </c>
      <c r="H48" s="22">
        <f t="shared" si="1"/>
        <v>1050.7102892809817</v>
      </c>
      <c r="I48" s="21">
        <f t="shared" si="2"/>
        <v>27.233900451912472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3499631.1646400001</v>
      </c>
      <c r="E49" s="119">
        <f>OVERALL2021!AB49</f>
        <v>24.079223374233131</v>
      </c>
      <c r="F49" s="24">
        <f t="shared" si="0"/>
        <v>0.6880503184886374</v>
      </c>
      <c r="G49" s="23">
        <f>'[1]INTERNAL PARAMETERS-1'!M13</f>
        <v>44.225000000000001</v>
      </c>
      <c r="H49" s="22">
        <f t="shared" si="1"/>
        <v>1064.9036537254603</v>
      </c>
      <c r="I49" s="21">
        <f t="shared" si="2"/>
        <v>30.429025335159992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3231023.3612799998</v>
      </c>
      <c r="E50" s="119">
        <f>OVERALL2021!AB50</f>
        <v>59.589997239263809</v>
      </c>
      <c r="F50" s="24">
        <f t="shared" si="0"/>
        <v>1.8443072233206226</v>
      </c>
      <c r="G50" s="23">
        <f>'[1]INTERNAL PARAMETERS-1'!M14</f>
        <v>39.424999999999997</v>
      </c>
      <c r="H50" s="22">
        <f t="shared" si="1"/>
        <v>2349.3356411579757</v>
      </c>
      <c r="I50" s="21">
        <f t="shared" si="2"/>
        <v>72.71181227941554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2868209.58372</v>
      </c>
      <c r="E51" s="119">
        <f>OVERALL2021!AB51</f>
        <v>68.346078466257666</v>
      </c>
      <c r="F51" s="24">
        <f t="shared" si="0"/>
        <v>2.3828829962144682</v>
      </c>
      <c r="G51" s="23">
        <f>'[1]INTERNAL PARAMETERS-1'!M15</f>
        <v>34.72</v>
      </c>
      <c r="H51" s="22">
        <f t="shared" si="1"/>
        <v>2372.9758443484661</v>
      </c>
      <c r="I51" s="21">
        <f t="shared" si="2"/>
        <v>82.733697628566333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2481240.4281600001</v>
      </c>
      <c r="E52" s="119">
        <f>OVERALL2021!AB52</f>
        <v>71.021547730061343</v>
      </c>
      <c r="F52" s="24">
        <f t="shared" si="0"/>
        <v>2.8623404215095918</v>
      </c>
      <c r="G52" s="23">
        <f>'[1]INTERNAL PARAMETERS-1'!M16</f>
        <v>30.094999999999999</v>
      </c>
      <c r="H52" s="22">
        <f t="shared" si="1"/>
        <v>2137.3934789361961</v>
      </c>
      <c r="I52" s="21">
        <f t="shared" si="2"/>
        <v>86.142134985331154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1930014.7021999999</v>
      </c>
      <c r="E53" s="119">
        <f>OVERALL2021!AB53</f>
        <v>69.805425337423316</v>
      </c>
      <c r="F53" s="24">
        <f t="shared" si="0"/>
        <v>3.6168338644183891</v>
      </c>
      <c r="G53" s="23">
        <f>'[1]INTERNAL PARAMETERS-1'!M17</f>
        <v>25.55</v>
      </c>
      <c r="H53" s="22">
        <f t="shared" si="1"/>
        <v>1783.5286173711659</v>
      </c>
      <c r="I53" s="21">
        <f t="shared" si="2"/>
        <v>92.41010523588983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1230474.95532</v>
      </c>
      <c r="E54" s="119">
        <f>OVERALL2021!AB54</f>
        <v>47.915222269938646</v>
      </c>
      <c r="F54" s="24">
        <f t="shared" si="0"/>
        <v>3.8940428704197161</v>
      </c>
      <c r="G54" s="23">
        <f>'[1]INTERNAL PARAMETERS-1'!M18</f>
        <v>21.115000000000002</v>
      </c>
      <c r="H54" s="22">
        <f t="shared" si="1"/>
        <v>1011.7299182297546</v>
      </c>
      <c r="I54" s="21">
        <f t="shared" si="2"/>
        <v>82.222715208912305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610647.95583999995</v>
      </c>
      <c r="E55" s="119">
        <f>OVERALL2021!AB55</f>
        <v>26.511468159509203</v>
      </c>
      <c r="F55" s="24">
        <f t="shared" si="0"/>
        <v>4.34153064887286</v>
      </c>
      <c r="G55" s="23">
        <f>'[1]INTERNAL PARAMETERS-1'!M19</f>
        <v>16.865000000000002</v>
      </c>
      <c r="H55" s="22">
        <f t="shared" si="1"/>
        <v>447.11591051012277</v>
      </c>
      <c r="I55" s="21">
        <f t="shared" si="2"/>
        <v>73.219914393240785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420786.68475999997</v>
      </c>
      <c r="E56" s="119">
        <f>OVERALL2021!AB56</f>
        <v>3.8915916564417179</v>
      </c>
      <c r="F56" s="24">
        <f t="shared" si="0"/>
        <v>0.92483716747390121</v>
      </c>
      <c r="G56" s="23">
        <f>'[1]INTERNAL PARAMETERS-1'!M20</f>
        <v>12.89</v>
      </c>
      <c r="H56" s="22">
        <f t="shared" si="1"/>
        <v>50.162616451533744</v>
      </c>
      <c r="I56" s="21">
        <f t="shared" si="2"/>
        <v>11.921151088738588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0</v>
      </c>
      <c r="E57" s="119">
        <f>OVERALL2021!AB57</f>
        <v>3.4051426993865022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31.718904244785271</v>
      </c>
      <c r="I57" s="21" t="e">
        <f t="shared" si="2"/>
        <v>#DIV/0!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610164.84828000003</v>
      </c>
      <c r="E58" s="119">
        <f>OVERALL2021!AB58</f>
        <v>5.107714049079755</v>
      </c>
      <c r="F58" s="24">
        <f t="shared" si="0"/>
        <v>0.83710395042879693</v>
      </c>
      <c r="G58" s="23">
        <f>'[1]INTERNAL PARAMETERS-1'!M22</f>
        <v>5.05</v>
      </c>
      <c r="H58" s="22">
        <f t="shared" si="1"/>
        <v>25.793955947852762</v>
      </c>
      <c r="I58" s="21">
        <f t="shared" si="2"/>
        <v>4.2273749496654238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3724276.18004</v>
      </c>
      <c r="E59" s="119">
        <f>OVERALL2021!AB59</f>
        <v>0.97289791411042947</v>
      </c>
      <c r="F59" s="24">
        <f t="shared" si="0"/>
        <v>2.6123140902509012E-2</v>
      </c>
      <c r="G59" s="23">
        <f>'[1]INTERNAL PARAMETERS-1'!M5</f>
        <v>85.012</v>
      </c>
      <c r="H59" s="22">
        <f t="shared" si="1"/>
        <v>82.707997474355835</v>
      </c>
      <c r="I59" s="21">
        <f t="shared" si="2"/>
        <v>2.2207804544040965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3552289.8886799999</v>
      </c>
      <c r="E60" s="119">
        <f>OVERALL2021!AB60</f>
        <v>1.4593468711656441</v>
      </c>
      <c r="F60" s="24">
        <f t="shared" si="0"/>
        <v>4.1081863161452868E-2</v>
      </c>
      <c r="G60" s="23">
        <f>'[1]INTERNAL PARAMETERS-1'!M6</f>
        <v>78.760000000000005</v>
      </c>
      <c r="H60" s="22">
        <f t="shared" si="1"/>
        <v>114.93815957300613</v>
      </c>
      <c r="I60" s="21">
        <f t="shared" si="2"/>
        <v>3.235607542596028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3315567.1842800002</v>
      </c>
      <c r="E61" s="119">
        <f>OVERALL2021!AB61</f>
        <v>1.7025713496932511</v>
      </c>
      <c r="F61" s="24">
        <f t="shared" si="0"/>
        <v>5.1350832453813687E-2</v>
      </c>
      <c r="G61" s="23">
        <f>'[1]INTERNAL PARAMETERS-1'!M7</f>
        <v>73.784999999999997</v>
      </c>
      <c r="H61" s="22">
        <f t="shared" si="1"/>
        <v>125.62422703711653</v>
      </c>
      <c r="I61" s="21">
        <f t="shared" si="2"/>
        <v>3.7889211726046432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3131503.2039200002</v>
      </c>
      <c r="E62" s="119">
        <f>OVERALL2021!AB62</f>
        <v>3.64836717791411</v>
      </c>
      <c r="F62" s="24">
        <f t="shared" si="0"/>
        <v>0.1165052992232964</v>
      </c>
      <c r="G62" s="23">
        <f>'[1]INTERNAL PARAMETERS-1'!M8</f>
        <v>68.824999999999989</v>
      </c>
      <c r="H62" s="22">
        <f t="shared" si="1"/>
        <v>251.09887101993857</v>
      </c>
      <c r="I62" s="21">
        <f t="shared" si="2"/>
        <v>8.0184772190433744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3481756.1849199999</v>
      </c>
      <c r="E63" s="119">
        <f>OVERALL2021!AB63</f>
        <v>4.1348161349693253</v>
      </c>
      <c r="F63" s="24">
        <f t="shared" si="0"/>
        <v>0.11875662497212829</v>
      </c>
      <c r="G63" s="23">
        <f>'[1]INTERNAL PARAMETERS-1'!M9</f>
        <v>63.875</v>
      </c>
      <c r="H63" s="22">
        <f t="shared" si="1"/>
        <v>264.11138062116567</v>
      </c>
      <c r="I63" s="21">
        <f t="shared" si="2"/>
        <v>7.5855794200946942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4289995.1327999998</v>
      </c>
      <c r="E64" s="119">
        <f>OVERALL2021!AB64</f>
        <v>4.6212650920245393</v>
      </c>
      <c r="F64" s="24">
        <f t="shared" si="0"/>
        <v>0.10772191923230286</v>
      </c>
      <c r="G64" s="23">
        <f>'[1]INTERNAL PARAMETERS-1'!M10</f>
        <v>58.935000000000002</v>
      </c>
      <c r="H64" s="22">
        <f t="shared" si="1"/>
        <v>272.35425819846625</v>
      </c>
      <c r="I64" s="21">
        <f t="shared" si="2"/>
        <v>6.3485913099557694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4114143.9809599998</v>
      </c>
      <c r="E65" s="119">
        <f>OVERALL2021!AB65</f>
        <v>7.5399588343558284</v>
      </c>
      <c r="F65" s="24">
        <f t="shared" si="0"/>
        <v>0.18326920178900605</v>
      </c>
      <c r="G65" s="23">
        <f>'[1]INTERNAL PARAMETERS-1'!M11</f>
        <v>53.995000000000005</v>
      </c>
      <c r="H65" s="22">
        <f t="shared" si="1"/>
        <v>407.12007726104298</v>
      </c>
      <c r="I65" s="21">
        <f t="shared" si="2"/>
        <v>9.895620550597382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3786113.9477200001</v>
      </c>
      <c r="E66" s="119">
        <f>OVERALL2021!AB66</f>
        <v>6.8102853987730043</v>
      </c>
      <c r="F66" s="24">
        <f t="shared" si="0"/>
        <v>0.17987534165140914</v>
      </c>
      <c r="G66" s="23">
        <f>'[1]INTERNAL PARAMETERS-1'!M12</f>
        <v>49.09</v>
      </c>
      <c r="H66" s="22">
        <f t="shared" si="1"/>
        <v>334.31691022576683</v>
      </c>
      <c r="I66" s="21">
        <f t="shared" si="2"/>
        <v>8.8300805216676768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3462914.9900799999</v>
      </c>
      <c r="E67" s="119">
        <f>OVERALL2021!AB67</f>
        <v>7.2967343558282201</v>
      </c>
      <c r="F67" s="24">
        <f t="shared" si="0"/>
        <v>0.21071075601713374</v>
      </c>
      <c r="G67" s="23">
        <f>'[1]INTERNAL PARAMETERS-1'!M13</f>
        <v>44.225000000000001</v>
      </c>
      <c r="H67" s="22">
        <f t="shared" si="1"/>
        <v>322.69807688650303</v>
      </c>
      <c r="I67" s="21">
        <f t="shared" si="2"/>
        <v>9.3186831848577398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3222327.4251999999</v>
      </c>
      <c r="E68" s="119">
        <f>OVERALL2021!AB68</f>
        <v>8.7560812269938655</v>
      </c>
      <c r="F68" s="24">
        <f t="shared" si="0"/>
        <v>0.27173158005351994</v>
      </c>
      <c r="G68" s="23">
        <f>'[1]INTERNAL PARAMETERS-1'!M14</f>
        <v>39.424999999999997</v>
      </c>
      <c r="H68" s="22">
        <f t="shared" si="1"/>
        <v>345.20850237423315</v>
      </c>
      <c r="I68" s="21">
        <f t="shared" si="2"/>
        <v>10.713017543610023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2916037.2321600001</v>
      </c>
      <c r="E69" s="119">
        <f>OVERALL2021!AB69</f>
        <v>10.945101533742331</v>
      </c>
      <c r="F69" s="24">
        <f t="shared" ref="F69:F132" si="3">100000*E69/D69</f>
        <v>0.37534162503250862</v>
      </c>
      <c r="G69" s="23">
        <f>'[1]INTERNAL PARAMETERS-1'!M15</f>
        <v>34.72</v>
      </c>
      <c r="H69" s="22">
        <f t="shared" ref="H69:H132" si="4">G69*E69</f>
        <v>380.01392525153375</v>
      </c>
      <c r="I69" s="21">
        <f t="shared" ref="I69:I132" si="5">100000*H69/D69</f>
        <v>13.0318612211287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2663371.9782799999</v>
      </c>
      <c r="E70" s="119">
        <f>OVERALL2021!AB70</f>
        <v>11.917999447852759</v>
      </c>
      <c r="F70" s="24">
        <f t="shared" si="3"/>
        <v>0.44747784181274519</v>
      </c>
      <c r="G70" s="23">
        <f>'[1]INTERNAL PARAMETERS-1'!M16</f>
        <v>30.094999999999999</v>
      </c>
      <c r="H70" s="22">
        <f t="shared" si="4"/>
        <v>358.67219338312879</v>
      </c>
      <c r="I70" s="21">
        <f t="shared" si="5"/>
        <v>13.466845649354566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2226159.6364799999</v>
      </c>
      <c r="E71" s="119">
        <f>OVERALL2021!AB71</f>
        <v>11.917999447852759</v>
      </c>
      <c r="F71" s="24">
        <f t="shared" si="3"/>
        <v>0.53536140232501395</v>
      </c>
      <c r="G71" s="23">
        <f>'[1]INTERNAL PARAMETERS-1'!M17</f>
        <v>25.55</v>
      </c>
      <c r="H71" s="22">
        <f t="shared" si="4"/>
        <v>304.50488589263801</v>
      </c>
      <c r="I71" s="21">
        <f t="shared" si="5"/>
        <v>13.678483829404106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1546427.29956</v>
      </c>
      <c r="E72" s="119">
        <f>OVERALL2021!AB72</f>
        <v>11.188326012269938</v>
      </c>
      <c r="F72" s="24">
        <f t="shared" si="3"/>
        <v>0.72349511777587716</v>
      </c>
      <c r="G72" s="23">
        <f>'[1]INTERNAL PARAMETERS-1'!M18</f>
        <v>21.115000000000002</v>
      </c>
      <c r="H72" s="22">
        <f t="shared" si="4"/>
        <v>236.24150374907975</v>
      </c>
      <c r="I72" s="21">
        <f t="shared" si="5"/>
        <v>15.276599411837646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917421.25644000003</v>
      </c>
      <c r="E73" s="119">
        <f>OVERALL2021!AB73</f>
        <v>7.7831833128834358</v>
      </c>
      <c r="F73" s="24">
        <f t="shared" si="3"/>
        <v>0.84837616942576921</v>
      </c>
      <c r="G73" s="23">
        <f>'[1]INTERNAL PARAMETERS-1'!M19</f>
        <v>16.865000000000002</v>
      </c>
      <c r="H73" s="22">
        <f t="shared" si="4"/>
        <v>131.26338657177917</v>
      </c>
      <c r="I73" s="21">
        <f t="shared" si="5"/>
        <v>14.3078640973656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694225.56371999998</v>
      </c>
      <c r="E74" s="119">
        <f>OVERALL2021!AB74</f>
        <v>1.7025713496932511</v>
      </c>
      <c r="F74" s="24">
        <f t="shared" si="3"/>
        <v>0.2452475735076711</v>
      </c>
      <c r="G74" s="23">
        <f>'[1]INTERNAL PARAMETERS-1'!M20</f>
        <v>12.89</v>
      </c>
      <c r="H74" s="22">
        <f t="shared" si="4"/>
        <v>21.946144697546007</v>
      </c>
      <c r="I74" s="21">
        <f t="shared" si="5"/>
        <v>3.1612412225138811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0</v>
      </c>
      <c r="E75" s="119">
        <f>OVERALL2021!AB75</f>
        <v>1.9457958282208589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18.125088139877302</v>
      </c>
      <c r="I75" s="21" t="e">
        <f t="shared" si="5"/>
        <v>#DIV/0!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1265258.69964</v>
      </c>
      <c r="E76" s="119">
        <f>OVERALL2021!AB76</f>
        <v>2.9186937423312882</v>
      </c>
      <c r="F76" s="24">
        <f t="shared" si="3"/>
        <v>0.23067960276912022</v>
      </c>
      <c r="G76" s="23">
        <f>'[1]INTERNAL PARAMETERS-1'!M22</f>
        <v>5.05</v>
      </c>
      <c r="H76" s="22">
        <f t="shared" si="4"/>
        <v>14.739403398773005</v>
      </c>
      <c r="I76" s="21">
        <f t="shared" si="5"/>
        <v>1.1649319939840572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4180329.7166800001</v>
      </c>
      <c r="E77" s="119">
        <f>OVERALL2021!AB77</f>
        <v>43.131646788990821</v>
      </c>
      <c r="F77" s="24">
        <f t="shared" si="3"/>
        <v>1.0317761926024771</v>
      </c>
      <c r="G77" s="23">
        <f>'[1]INTERNAL PARAMETERS-1'!M5</f>
        <v>85.012</v>
      </c>
      <c r="H77" s="22">
        <f t="shared" si="4"/>
        <v>3666.7075568256878</v>
      </c>
      <c r="I77" s="21">
        <f t="shared" si="5"/>
        <v>87.713357685521785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3986120.47756</v>
      </c>
      <c r="E78" s="119">
        <f>OVERALL2021!AB78</f>
        <v>52.055435779816506</v>
      </c>
      <c r="F78" s="24">
        <f t="shared" si="3"/>
        <v>1.3059172715141036</v>
      </c>
      <c r="G78" s="23">
        <f>'[1]INTERNAL PARAMETERS-1'!M6</f>
        <v>78.760000000000005</v>
      </c>
      <c r="H78" s="22">
        <f t="shared" si="4"/>
        <v>4099.886122018348</v>
      </c>
      <c r="I78" s="21">
        <f t="shared" si="5"/>
        <v>102.8540443044508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3672583.6711200001</v>
      </c>
      <c r="E79" s="119">
        <f>OVERALL2021!AB79</f>
        <v>107.08546788990824</v>
      </c>
      <c r="F79" s="24">
        <f t="shared" si="3"/>
        <v>2.9158074391059738</v>
      </c>
      <c r="G79" s="23">
        <f>'[1]INTERNAL PARAMETERS-1'!M7</f>
        <v>73.784999999999997</v>
      </c>
      <c r="H79" s="22">
        <f t="shared" si="4"/>
        <v>7901.3012482568793</v>
      </c>
      <c r="I79" s="21">
        <f t="shared" si="5"/>
        <v>215.14285189443427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3131503.2039200002</v>
      </c>
      <c r="E80" s="119">
        <f>OVERALL2021!AB80</f>
        <v>1191.3258302752292</v>
      </c>
      <c r="F80" s="24">
        <f t="shared" si="3"/>
        <v>38.043257589004966</v>
      </c>
      <c r="G80" s="23">
        <f>'[1]INTERNAL PARAMETERS-1'!M8</f>
        <v>68.824999999999989</v>
      </c>
      <c r="H80" s="22">
        <f t="shared" si="4"/>
        <v>81993.000268692645</v>
      </c>
      <c r="I80" s="21">
        <f t="shared" si="5"/>
        <v>2618.3272035632667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3675482.31648</v>
      </c>
      <c r="E81" s="119">
        <f>OVERALL2021!AB81</f>
        <v>1622.6422981651372</v>
      </c>
      <c r="F81" s="24">
        <f t="shared" si="3"/>
        <v>44.147737859861003</v>
      </c>
      <c r="G81" s="23">
        <f>'[1]INTERNAL PARAMETERS-1'!M9</f>
        <v>63.875</v>
      </c>
      <c r="H81" s="22">
        <f t="shared" si="4"/>
        <v>103646.27679529814</v>
      </c>
      <c r="I81" s="21">
        <f t="shared" si="5"/>
        <v>2819.9367557986216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4465846.2846400002</v>
      </c>
      <c r="E82" s="119">
        <f>OVERALL2021!AB82</f>
        <v>1241.893967889908</v>
      </c>
      <c r="F82" s="24">
        <f t="shared" si="3"/>
        <v>27.808703854436835</v>
      </c>
      <c r="G82" s="23">
        <f>'[1]INTERNAL PARAMETERS-1'!M10</f>
        <v>58.935000000000002</v>
      </c>
      <c r="H82" s="22">
        <f t="shared" si="4"/>
        <v>73191.020997591739</v>
      </c>
      <c r="I82" s="21">
        <f t="shared" si="5"/>
        <v>1638.9059616612353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4245066.1297199996</v>
      </c>
      <c r="E83" s="119">
        <f>OVERALL2021!AB83</f>
        <v>868.58212844036677</v>
      </c>
      <c r="F83" s="24">
        <f t="shared" si="3"/>
        <v>20.460979921122163</v>
      </c>
      <c r="G83" s="23">
        <f>'[1]INTERNAL PARAMETERS-1'!M11</f>
        <v>53.995000000000005</v>
      </c>
      <c r="H83" s="22">
        <f t="shared" si="4"/>
        <v>46899.092025137608</v>
      </c>
      <c r="I83" s="21">
        <f t="shared" si="5"/>
        <v>1104.7906108409911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3858096.9741600002</v>
      </c>
      <c r="E84" s="119">
        <f>OVERALL2021!AB84</f>
        <v>859.65833944954113</v>
      </c>
      <c r="F84" s="24">
        <f t="shared" si="3"/>
        <v>22.281926690987575</v>
      </c>
      <c r="G84" s="23">
        <f>'[1]INTERNAL PARAMETERS-1'!M12</f>
        <v>49.09</v>
      </c>
      <c r="H84" s="22">
        <f t="shared" si="4"/>
        <v>42200.627883577974</v>
      </c>
      <c r="I84" s="21">
        <f t="shared" si="5"/>
        <v>1093.8197812605802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3499631.1646400001</v>
      </c>
      <c r="E85" s="119">
        <f>OVERALL2021!AB85</f>
        <v>977.15489449541269</v>
      </c>
      <c r="F85" s="24">
        <f t="shared" si="3"/>
        <v>27.92165369792421</v>
      </c>
      <c r="G85" s="23">
        <f>'[1]INTERNAL PARAMETERS-1'!M13</f>
        <v>44.225000000000001</v>
      </c>
      <c r="H85" s="22">
        <f t="shared" si="4"/>
        <v>43214.675209059627</v>
      </c>
      <c r="I85" s="21">
        <f t="shared" si="5"/>
        <v>1234.8351347906982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3231023.3612799998</v>
      </c>
      <c r="E86" s="119">
        <f>OVERALL2021!AB86</f>
        <v>1053.007100917431</v>
      </c>
      <c r="F86" s="24">
        <f t="shared" si="3"/>
        <v>32.590513381502525</v>
      </c>
      <c r="G86" s="23">
        <f>'[1]INTERNAL PARAMETERS-1'!M14</f>
        <v>39.424999999999997</v>
      </c>
      <c r="H86" s="22">
        <f t="shared" si="4"/>
        <v>41514.804953669714</v>
      </c>
      <c r="I86" s="21">
        <f t="shared" si="5"/>
        <v>1284.880990065737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2868209.58372</v>
      </c>
      <c r="E87" s="119">
        <f>OVERALL2021!AB87</f>
        <v>974.1802981651374</v>
      </c>
      <c r="F87" s="24">
        <f t="shared" si="3"/>
        <v>33.964752913964141</v>
      </c>
      <c r="G87" s="23">
        <f>'[1]INTERNAL PARAMETERS-1'!M15</f>
        <v>34.72</v>
      </c>
      <c r="H87" s="22">
        <f t="shared" si="4"/>
        <v>33823.53995229357</v>
      </c>
      <c r="I87" s="21">
        <f t="shared" si="5"/>
        <v>1179.2562211728348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2481240.4281600001</v>
      </c>
      <c r="E88" s="119">
        <f>OVERALL2021!AB88</f>
        <v>907.25188073394474</v>
      </c>
      <c r="F88" s="24">
        <f t="shared" si="3"/>
        <v>36.564448589398914</v>
      </c>
      <c r="G88" s="23">
        <f>'[1]INTERNAL PARAMETERS-1'!M16</f>
        <v>30.094999999999999</v>
      </c>
      <c r="H88" s="22">
        <f t="shared" si="4"/>
        <v>27303.745350688067</v>
      </c>
      <c r="I88" s="21">
        <f t="shared" si="5"/>
        <v>1100.4070802979602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1930014.7021999999</v>
      </c>
      <c r="E89" s="119">
        <f>OVERALL2021!AB89</f>
        <v>395.62131192660542</v>
      </c>
      <c r="F89" s="24">
        <f t="shared" si="3"/>
        <v>20.498357420575168</v>
      </c>
      <c r="G89" s="23">
        <f>'[1]INTERNAL PARAMETERS-1'!M17</f>
        <v>25.55</v>
      </c>
      <c r="H89" s="22">
        <f t="shared" si="4"/>
        <v>10108.124519724768</v>
      </c>
      <c r="I89" s="21">
        <f t="shared" si="5"/>
        <v>523.73303209569553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1230474.95532</v>
      </c>
      <c r="E90" s="119">
        <f>OVERALL2021!AB90</f>
        <v>246.89149541284399</v>
      </c>
      <c r="F90" s="24">
        <f t="shared" si="3"/>
        <v>20.064731455557084</v>
      </c>
      <c r="G90" s="23">
        <f>'[1]INTERNAL PARAMETERS-1'!M18</f>
        <v>21.115000000000002</v>
      </c>
      <c r="H90" s="22">
        <f t="shared" si="4"/>
        <v>5213.1139256422011</v>
      </c>
      <c r="I90" s="21">
        <f t="shared" si="5"/>
        <v>423.66680468408782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610647.95583999995</v>
      </c>
      <c r="E91" s="119">
        <f>OVERALL2021!AB91</f>
        <v>118.98385321100916</v>
      </c>
      <c r="F91" s="24">
        <f t="shared" si="3"/>
        <v>19.484852454363239</v>
      </c>
      <c r="G91" s="23">
        <f>'[1]INTERNAL PARAMETERS-1'!M19</f>
        <v>16.865000000000002</v>
      </c>
      <c r="H91" s="22">
        <f t="shared" si="4"/>
        <v>2006.6626844036698</v>
      </c>
      <c r="I91" s="21">
        <f t="shared" si="5"/>
        <v>328.61203664283602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420786.68475999997</v>
      </c>
      <c r="E92" s="119">
        <f>OVERALL2021!AB92</f>
        <v>49.080839449541273</v>
      </c>
      <c r="F92" s="24">
        <f t="shared" si="3"/>
        <v>11.664066670154982</v>
      </c>
      <c r="G92" s="23">
        <f>'[1]INTERNAL PARAMETERS-1'!M20</f>
        <v>12.89</v>
      </c>
      <c r="H92" s="22">
        <f t="shared" si="4"/>
        <v>632.65202050458709</v>
      </c>
      <c r="I92" s="21">
        <f t="shared" si="5"/>
        <v>150.34981937829775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0</v>
      </c>
      <c r="E93" s="119">
        <f>OVERALL2021!AB93</f>
        <v>37.182454128440362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346.35456020642204</v>
      </c>
      <c r="I93" s="21" t="e">
        <f t="shared" si="5"/>
        <v>#DIV/0!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610164.84828000003</v>
      </c>
      <c r="E94" s="119">
        <f>OVERALL2021!AB94</f>
        <v>31.2332614678899</v>
      </c>
      <c r="F94" s="24">
        <f t="shared" si="3"/>
        <v>5.1188234713837844</v>
      </c>
      <c r="G94" s="23">
        <f>'[1]INTERNAL PARAMETERS-1'!M22</f>
        <v>5.05</v>
      </c>
      <c r="H94" s="22">
        <f t="shared" si="4"/>
        <v>157.727970412844</v>
      </c>
      <c r="I94" s="21">
        <f t="shared" si="5"/>
        <v>25.850058530488113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3724276.18004</v>
      </c>
      <c r="E95" s="119">
        <f>OVERALL2021!AB95</f>
        <v>11.898385321100916</v>
      </c>
      <c r="F95" s="24">
        <f t="shared" si="3"/>
        <v>0.31948181998073844</v>
      </c>
      <c r="G95" s="23">
        <f>'[1]INTERNAL PARAMETERS-1'!M5</f>
        <v>85.012</v>
      </c>
      <c r="H95" s="22">
        <f t="shared" si="4"/>
        <v>1011.5055329174311</v>
      </c>
      <c r="I95" s="21">
        <f t="shared" si="5"/>
        <v>27.15978848020254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3552289.8886799999</v>
      </c>
      <c r="E96" s="119">
        <f>OVERALL2021!AB96</f>
        <v>23.796770642201832</v>
      </c>
      <c r="F96" s="24">
        <f t="shared" si="3"/>
        <v>0.66989945606732293</v>
      </c>
      <c r="G96" s="23">
        <f>'[1]INTERNAL PARAMETERS-1'!M6</f>
        <v>78.760000000000005</v>
      </c>
      <c r="H96" s="22">
        <f t="shared" si="4"/>
        <v>1874.2336557798164</v>
      </c>
      <c r="I96" s="21">
        <f t="shared" si="5"/>
        <v>52.761281159862364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3315567.1842800002</v>
      </c>
      <c r="E97" s="119">
        <f>OVERALL2021!AB97</f>
        <v>29.745963302752291</v>
      </c>
      <c r="F97" s="24">
        <f t="shared" si="3"/>
        <v>0.89716062590394607</v>
      </c>
      <c r="G97" s="23">
        <f>'[1]INTERNAL PARAMETERS-1'!M7</f>
        <v>73.784999999999997</v>
      </c>
      <c r="H97" s="22">
        <f t="shared" si="4"/>
        <v>2194.8059022935777</v>
      </c>
      <c r="I97" s="21">
        <f t="shared" si="5"/>
        <v>66.196996782322657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3131503.2039200002</v>
      </c>
      <c r="E98" s="119">
        <f>OVERALL2021!AB98</f>
        <v>147.2425183486238</v>
      </c>
      <c r="F98" s="24">
        <f t="shared" si="3"/>
        <v>4.7019756570680293</v>
      </c>
      <c r="G98" s="23">
        <f>'[1]INTERNAL PARAMETERS-1'!M8</f>
        <v>68.824999999999989</v>
      </c>
      <c r="H98" s="22">
        <f t="shared" si="4"/>
        <v>10133.966325344032</v>
      </c>
      <c r="I98" s="21">
        <f t="shared" si="5"/>
        <v>323.61347459770707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3481756.1849199999</v>
      </c>
      <c r="E99" s="119">
        <f>OVERALL2021!AB99</f>
        <v>160.62820183486235</v>
      </c>
      <c r="F99" s="24">
        <f t="shared" si="3"/>
        <v>4.6134247576141831</v>
      </c>
      <c r="G99" s="23">
        <f>'[1]INTERNAL PARAMETERS-1'!M9</f>
        <v>63.875</v>
      </c>
      <c r="H99" s="22">
        <f t="shared" si="4"/>
        <v>10260.126392201833</v>
      </c>
      <c r="I99" s="21">
        <f t="shared" si="5"/>
        <v>294.682506392606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4289995.1327999998</v>
      </c>
      <c r="E100" s="119">
        <f>OVERALL2021!AB100</f>
        <v>148.72981651376145</v>
      </c>
      <c r="F100" s="24">
        <f t="shared" si="3"/>
        <v>3.4668994231862515</v>
      </c>
      <c r="G100" s="23">
        <f>'[1]INTERNAL PARAMETERS-1'!M10</f>
        <v>58.935000000000002</v>
      </c>
      <c r="H100" s="22">
        <f t="shared" si="4"/>
        <v>8765.3917362385309</v>
      </c>
      <c r="I100" s="21">
        <f t="shared" si="5"/>
        <v>204.32171750548173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4114143.9809599998</v>
      </c>
      <c r="E101" s="119">
        <f>OVERALL2021!AB101</f>
        <v>129.39494036697246</v>
      </c>
      <c r="F101" s="24">
        <f t="shared" si="3"/>
        <v>3.1451242583099699</v>
      </c>
      <c r="G101" s="23">
        <f>'[1]INTERNAL PARAMETERS-1'!M11</f>
        <v>53.995000000000005</v>
      </c>
      <c r="H101" s="22">
        <f t="shared" si="4"/>
        <v>6986.6798051146789</v>
      </c>
      <c r="I101" s="21">
        <f t="shared" si="5"/>
        <v>169.82098432744687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3786113.9477200001</v>
      </c>
      <c r="E102" s="119">
        <f>OVERALL2021!AB102</f>
        <v>116.00925688073393</v>
      </c>
      <c r="F102" s="24">
        <f t="shared" si="3"/>
        <v>3.0640719873366402</v>
      </c>
      <c r="G102" s="23">
        <f>'[1]INTERNAL PARAMETERS-1'!M12</f>
        <v>49.09</v>
      </c>
      <c r="H102" s="22">
        <f t="shared" si="4"/>
        <v>5694.8944202752291</v>
      </c>
      <c r="I102" s="21">
        <f t="shared" si="5"/>
        <v>150.41529385835568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3462914.9900799999</v>
      </c>
      <c r="E103" s="119">
        <f>OVERALL2021!AB103</f>
        <v>123.445747706422</v>
      </c>
      <c r="F103" s="24">
        <f t="shared" si="3"/>
        <v>3.5647929002025593</v>
      </c>
      <c r="G103" s="23">
        <f>'[1]INTERNAL PARAMETERS-1'!M13</f>
        <v>44.225000000000001</v>
      </c>
      <c r="H103" s="22">
        <f t="shared" si="4"/>
        <v>5459.3881923165127</v>
      </c>
      <c r="I103" s="21">
        <f t="shared" si="5"/>
        <v>157.6529660114582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3222327.4251999999</v>
      </c>
      <c r="E104" s="119">
        <f>OVERALL2021!AB104</f>
        <v>156.1663073394495</v>
      </c>
      <c r="F104" s="24">
        <f t="shared" si="3"/>
        <v>4.8463823420972423</v>
      </c>
      <c r="G104" s="23">
        <f>'[1]INTERNAL PARAMETERS-1'!M14</f>
        <v>39.424999999999997</v>
      </c>
      <c r="H104" s="22">
        <f t="shared" si="4"/>
        <v>6156.856666857796</v>
      </c>
      <c r="I104" s="21">
        <f t="shared" si="5"/>
        <v>191.06862383718374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2916037.2321600001</v>
      </c>
      <c r="E105" s="119">
        <f>OVERALL2021!AB105</f>
        <v>151.70441284403665</v>
      </c>
      <c r="F105" s="24">
        <f t="shared" si="3"/>
        <v>5.2024168680337608</v>
      </c>
      <c r="G105" s="23">
        <f>'[1]INTERNAL PARAMETERS-1'!M15</f>
        <v>34.72</v>
      </c>
      <c r="H105" s="22">
        <f t="shared" si="4"/>
        <v>5267.1772139449522</v>
      </c>
      <c r="I105" s="21">
        <f t="shared" si="5"/>
        <v>180.62791365813217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2663371.9782799999</v>
      </c>
      <c r="E106" s="119">
        <f>OVERALL2021!AB106</f>
        <v>157.65360550458712</v>
      </c>
      <c r="F106" s="24">
        <f t="shared" si="3"/>
        <v>5.9193235789166598</v>
      </c>
      <c r="G106" s="23">
        <f>'[1]INTERNAL PARAMETERS-1'!M16</f>
        <v>30.094999999999999</v>
      </c>
      <c r="H106" s="22">
        <f t="shared" si="4"/>
        <v>4744.5852576605494</v>
      </c>
      <c r="I106" s="21">
        <f t="shared" si="5"/>
        <v>178.14204310749685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2226159.6364799999</v>
      </c>
      <c r="E107" s="119">
        <f>OVERALL2021!AB107</f>
        <v>58.004628440366965</v>
      </c>
      <c r="F107" s="24">
        <f t="shared" si="3"/>
        <v>2.605591597738417</v>
      </c>
      <c r="G107" s="23">
        <f>'[1]INTERNAL PARAMETERS-1'!M17</f>
        <v>25.55</v>
      </c>
      <c r="H107" s="22">
        <f t="shared" si="4"/>
        <v>1482.0182566513761</v>
      </c>
      <c r="I107" s="21">
        <f t="shared" si="5"/>
        <v>66.572865322216572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1546427.29956</v>
      </c>
      <c r="E108" s="119">
        <f>OVERALL2021!AB108</f>
        <v>49.080839449541273</v>
      </c>
      <c r="F108" s="24">
        <f t="shared" si="3"/>
        <v>3.1738213276179286</v>
      </c>
      <c r="G108" s="23">
        <f>'[1]INTERNAL PARAMETERS-1'!M18</f>
        <v>21.115000000000002</v>
      </c>
      <c r="H108" s="22">
        <f t="shared" si="4"/>
        <v>1036.3419249770641</v>
      </c>
      <c r="I108" s="21">
        <f t="shared" si="5"/>
        <v>67.015237332652575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917421.25644000003</v>
      </c>
      <c r="E109" s="119">
        <f>OVERALL2021!AB109</f>
        <v>31.2332614678899</v>
      </c>
      <c r="F109" s="24">
        <f t="shared" si="3"/>
        <v>3.4044623719629912</v>
      </c>
      <c r="G109" s="23">
        <f>'[1]INTERNAL PARAMETERS-1'!M19</f>
        <v>16.865000000000002</v>
      </c>
      <c r="H109" s="22">
        <f t="shared" si="4"/>
        <v>526.74895465596319</v>
      </c>
      <c r="I109" s="21">
        <f t="shared" si="5"/>
        <v>57.416257903155845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694225.56371999998</v>
      </c>
      <c r="E110" s="119">
        <f>OVERALL2021!AB110</f>
        <v>14.872981651376145</v>
      </c>
      <c r="F110" s="24">
        <f t="shared" si="3"/>
        <v>2.142384612240356</v>
      </c>
      <c r="G110" s="23">
        <f>'[1]INTERNAL PARAMETERS-1'!M20</f>
        <v>12.89</v>
      </c>
      <c r="H110" s="22">
        <f t="shared" si="4"/>
        <v>191.71273348623853</v>
      </c>
      <c r="I110" s="21">
        <f t="shared" si="5"/>
        <v>27.615337651778187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0</v>
      </c>
      <c r="E111" s="119">
        <f>OVERALL2021!AB111</f>
        <v>13.385683486238531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124.68764167431193</v>
      </c>
      <c r="I111" s="21" t="e">
        <f t="shared" si="5"/>
        <v>#DIV/0!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1265258.69964</v>
      </c>
      <c r="E112" s="119">
        <f>OVERALL2021!AB112</f>
        <v>20.822174311926602</v>
      </c>
      <c r="F112" s="24">
        <f t="shared" si="3"/>
        <v>1.6456851328389261</v>
      </c>
      <c r="G112" s="23">
        <f>'[1]INTERNAL PARAMETERS-1'!M22</f>
        <v>5.05</v>
      </c>
      <c r="H112" s="22">
        <f t="shared" si="4"/>
        <v>105.15198027522933</v>
      </c>
      <c r="I112" s="21">
        <f t="shared" si="5"/>
        <v>8.310709920836576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4180329.7166800001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3986120.47756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3672583.6711200001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3131503.2039200002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3675482.31648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4465846.2846400002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4245066.1297199996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3858096.9741600002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3499631.1646400001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3231023.3612799998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2868209.58372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2481240.4281600001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1930014.7021999999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1230474.95532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610647.95583999995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420786.68475999997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0</v>
      </c>
      <c r="E129" s="119">
        <f>OVERALL2021!AB129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610164.84828000003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3724276.18004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3552289.8886799999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3315567.1842800002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3131503.2039200002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3481756.1849199999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4289995.1327999998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4114143.9809599998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3786113.9477200001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3462914.9900799999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3222327.4251999999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2916037.2321600001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2663371.9782799999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2226159.6364799999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1546427.29956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917421.25644000003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694225.56371999998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0</v>
      </c>
      <c r="E147" s="119">
        <f>OVERALL2021!AB147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1265258.69964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4180329.7166800001</v>
      </c>
      <c r="E149" s="119">
        <f>OVERALL2021!AB149</f>
        <v>5.8578187499999999</v>
      </c>
      <c r="F149" s="24">
        <f t="shared" si="6"/>
        <v>0.14012815129454081</v>
      </c>
      <c r="G149" s="23">
        <f>'[1]INTERNAL PARAMETERS-1'!M5</f>
        <v>85.012</v>
      </c>
      <c r="H149" s="22">
        <f t="shared" si="7"/>
        <v>497.98488757500002</v>
      </c>
      <c r="I149" s="21">
        <f t="shared" si="8"/>
        <v>11.912574397851504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3986120.47756</v>
      </c>
      <c r="E150" s="119">
        <f>OVERALL2021!AB150</f>
        <v>9.8976937500000002</v>
      </c>
      <c r="F150" s="24">
        <f t="shared" si="6"/>
        <v>0.24830392873771381</v>
      </c>
      <c r="G150" s="23">
        <f>'[1]INTERNAL PARAMETERS-1'!M6</f>
        <v>78.760000000000005</v>
      </c>
      <c r="H150" s="22">
        <f t="shared" si="7"/>
        <v>779.54235975000006</v>
      </c>
      <c r="I150" s="21">
        <f t="shared" si="8"/>
        <v>19.556417427382343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3672583.6711200001</v>
      </c>
      <c r="E151" s="119">
        <f>OVERALL2021!AB151</f>
        <v>12.9276</v>
      </c>
      <c r="F151" s="24">
        <f t="shared" si="6"/>
        <v>0.35200287202871455</v>
      </c>
      <c r="G151" s="23">
        <f>'[1]INTERNAL PARAMETERS-1'!M7</f>
        <v>73.784999999999997</v>
      </c>
      <c r="H151" s="22">
        <f t="shared" si="7"/>
        <v>953.86296599999991</v>
      </c>
      <c r="I151" s="21">
        <f t="shared" si="8"/>
        <v>25.972531912638701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3131503.2039200002</v>
      </c>
      <c r="E152" s="119">
        <f>OVERALL2021!AB152</f>
        <v>78.171581250000003</v>
      </c>
      <c r="F152" s="24">
        <f t="shared" si="6"/>
        <v>2.4962957455111399</v>
      </c>
      <c r="G152" s="23">
        <f>'[1]INTERNAL PARAMETERS-1'!M8</f>
        <v>68.824999999999989</v>
      </c>
      <c r="H152" s="22">
        <f t="shared" si="7"/>
        <v>5380.1590795312495</v>
      </c>
      <c r="I152" s="21">
        <f t="shared" si="8"/>
        <v>171.80755468480419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3675482.31648</v>
      </c>
      <c r="E153" s="119">
        <f>OVERALL2021!AB153</f>
        <v>114.3284625</v>
      </c>
      <c r="F153" s="24">
        <f t="shared" si="6"/>
        <v>3.1105703321541776</v>
      </c>
      <c r="G153" s="23">
        <f>'[1]INTERNAL PARAMETERS-1'!M9</f>
        <v>63.875</v>
      </c>
      <c r="H153" s="22">
        <f t="shared" si="7"/>
        <v>7302.7305421874999</v>
      </c>
      <c r="I153" s="21">
        <f t="shared" si="8"/>
        <v>198.6876799663481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4465846.2846400002</v>
      </c>
      <c r="E154" s="119">
        <f>OVERALL2021!AB154</f>
        <v>102.81481875</v>
      </c>
      <c r="F154" s="24">
        <f t="shared" si="6"/>
        <v>2.3022471486227629</v>
      </c>
      <c r="G154" s="23">
        <f>'[1]INTERNAL PARAMETERS-1'!M10</f>
        <v>58.935000000000002</v>
      </c>
      <c r="H154" s="22">
        <f t="shared" si="7"/>
        <v>6059.3913430312505</v>
      </c>
      <c r="I154" s="21">
        <f t="shared" si="8"/>
        <v>135.68293570408252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4245066.1297199996</v>
      </c>
      <c r="E155" s="119">
        <f>OVERALL2021!AB155</f>
        <v>89.483231249999989</v>
      </c>
      <c r="F155" s="24">
        <f t="shared" si="6"/>
        <v>2.1079349182223979</v>
      </c>
      <c r="G155" s="23">
        <f>'[1]INTERNAL PARAMETERS-1'!M11</f>
        <v>53.995000000000005</v>
      </c>
      <c r="H155" s="22">
        <f t="shared" si="7"/>
        <v>4831.6470713437502</v>
      </c>
      <c r="I155" s="21">
        <f t="shared" si="8"/>
        <v>113.8179459094184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3858096.9741600002</v>
      </c>
      <c r="E156" s="119">
        <f>OVERALL2021!AB156</f>
        <v>91.099181250000001</v>
      </c>
      <c r="F156" s="24">
        <f t="shared" si="6"/>
        <v>2.3612465383878658</v>
      </c>
      <c r="G156" s="23">
        <f>'[1]INTERNAL PARAMETERS-1'!M12</f>
        <v>49.09</v>
      </c>
      <c r="H156" s="22">
        <f t="shared" si="7"/>
        <v>4472.0588075625001</v>
      </c>
      <c r="I156" s="21">
        <f t="shared" si="8"/>
        <v>115.91359256946033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3499631.1646400001</v>
      </c>
      <c r="E157" s="119">
        <f>OVERALL2021!AB157</f>
        <v>100.99687499999999</v>
      </c>
      <c r="F157" s="24">
        <f t="shared" si="6"/>
        <v>2.8859291236306417</v>
      </c>
      <c r="G157" s="23">
        <f>'[1]INTERNAL PARAMETERS-1'!M13</f>
        <v>44.225000000000001</v>
      </c>
      <c r="H157" s="22">
        <f t="shared" si="7"/>
        <v>4466.5867968749999</v>
      </c>
      <c r="I157" s="21">
        <f t="shared" si="8"/>
        <v>127.63021549256516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3231023.3612799998</v>
      </c>
      <c r="E158" s="119">
        <f>OVERALL2021!AB158</f>
        <v>115.13643749999999</v>
      </c>
      <c r="F158" s="24">
        <f t="shared" si="6"/>
        <v>3.5634665747012</v>
      </c>
      <c r="G158" s="23">
        <f>'[1]INTERNAL PARAMETERS-1'!M14</f>
        <v>39.424999999999997</v>
      </c>
      <c r="H158" s="22">
        <f t="shared" si="7"/>
        <v>4539.2540484374995</v>
      </c>
      <c r="I158" s="21">
        <f t="shared" si="8"/>
        <v>140.4896697075948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2868209.58372</v>
      </c>
      <c r="E159" s="119">
        <f>OVERALL2021!AB159</f>
        <v>116.14640624999998</v>
      </c>
      <c r="F159" s="24">
        <f t="shared" si="6"/>
        <v>4.0494393055949853</v>
      </c>
      <c r="G159" s="23">
        <f>'[1]INTERNAL PARAMETERS-1'!M15</f>
        <v>34.72</v>
      </c>
      <c r="H159" s="22">
        <f t="shared" si="7"/>
        <v>4032.6032249999994</v>
      </c>
      <c r="I159" s="21">
        <f t="shared" si="8"/>
        <v>140.59653269025787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2481240.4281600001</v>
      </c>
      <c r="E160" s="119">
        <f>OVERALL2021!AB160</f>
        <v>112.91450625</v>
      </c>
      <c r="F160" s="24">
        <f t="shared" si="6"/>
        <v>4.5507281345457278</v>
      </c>
      <c r="G160" s="23">
        <f>'[1]INTERNAL PARAMETERS-1'!M16</f>
        <v>30.094999999999999</v>
      </c>
      <c r="H160" s="22">
        <f t="shared" si="7"/>
        <v>3398.16206559375</v>
      </c>
      <c r="I160" s="21">
        <f t="shared" si="8"/>
        <v>136.95416320915368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1930014.7021999999</v>
      </c>
      <c r="E161" s="119">
        <f>OVERALL2021!AB161</f>
        <v>94.331081249999997</v>
      </c>
      <c r="F161" s="24">
        <f t="shared" si="6"/>
        <v>4.8875835579114071</v>
      </c>
      <c r="G161" s="23">
        <f>'[1]INTERNAL PARAMETERS-1'!M17</f>
        <v>25.55</v>
      </c>
      <c r="H161" s="22">
        <f t="shared" si="7"/>
        <v>2410.1591259375</v>
      </c>
      <c r="I161" s="21">
        <f t="shared" si="8"/>
        <v>124.87775990463645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1230474.95532</v>
      </c>
      <c r="E162" s="119">
        <f>OVERALL2021!AB162</f>
        <v>67.869900000000001</v>
      </c>
      <c r="F162" s="24">
        <f t="shared" si="6"/>
        <v>5.515748183785635</v>
      </c>
      <c r="G162" s="23">
        <f>'[1]INTERNAL PARAMETERS-1'!M18</f>
        <v>21.115000000000002</v>
      </c>
      <c r="H162" s="22">
        <f t="shared" si="7"/>
        <v>1433.0729385000002</v>
      </c>
      <c r="I162" s="21">
        <f t="shared" si="8"/>
        <v>116.4650229006337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610647.95583999995</v>
      </c>
      <c r="E163" s="119">
        <f>OVERALL2021!AB163</f>
        <v>45.044606250000001</v>
      </c>
      <c r="F163" s="24">
        <f t="shared" si="6"/>
        <v>7.3765261668709234</v>
      </c>
      <c r="G163" s="23">
        <f>'[1]INTERNAL PARAMETERS-1'!M19</f>
        <v>16.865000000000002</v>
      </c>
      <c r="H163" s="22">
        <f t="shared" si="7"/>
        <v>759.67728440625012</v>
      </c>
      <c r="I163" s="21">
        <f t="shared" si="8"/>
        <v>124.40511380427814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420786.68475999997</v>
      </c>
      <c r="E164" s="119">
        <f>OVERALL2021!AB164</f>
        <v>38.176818749999995</v>
      </c>
      <c r="F164" s="24">
        <f t="shared" si="6"/>
        <v>9.0727250012139855</v>
      </c>
      <c r="G164" s="23">
        <f>'[1]INTERNAL PARAMETERS-1'!M20</f>
        <v>12.89</v>
      </c>
      <c r="H164" s="22">
        <f t="shared" si="7"/>
        <v>492.09919368749996</v>
      </c>
      <c r="I164" s="21">
        <f t="shared" si="8"/>
        <v>116.94742526564828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0</v>
      </c>
      <c r="E165" s="119">
        <f>OVERALL2021!AB165</f>
        <v>26.461181249999999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246.48590334375004</v>
      </c>
      <c r="I165" s="21" t="e">
        <f t="shared" si="8"/>
        <v>#DIV/0!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610164.84828000003</v>
      </c>
      <c r="E166" s="119">
        <f>OVERALL2021!AB166</f>
        <v>18.381431249999999</v>
      </c>
      <c r="F166" s="24">
        <f t="shared" si="6"/>
        <v>3.0125352684304256</v>
      </c>
      <c r="G166" s="23">
        <f>'[1]INTERNAL PARAMETERS-1'!M22</f>
        <v>5.05</v>
      </c>
      <c r="H166" s="22">
        <f t="shared" si="7"/>
        <v>92.826227812499994</v>
      </c>
      <c r="I166" s="21">
        <f t="shared" si="8"/>
        <v>15.213303105573651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3724276.18004</v>
      </c>
      <c r="E167" s="119">
        <f>OVERALL2021!AB167</f>
        <v>2.6259187499999999</v>
      </c>
      <c r="F167" s="24">
        <f t="shared" si="6"/>
        <v>7.0508163816459954E-2</v>
      </c>
      <c r="G167" s="23">
        <f>'[1]INTERNAL PARAMETERS-1'!M5</f>
        <v>85.012</v>
      </c>
      <c r="H167" s="22">
        <f t="shared" si="7"/>
        <v>223.23460477499998</v>
      </c>
      <c r="I167" s="21">
        <f t="shared" si="8"/>
        <v>5.9940400223648931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3552289.8886799999</v>
      </c>
      <c r="E168" s="119">
        <f>OVERALL2021!AB168</f>
        <v>4.8478500000000002</v>
      </c>
      <c r="F168" s="24">
        <f t="shared" si="6"/>
        <v>0.13647112572227091</v>
      </c>
      <c r="G168" s="23">
        <f>'[1]INTERNAL PARAMETERS-1'!M6</f>
        <v>78.760000000000005</v>
      </c>
      <c r="H168" s="22">
        <f t="shared" si="7"/>
        <v>381.81666600000005</v>
      </c>
      <c r="I168" s="21">
        <f t="shared" si="8"/>
        <v>10.748465861886059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3315567.1842800002</v>
      </c>
      <c r="E169" s="119">
        <f>OVERALL2021!AB169</f>
        <v>5.2518374999999997</v>
      </c>
      <c r="F169" s="24">
        <f t="shared" si="6"/>
        <v>0.15839936904009608</v>
      </c>
      <c r="G169" s="23">
        <f>'[1]INTERNAL PARAMETERS-1'!M7</f>
        <v>73.784999999999997</v>
      </c>
      <c r="H169" s="22">
        <f t="shared" si="7"/>
        <v>387.50682993749996</v>
      </c>
      <c r="I169" s="21">
        <f t="shared" si="8"/>
        <v>11.687497444623489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3131503.2039200002</v>
      </c>
      <c r="E170" s="119">
        <f>OVERALL2021!AB170</f>
        <v>23.835262499999999</v>
      </c>
      <c r="F170" s="24">
        <f t="shared" si="6"/>
        <v>0.76114443919977903</v>
      </c>
      <c r="G170" s="23">
        <f>'[1]INTERNAL PARAMETERS-1'!M8</f>
        <v>68.824999999999989</v>
      </c>
      <c r="H170" s="22">
        <f t="shared" si="7"/>
        <v>1640.4619415624998</v>
      </c>
      <c r="I170" s="21">
        <f t="shared" si="8"/>
        <v>52.385766027924788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3481756.1849199999</v>
      </c>
      <c r="E171" s="119">
        <f>OVERALL2021!AB171</f>
        <v>25.653206249999997</v>
      </c>
      <c r="F171" s="24">
        <f t="shared" si="6"/>
        <v>0.73678927781065828</v>
      </c>
      <c r="G171" s="23">
        <f>'[1]INTERNAL PARAMETERS-1'!M9</f>
        <v>63.875</v>
      </c>
      <c r="H171" s="22">
        <f t="shared" si="7"/>
        <v>1638.5985492187499</v>
      </c>
      <c r="I171" s="21">
        <f t="shared" si="8"/>
        <v>47.062415120155805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4289995.1327999998</v>
      </c>
      <c r="E172" s="119">
        <f>OVERALL2021!AB172</f>
        <v>29.895074999999999</v>
      </c>
      <c r="F172" s="24">
        <f t="shared" si="6"/>
        <v>0.69685568571934586</v>
      </c>
      <c r="G172" s="23">
        <f>'[1]INTERNAL PARAMETERS-1'!M10</f>
        <v>58.935000000000002</v>
      </c>
      <c r="H172" s="22">
        <f t="shared" si="7"/>
        <v>1761.866245125</v>
      </c>
      <c r="I172" s="21">
        <f t="shared" si="8"/>
        <v>41.069189837869644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4114143.9809599998</v>
      </c>
      <c r="E173" s="119">
        <f>OVERALL2021!AB173</f>
        <v>29.0871</v>
      </c>
      <c r="F173" s="24">
        <f t="shared" si="6"/>
        <v>0.70700248057951476</v>
      </c>
      <c r="G173" s="23">
        <f>'[1]INTERNAL PARAMETERS-1'!M11</f>
        <v>53.995000000000005</v>
      </c>
      <c r="H173" s="22">
        <f t="shared" si="7"/>
        <v>1570.5579645</v>
      </c>
      <c r="I173" s="21">
        <f t="shared" si="8"/>
        <v>38.174598938890895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3786113.9477200001</v>
      </c>
      <c r="E174" s="119">
        <f>OVERALL2021!AB174</f>
        <v>27.067162499999998</v>
      </c>
      <c r="F174" s="24">
        <f t="shared" si="6"/>
        <v>0.71490617751480667</v>
      </c>
      <c r="G174" s="23">
        <f>'[1]INTERNAL PARAMETERS-1'!M12</f>
        <v>49.09</v>
      </c>
      <c r="H174" s="22">
        <f t="shared" si="7"/>
        <v>1328.727007125</v>
      </c>
      <c r="I174" s="21">
        <f t="shared" si="8"/>
        <v>35.094744254201863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3462914.9900799999</v>
      </c>
      <c r="E175" s="119">
        <f>OVERALL2021!AB175</f>
        <v>31.9150125</v>
      </c>
      <c r="F175" s="24">
        <f t="shared" si="6"/>
        <v>0.92162275399266158</v>
      </c>
      <c r="G175" s="23">
        <f>'[1]INTERNAL PARAMETERS-1'!M13</f>
        <v>44.225000000000001</v>
      </c>
      <c r="H175" s="22">
        <f t="shared" si="7"/>
        <v>1411.4414278125</v>
      </c>
      <c r="I175" s="21">
        <f t="shared" si="8"/>
        <v>40.758766295325458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3222327.4251999999</v>
      </c>
      <c r="E176" s="119">
        <f>OVERALL2021!AB176</f>
        <v>32.722987499999995</v>
      </c>
      <c r="F176" s="24">
        <f t="shared" si="6"/>
        <v>1.0155078358608756</v>
      </c>
      <c r="G176" s="23">
        <f>'[1]INTERNAL PARAMETERS-1'!M14</f>
        <v>39.424999999999997</v>
      </c>
      <c r="H176" s="22">
        <f t="shared" si="7"/>
        <v>1290.1037821874997</v>
      </c>
      <c r="I176" s="21">
        <f t="shared" si="8"/>
        <v>40.036396428815017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2916037.2321600001</v>
      </c>
      <c r="E177" s="119">
        <f>OVERALL2021!AB177</f>
        <v>33.530962500000001</v>
      </c>
      <c r="F177" s="24">
        <f t="shared" si="6"/>
        <v>1.1498811513857992</v>
      </c>
      <c r="G177" s="23">
        <f>'[1]INTERNAL PARAMETERS-1'!M15</f>
        <v>34.72</v>
      </c>
      <c r="H177" s="22">
        <f t="shared" si="7"/>
        <v>1164.1950179999999</v>
      </c>
      <c r="I177" s="21">
        <f t="shared" si="8"/>
        <v>39.923873576114943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2663371.9782799999</v>
      </c>
      <c r="E178" s="119">
        <f>OVERALL2021!AB178</f>
        <v>34.944918749999999</v>
      </c>
      <c r="F178" s="24">
        <f t="shared" si="6"/>
        <v>1.3120555083923109</v>
      </c>
      <c r="G178" s="23">
        <f>'[1]INTERNAL PARAMETERS-1'!M16</f>
        <v>30.094999999999999</v>
      </c>
      <c r="H178" s="22">
        <f t="shared" si="7"/>
        <v>1051.6673297812499</v>
      </c>
      <c r="I178" s="21">
        <f t="shared" si="8"/>
        <v>39.486310525066592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2226159.6364799999</v>
      </c>
      <c r="E179" s="119">
        <f>OVERALL2021!AB179</f>
        <v>28.683112499999996</v>
      </c>
      <c r="F179" s="24">
        <f t="shared" si="6"/>
        <v>1.2884571272414986</v>
      </c>
      <c r="G179" s="23">
        <f>'[1]INTERNAL PARAMETERS-1'!M17</f>
        <v>25.55</v>
      </c>
      <c r="H179" s="22">
        <f t="shared" si="7"/>
        <v>732.85352437499989</v>
      </c>
      <c r="I179" s="21">
        <f t="shared" si="8"/>
        <v>32.920079601020291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1546427.29956</v>
      </c>
      <c r="E180" s="119">
        <f>OVERALL2021!AB180</f>
        <v>25.249218749999997</v>
      </c>
      <c r="F180" s="24">
        <f t="shared" si="6"/>
        <v>1.6327452805045588</v>
      </c>
      <c r="G180" s="23">
        <f>'[1]INTERNAL PARAMETERS-1'!M18</f>
        <v>21.115000000000002</v>
      </c>
      <c r="H180" s="22">
        <f t="shared" si="7"/>
        <v>533.13725390624995</v>
      </c>
      <c r="I180" s="21">
        <f t="shared" si="8"/>
        <v>34.475416597853759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917421.25644000003</v>
      </c>
      <c r="E181" s="119">
        <f>OVERALL2021!AB181</f>
        <v>22.421306250000001</v>
      </c>
      <c r="F181" s="24">
        <f t="shared" si="6"/>
        <v>2.4439488503901226</v>
      </c>
      <c r="G181" s="23">
        <f>'[1]INTERNAL PARAMETERS-1'!M19</f>
        <v>16.865000000000002</v>
      </c>
      <c r="H181" s="22">
        <f t="shared" si="7"/>
        <v>378.13532990625004</v>
      </c>
      <c r="I181" s="21">
        <f t="shared" si="8"/>
        <v>41.21719736182942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694225.56371999998</v>
      </c>
      <c r="E182" s="119">
        <f>OVERALL2021!AB182</f>
        <v>18.179437499999999</v>
      </c>
      <c r="F182" s="24">
        <f t="shared" si="6"/>
        <v>2.618664372223011</v>
      </c>
      <c r="G182" s="23">
        <f>'[1]INTERNAL PARAMETERS-1'!M20</f>
        <v>12.89</v>
      </c>
      <c r="H182" s="22">
        <f t="shared" si="7"/>
        <v>234.332949375</v>
      </c>
      <c r="I182" s="21">
        <f t="shared" si="8"/>
        <v>33.75458375795462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0</v>
      </c>
      <c r="E183" s="119">
        <f>OVERALL2021!AB183</f>
        <v>14.139562499999998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131.71002468750001</v>
      </c>
      <c r="I183" s="21" t="e">
        <f t="shared" si="8"/>
        <v>#DIV/0!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1265258.69964</v>
      </c>
      <c r="E184" s="119">
        <f>OVERALL2021!AB184</f>
        <v>11.7156375</v>
      </c>
      <c r="F184" s="24">
        <f t="shared" si="6"/>
        <v>0.92594799018836327</v>
      </c>
      <c r="G184" s="23">
        <f>'[1]INTERNAL PARAMETERS-1'!M22</f>
        <v>5.05</v>
      </c>
      <c r="H184" s="22">
        <f t="shared" si="7"/>
        <v>59.163969374999994</v>
      </c>
      <c r="I184" s="21">
        <f t="shared" si="8"/>
        <v>4.6760373504512334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4180329.7166800001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3986120.47756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3672583.6711200001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3131503.2039200002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3675482.31648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4465846.2846400002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4245066.1297199996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3858096.9741600002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3499631.1646400001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3231023.3612799998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2868209.58372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2481240.4281600001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1930014.7021999999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1230474.95532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610647.95583999995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420786.68475999997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0</v>
      </c>
      <c r="E201" s="119">
        <f>OVERALL2021!AB201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610164.84828000003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3724276.18004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3552289.8886799999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3315567.1842800002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3131503.2039200002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3481756.1849199999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4289995.1327999998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4114143.9809599998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3786113.9477200001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3462914.9900799999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3222327.4251999999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2916037.2321600001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2663371.9782799999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2226159.6364799999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1546427.29956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917421.25644000003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694225.56371999998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0</v>
      </c>
      <c r="E219" s="119">
        <f>OVERALL2021!AB219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1265258.69964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4180329.7166800001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3986120.47756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3672583.6711200001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3131503.2039200002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3675482.31648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4465846.2846400002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4245066.1297199996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3858096.9741600002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3499631.1646400001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3231023.3612799998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2868209.58372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2481240.4281600001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1930014.7021999999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1230474.95532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610647.95583999995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420786.68475999997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0</v>
      </c>
      <c r="E237" s="119">
        <f>OVERALL2021!AB237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610164.84828000003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3724276.18004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3552289.8886799999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3315567.1842800002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3131503.2039200002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3481756.1849199999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4289995.1327999998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4114143.9809599998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3786113.9477200001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3462914.9900799999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3222327.4251999999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2916037.2321600001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2663371.9782799999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2226159.6364799999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1546427.29956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917421.25644000003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694225.56371999998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0</v>
      </c>
      <c r="E255" s="119">
        <f>OVERALL2021!AB255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1265258.69964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4180329.7166800001</v>
      </c>
      <c r="E257" s="119">
        <f>OVERALL2021!AB257</f>
        <v>1.1945544554455445</v>
      </c>
      <c r="F257" s="24">
        <f t="shared" si="9"/>
        <v>2.8575603753912847E-2</v>
      </c>
      <c r="G257" s="23">
        <f>'[1]INTERNAL PARAMETERS-1'!M5</f>
        <v>85.012</v>
      </c>
      <c r="H257" s="22">
        <f t="shared" si="10"/>
        <v>101.55146336633663</v>
      </c>
      <c r="I257" s="21">
        <f t="shared" si="11"/>
        <v>2.4292692263276394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3986120.47756</v>
      </c>
      <c r="E258" s="119">
        <f>OVERALL2021!AB258</f>
        <v>1.1945544554455445</v>
      </c>
      <c r="F258" s="24">
        <f t="shared" si="9"/>
        <v>2.9967846234711899E-2</v>
      </c>
      <c r="G258" s="23">
        <f>'[1]INTERNAL PARAMETERS-1'!M6</f>
        <v>78.760000000000005</v>
      </c>
      <c r="H258" s="22">
        <f t="shared" si="10"/>
        <v>94.083108910891085</v>
      </c>
      <c r="I258" s="21">
        <f t="shared" si="11"/>
        <v>2.360267569445909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3672583.6711200001</v>
      </c>
      <c r="E259" s="119">
        <f>OVERALL2021!AB259</f>
        <v>1.7918316831683168</v>
      </c>
      <c r="F259" s="24">
        <f t="shared" si="9"/>
        <v>4.8789403962629811E-2</v>
      </c>
      <c r="G259" s="23">
        <f>'[1]INTERNAL PARAMETERS-1'!M7</f>
        <v>73.784999999999997</v>
      </c>
      <c r="H259" s="22">
        <f t="shared" si="10"/>
        <v>132.21030074257425</v>
      </c>
      <c r="I259" s="21">
        <f t="shared" si="11"/>
        <v>3.5999261713826405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3131503.2039200002</v>
      </c>
      <c r="E260" s="119">
        <f>OVERALL2021!AB260</f>
        <v>9.556435643564356</v>
      </c>
      <c r="F260" s="24">
        <f t="shared" si="9"/>
        <v>0.30517087230189183</v>
      </c>
      <c r="G260" s="23">
        <f>'[1]INTERNAL PARAMETERS-1'!M8</f>
        <v>68.824999999999989</v>
      </c>
      <c r="H260" s="22">
        <f t="shared" si="10"/>
        <v>657.72168316831664</v>
      </c>
      <c r="I260" s="21">
        <f t="shared" si="11"/>
        <v>21.0033852861777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3675482.31648</v>
      </c>
      <c r="E261" s="119">
        <f>OVERALL2021!AB261</f>
        <v>14.334653465346534</v>
      </c>
      <c r="F261" s="24">
        <f t="shared" ref="F261:F292" si="12">100000*E261/D261</f>
        <v>0.39000741211767803</v>
      </c>
      <c r="G261" s="23">
        <f>'[1]INTERNAL PARAMETERS-1'!M9</f>
        <v>63.875</v>
      </c>
      <c r="H261" s="22">
        <f t="shared" ref="H261:H292" si="13">G261*E261</f>
        <v>915.62599009900987</v>
      </c>
      <c r="I261" s="21">
        <f t="shared" ref="I261:I292" si="14">100000*H261/D261</f>
        <v>24.911723449016687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4465846.2846400002</v>
      </c>
      <c r="E262" s="119">
        <f>OVERALL2021!AB262</f>
        <v>13.737376237623762</v>
      </c>
      <c r="F262" s="24">
        <f t="shared" si="12"/>
        <v>0.3076096972901331</v>
      </c>
      <c r="G262" s="23">
        <f>'[1]INTERNAL PARAMETERS-1'!M10</f>
        <v>58.935000000000002</v>
      </c>
      <c r="H262" s="22">
        <f t="shared" si="13"/>
        <v>809.61226856435644</v>
      </c>
      <c r="I262" s="21">
        <f t="shared" si="14"/>
        <v>18.128977509793998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4245066.1297199996</v>
      </c>
      <c r="E263" s="119">
        <f>OVERALL2021!AB263</f>
        <v>13.14009900990099</v>
      </c>
      <c r="F263" s="24">
        <f t="shared" si="12"/>
        <v>0.30953814636493537</v>
      </c>
      <c r="G263" s="23">
        <f>'[1]INTERNAL PARAMETERS-1'!M11</f>
        <v>53.995000000000005</v>
      </c>
      <c r="H263" s="22">
        <f t="shared" si="13"/>
        <v>709.49964603960404</v>
      </c>
      <c r="I263" s="21">
        <f t="shared" si="14"/>
        <v>16.713512212974688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3858096.9741600002</v>
      </c>
      <c r="E264" s="119">
        <f>OVERALL2021!AB264</f>
        <v>12.542821782178217</v>
      </c>
      <c r="F264" s="24">
        <f t="shared" si="12"/>
        <v>0.32510384954512683</v>
      </c>
      <c r="G264" s="23">
        <f>'[1]INTERNAL PARAMETERS-1'!M12</f>
        <v>49.09</v>
      </c>
      <c r="H264" s="22">
        <f t="shared" si="13"/>
        <v>615.72712128712874</v>
      </c>
      <c r="I264" s="21">
        <f t="shared" si="14"/>
        <v>15.959347974170276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3499631.1646400001</v>
      </c>
      <c r="E265" s="119">
        <f>OVERALL2021!AB265</f>
        <v>14.931930693069306</v>
      </c>
      <c r="F265" s="24">
        <f t="shared" si="12"/>
        <v>0.4266715545323852</v>
      </c>
      <c r="G265" s="23">
        <f>'[1]INTERNAL PARAMETERS-1'!M13</f>
        <v>44.225000000000001</v>
      </c>
      <c r="H265" s="22">
        <f t="shared" si="13"/>
        <v>660.36463490099004</v>
      </c>
      <c r="I265" s="21">
        <f t="shared" si="14"/>
        <v>18.869549499194736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3231023.3612799998</v>
      </c>
      <c r="E266" s="119">
        <f>OVERALL2021!AB266</f>
        <v>17.321039603960394</v>
      </c>
      <c r="F266" s="24">
        <f t="shared" si="12"/>
        <v>0.53608524814560621</v>
      </c>
      <c r="G266" s="23">
        <f>'[1]INTERNAL PARAMETERS-1'!M14</f>
        <v>39.424999999999997</v>
      </c>
      <c r="H266" s="22">
        <f t="shared" si="13"/>
        <v>682.88198638613846</v>
      </c>
      <c r="I266" s="21">
        <f t="shared" si="14"/>
        <v>21.135160908140524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2868209.58372</v>
      </c>
      <c r="E267" s="119">
        <f>OVERALL2021!AB267</f>
        <v>22.099257425742572</v>
      </c>
      <c r="F267" s="24">
        <f t="shared" si="12"/>
        <v>0.77048963057575304</v>
      </c>
      <c r="G267" s="23">
        <f>'[1]INTERNAL PARAMETERS-1'!M15</f>
        <v>34.72</v>
      </c>
      <c r="H267" s="22">
        <f t="shared" si="13"/>
        <v>767.28621782178209</v>
      </c>
      <c r="I267" s="21">
        <f t="shared" si="14"/>
        <v>26.751399973590146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2481240.4281600001</v>
      </c>
      <c r="E268" s="119">
        <f>OVERALL2021!AB268</f>
        <v>17.918316831683168</v>
      </c>
      <c r="F268" s="24">
        <f t="shared" si="12"/>
        <v>0.72215157500761651</v>
      </c>
      <c r="G268" s="23">
        <f>'[1]INTERNAL PARAMETERS-1'!M16</f>
        <v>30.094999999999999</v>
      </c>
      <c r="H268" s="22">
        <f t="shared" si="13"/>
        <v>539.25174504950496</v>
      </c>
      <c r="I268" s="21">
        <f t="shared" si="14"/>
        <v>21.733151649854218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1930014.7021999999</v>
      </c>
      <c r="E269" s="119">
        <f>OVERALL2021!AB269</f>
        <v>15.529207920792079</v>
      </c>
      <c r="F269" s="24">
        <f t="shared" si="12"/>
        <v>0.80461604272187803</v>
      </c>
      <c r="G269" s="23">
        <f>'[1]INTERNAL PARAMETERS-1'!M17</f>
        <v>25.55</v>
      </c>
      <c r="H269" s="22">
        <f t="shared" si="13"/>
        <v>396.77126237623764</v>
      </c>
      <c r="I269" s="21">
        <f t="shared" si="14"/>
        <v>20.557939891543988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1230474.95532</v>
      </c>
      <c r="E270" s="119">
        <f>OVERALL2021!AB270</f>
        <v>11.945544554455445</v>
      </c>
      <c r="F270" s="24">
        <f t="shared" si="12"/>
        <v>0.97080761398746729</v>
      </c>
      <c r="G270" s="23">
        <f>'[1]INTERNAL PARAMETERS-1'!M18</f>
        <v>21.115000000000002</v>
      </c>
      <c r="H270" s="22">
        <f t="shared" si="13"/>
        <v>252.23017326732673</v>
      </c>
      <c r="I270" s="21">
        <f t="shared" si="14"/>
        <v>20.498602769345371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610647.95583999995</v>
      </c>
      <c r="E271" s="119">
        <f>OVERALL2021!AB271</f>
        <v>7.167326732673267</v>
      </c>
      <c r="F271" s="24">
        <f t="shared" si="12"/>
        <v>1.1737248383668097</v>
      </c>
      <c r="G271" s="23">
        <f>'[1]INTERNAL PARAMETERS-1'!M19</f>
        <v>16.865000000000002</v>
      </c>
      <c r="H271" s="22">
        <f t="shared" si="13"/>
        <v>120.87696534653466</v>
      </c>
      <c r="I271" s="21">
        <f t="shared" si="14"/>
        <v>19.79486939905625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420786.68475999997</v>
      </c>
      <c r="E272" s="119">
        <f>OVERALL2021!AB272</f>
        <v>9.556435643564356</v>
      </c>
      <c r="F272" s="24">
        <f t="shared" si="12"/>
        <v>2.2710879383017946</v>
      </c>
      <c r="G272" s="23">
        <f>'[1]INTERNAL PARAMETERS-1'!M20</f>
        <v>12.89</v>
      </c>
      <c r="H272" s="22">
        <f t="shared" si="13"/>
        <v>123.18245544554455</v>
      </c>
      <c r="I272" s="21">
        <f t="shared" si="14"/>
        <v>29.274323524710137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0</v>
      </c>
      <c r="E273" s="119">
        <f>OVERALL2021!AB273</f>
        <v>6.5700495049504948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61.200011138613867</v>
      </c>
      <c r="I273" s="21" t="e">
        <f t="shared" si="14"/>
        <v>#DIV/0!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610164.84828000003</v>
      </c>
      <c r="E274" s="119">
        <f>OVERALL2021!AB274</f>
        <v>4.778217821782178</v>
      </c>
      <c r="F274" s="24">
        <f t="shared" si="12"/>
        <v>0.78310276890770503</v>
      </c>
      <c r="G274" s="23">
        <f>'[1]INTERNAL PARAMETERS-1'!M22</f>
        <v>5.05</v>
      </c>
      <c r="H274" s="22">
        <f t="shared" si="13"/>
        <v>24.13</v>
      </c>
      <c r="I274" s="21">
        <f t="shared" si="14"/>
        <v>3.954668982983911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3724276.18004</v>
      </c>
      <c r="E275" s="119">
        <f>OVERALL2021!AB275</f>
        <v>0.59727722772277225</v>
      </c>
      <c r="F275" s="24">
        <f t="shared" si="12"/>
        <v>1.6037404286068743E-2</v>
      </c>
      <c r="G275" s="23">
        <f>'[1]INTERNAL PARAMETERS-1'!M5</f>
        <v>85.012</v>
      </c>
      <c r="H275" s="22">
        <f t="shared" si="13"/>
        <v>50.775731683168317</v>
      </c>
      <c r="I275" s="21">
        <f t="shared" si="14"/>
        <v>1.3633718131672761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3552289.8886799999</v>
      </c>
      <c r="E276" s="119">
        <f>OVERALL2021!AB276</f>
        <v>0.59727722772277225</v>
      </c>
      <c r="F276" s="24">
        <f t="shared" si="12"/>
        <v>1.6813865040297013E-2</v>
      </c>
      <c r="G276" s="23">
        <f>'[1]INTERNAL PARAMETERS-1'!M6</f>
        <v>78.760000000000005</v>
      </c>
      <c r="H276" s="22">
        <f t="shared" si="13"/>
        <v>47.041554455445542</v>
      </c>
      <c r="I276" s="21">
        <f t="shared" si="14"/>
        <v>1.3242600105737927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3315567.1842800002</v>
      </c>
      <c r="E277" s="119">
        <f>OVERALL2021!AB277</f>
        <v>0.59727722772277225</v>
      </c>
      <c r="F277" s="24">
        <f t="shared" si="12"/>
        <v>1.8014330415460286E-2</v>
      </c>
      <c r="G277" s="23">
        <f>'[1]INTERNAL PARAMETERS-1'!M7</f>
        <v>73.784999999999997</v>
      </c>
      <c r="H277" s="22">
        <f t="shared" si="13"/>
        <v>44.070100247524749</v>
      </c>
      <c r="I277" s="21">
        <f t="shared" si="14"/>
        <v>1.3291873697047372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3131503.2039200002</v>
      </c>
      <c r="E278" s="119">
        <f>OVERALL2021!AB278</f>
        <v>2.389108910891089</v>
      </c>
      <c r="F278" s="24">
        <f t="shared" si="12"/>
        <v>7.6292718075472957E-2</v>
      </c>
      <c r="G278" s="23">
        <f>'[1]INTERNAL PARAMETERS-1'!M8</f>
        <v>68.824999999999989</v>
      </c>
      <c r="H278" s="22">
        <f t="shared" si="13"/>
        <v>164.43042079207916</v>
      </c>
      <c r="I278" s="21">
        <f t="shared" si="14"/>
        <v>5.250846321544425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3481756.1849199999</v>
      </c>
      <c r="E279" s="119">
        <f>OVERALL2021!AB279</f>
        <v>2.9863861386138613</v>
      </c>
      <c r="F279" s="24">
        <f t="shared" si="12"/>
        <v>8.5772408520399579E-2</v>
      </c>
      <c r="G279" s="23">
        <f>'[1]INTERNAL PARAMETERS-1'!M9</f>
        <v>63.875</v>
      </c>
      <c r="H279" s="22">
        <f t="shared" si="13"/>
        <v>190.75541460396039</v>
      </c>
      <c r="I279" s="21">
        <f t="shared" si="14"/>
        <v>5.4787125942405233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4289995.1327999998</v>
      </c>
      <c r="E280" s="119">
        <f>OVERALL2021!AB280</f>
        <v>2.9863861386138613</v>
      </c>
      <c r="F280" s="24">
        <f t="shared" si="12"/>
        <v>6.9612809482716198E-2</v>
      </c>
      <c r="G280" s="23">
        <f>'[1]INTERNAL PARAMETERS-1'!M10</f>
        <v>58.935000000000002</v>
      </c>
      <c r="H280" s="22">
        <f t="shared" si="13"/>
        <v>176.00266707920792</v>
      </c>
      <c r="I280" s="21">
        <f t="shared" si="14"/>
        <v>4.1026309268638794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4114143.9809599998</v>
      </c>
      <c r="E281" s="119">
        <f>OVERALL2021!AB281</f>
        <v>3.5836633663366335</v>
      </c>
      <c r="F281" s="24">
        <f t="shared" si="12"/>
        <v>8.7105929761369619E-2</v>
      </c>
      <c r="G281" s="23">
        <f>'[1]INTERNAL PARAMETERS-1'!M11</f>
        <v>53.995000000000005</v>
      </c>
      <c r="H281" s="22">
        <f t="shared" si="13"/>
        <v>193.49990346534653</v>
      </c>
      <c r="I281" s="21">
        <f t="shared" si="14"/>
        <v>4.7032846774651533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3786113.9477200001</v>
      </c>
      <c r="E282" s="119">
        <f>OVERALL2021!AB282</f>
        <v>3.5836633663366335</v>
      </c>
      <c r="F282" s="24">
        <f t="shared" si="12"/>
        <v>9.4652813302006339E-2</v>
      </c>
      <c r="G282" s="23">
        <f>'[1]INTERNAL PARAMETERS-1'!M12</f>
        <v>49.09</v>
      </c>
      <c r="H282" s="22">
        <f t="shared" si="13"/>
        <v>175.92203465346535</v>
      </c>
      <c r="I282" s="21">
        <f t="shared" si="14"/>
        <v>4.6465066049954915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3462914.9900799999</v>
      </c>
      <c r="E283" s="119">
        <f>OVERALL2021!AB283</f>
        <v>3.5836633663366335</v>
      </c>
      <c r="F283" s="24">
        <f t="shared" si="12"/>
        <v>0.10348689981135933</v>
      </c>
      <c r="G283" s="23">
        <f>'[1]INTERNAL PARAMETERS-1'!M13</f>
        <v>44.225000000000001</v>
      </c>
      <c r="H283" s="22">
        <f t="shared" si="13"/>
        <v>158.48751237623762</v>
      </c>
      <c r="I283" s="21">
        <f t="shared" si="14"/>
        <v>4.5767081441573669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3222327.4251999999</v>
      </c>
      <c r="E284" s="119">
        <f>OVERALL2021!AB284</f>
        <v>4.1809405940594058</v>
      </c>
      <c r="F284" s="24">
        <f t="shared" si="12"/>
        <v>0.12974909257708062</v>
      </c>
      <c r="G284" s="23">
        <f>'[1]INTERNAL PARAMETERS-1'!M14</f>
        <v>39.424999999999997</v>
      </c>
      <c r="H284" s="22">
        <f t="shared" si="13"/>
        <v>164.83358292079205</v>
      </c>
      <c r="I284" s="21">
        <f t="shared" si="14"/>
        <v>5.1153579748514018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2916037.2321600001</v>
      </c>
      <c r="E285" s="119">
        <f>OVERALL2021!AB285</f>
        <v>4.778217821782178</v>
      </c>
      <c r="F285" s="24">
        <f t="shared" si="12"/>
        <v>0.16385997301697008</v>
      </c>
      <c r="G285" s="23">
        <f>'[1]INTERNAL PARAMETERS-1'!M15</f>
        <v>34.72</v>
      </c>
      <c r="H285" s="22">
        <f t="shared" si="13"/>
        <v>165.89972277227722</v>
      </c>
      <c r="I285" s="21">
        <f t="shared" si="14"/>
        <v>5.6892182631492023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2663371.9782799999</v>
      </c>
      <c r="E286" s="119">
        <f>OVERALL2021!AB286</f>
        <v>5.3754950495049503</v>
      </c>
      <c r="F286" s="24">
        <f t="shared" si="12"/>
        <v>0.20183042749351268</v>
      </c>
      <c r="G286" s="23">
        <f>'[1]INTERNAL PARAMETERS-1'!M16</f>
        <v>30.094999999999999</v>
      </c>
      <c r="H286" s="22">
        <f t="shared" si="13"/>
        <v>161.77552351485147</v>
      </c>
      <c r="I286" s="21">
        <f t="shared" si="14"/>
        <v>6.0740867154172653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2226159.6364799999</v>
      </c>
      <c r="E287" s="119">
        <f>OVERALL2021!AB287</f>
        <v>0.59727722772277225</v>
      </c>
      <c r="F287" s="24">
        <f t="shared" si="12"/>
        <v>2.6829936988130198E-2</v>
      </c>
      <c r="G287" s="23">
        <f>'[1]INTERNAL PARAMETERS-1'!M17</f>
        <v>25.55</v>
      </c>
      <c r="H287" s="22">
        <f t="shared" si="13"/>
        <v>15.260433168316831</v>
      </c>
      <c r="I287" s="21">
        <f t="shared" si="14"/>
        <v>0.68550489004672654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1546427.29956</v>
      </c>
      <c r="E288" s="119">
        <f>OVERALL2021!AB288</f>
        <v>0.59727722772277225</v>
      </c>
      <c r="F288" s="24">
        <f t="shared" si="12"/>
        <v>3.8623039563044033E-2</v>
      </c>
      <c r="G288" s="23">
        <f>'[1]INTERNAL PARAMETERS-1'!M18</f>
        <v>21.115000000000002</v>
      </c>
      <c r="H288" s="22">
        <f t="shared" si="13"/>
        <v>12.611508663366337</v>
      </c>
      <c r="I288" s="21">
        <f t="shared" si="14"/>
        <v>0.81552548037367478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917421.25644000003</v>
      </c>
      <c r="E289" s="119">
        <f>OVERALL2021!AB289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694225.56371999998</v>
      </c>
      <c r="E290" s="119">
        <f>OVERALL2021!AB290</f>
        <v>3.5836633663366335</v>
      </c>
      <c r="F290" s="24">
        <f t="shared" si="12"/>
        <v>0.51621022814740691</v>
      </c>
      <c r="G290" s="23">
        <f>'[1]INTERNAL PARAMETERS-1'!M20</f>
        <v>12.89</v>
      </c>
      <c r="H290" s="22">
        <f t="shared" si="13"/>
        <v>46.193420792079209</v>
      </c>
      <c r="I290" s="21">
        <f t="shared" si="14"/>
        <v>6.6539498408200748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0</v>
      </c>
      <c r="E291" s="119">
        <f>OVERALL2021!AB291</f>
        <v>3.5836633663366335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33.381824257425748</v>
      </c>
      <c r="I291" s="21" t="e">
        <f t="shared" si="14"/>
        <v>#DIV/0!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1265258.69964</v>
      </c>
      <c r="E292" s="119">
        <f>OVERALL2021!AB292</f>
        <v>2.389108910891089</v>
      </c>
      <c r="F292" s="17">
        <f t="shared" si="12"/>
        <v>0.18882374897488194</v>
      </c>
      <c r="G292" s="16">
        <f>'[1]INTERNAL PARAMETERS-1'!M22</f>
        <v>5.05</v>
      </c>
      <c r="H292" s="15">
        <f t="shared" si="13"/>
        <v>12.065</v>
      </c>
      <c r="I292" s="14">
        <f t="shared" si="14"/>
        <v>0.95355993232315384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96407012.243359998</v>
      </c>
      <c r="E294" s="121">
        <f>SUM(E5:E292)</f>
        <v>16780.846550000024</v>
      </c>
      <c r="F294" s="11">
        <f>100000*E294/D294</f>
        <v>17.406251017965552</v>
      </c>
      <c r="G294" s="10"/>
      <c r="H294" s="9">
        <f>SUM(H5:H292)</f>
        <v>764451.70015373989</v>
      </c>
      <c r="I294" s="8">
        <f>100000*H294/D294</f>
        <v>792.94200947129889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224.55301972178819</v>
      </c>
      <c r="G5" s="45">
        <f>$F5*'[1]INTERNAL PARAMETERS-2'!F5*VLOOKUP(G$4,'[1]INTERNAL PARAMETERS-1'!$B$5:$J$44,4, FALSE)</f>
        <v>0.31275744586850662</v>
      </c>
      <c r="H5" s="44">
        <f>$F5*'[1]INTERNAL PARAMETERS-2'!G5*VLOOKUP(H$4,'[1]INTERNAL PARAMETERS-1'!$B$5:$J$44,4, FALSE)</f>
        <v>0.37529546186102458</v>
      </c>
      <c r="I5" s="44">
        <f>$F5*'[1]INTERNAL PARAMETERS-2'!H5*VLOOKUP(I$4,'[1]INTERNAL PARAMETERS-1'!$B$5:$J$44,4, FALSE)</f>
        <v>2.6365791761774888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6.2560471294490189E-2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0.10320681339433108</v>
      </c>
      <c r="N5" s="44">
        <f>$F5*'[1]INTERNAL PARAMETERS-2'!M5*VLOOKUP(N$4,'[1]INTERNAL PARAMETERS-1'!$B$5:$J$44,4, FALSE)</f>
        <v>0.89445867516250321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0.81315139501653944</v>
      </c>
      <c r="S5" s="44">
        <f>$F5*'[1]INTERNAL PARAMETERS-2'!R5*VLOOKUP(S$4,'[1]INTERNAL PARAMETERS-1'!$B$5:$J$44,4, FALSE)</f>
        <v>2.2203959777204223</v>
      </c>
      <c r="T5" s="44">
        <f>$F5*'[1]INTERNAL PARAMETERS-2'!S5*VLOOKUP(T$4,'[1]INTERNAL PARAMETERS-1'!$B$5:$J$44,4, FALSE)</f>
        <v>0.11258863855830739</v>
      </c>
      <c r="U5" s="44">
        <f>$F5*'[1]INTERNAL PARAMETERS-2'!T5*VLOOKUP(U$4,'[1]INTERNAL PARAMETERS-1'!$B$5:$J$44,4, FALSE)</f>
        <v>7.5059092372204927E-2</v>
      </c>
      <c r="V5" s="44">
        <f>$F5*'[1]INTERNAL PARAMETERS-2'!U5*VLOOKUP(V$4,'[1]INTERNAL PARAMETERS-1'!$B$5:$J$44,4, FALSE)</f>
        <v>2.1767271519751259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0.1250984872870082</v>
      </c>
      <c r="AI5" s="44">
        <f>$F5*'[1]INTERNAL PARAMETERS-2'!AH5*VLOOKUP(AI$4,'[1]INTERNAL PARAMETERS-1'!$B$5:$J$44,4, FALSE)</f>
        <v>0.62549243643504104</v>
      </c>
      <c r="AJ5" s="44">
        <f>$F5*'[1]INTERNAL PARAMETERS-2'!AI5*VLOOKUP(AJ$4,'[1]INTERNAL PARAMETERS-1'!$B$5:$J$44,4, FALSE)</f>
        <v>6.2560471294490189E-2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50.095004347372281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1.9609294544922902</v>
      </c>
      <c r="BB5" s="44">
        <f>$F5*'[1]INTERNAL PARAMETERS-2'!M5*(1-VLOOKUP(N$4,'[1]INTERNAL PARAMETERS-1'!$B$5:$J$44,4, FALSE))</f>
        <v>16.99471482808756</v>
      </c>
      <c r="BC5" s="44">
        <f>$F5*'[1]INTERNAL PARAMETERS-2'!N5*(1-VLOOKUP(O$4,'[1]INTERNAL PARAMETERS-1'!$B$5:$J$44,4, FALSE))</f>
        <v>3.5027800993382021</v>
      </c>
      <c r="BD5" s="44">
        <f>$F5*'[1]INTERNAL PARAMETERS-2'!O5*(1-VLOOKUP(P$4,'[1]INTERNAL PARAMETERS-1'!$B$5:$J$44,4, FALSE))</f>
        <v>6.5051662495283704</v>
      </c>
      <c r="BE5" s="44">
        <f>$F5*'[1]INTERNAL PARAMETERS-2'!P5*(1-VLOOKUP(Q$4,'[1]INTERNAL PARAMETERS-1'!$B$5:$J$44,4, FALSE))</f>
        <v>1.6888408060255966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42.187523576688022</v>
      </c>
      <c r="BH5" s="44">
        <f>$F5*'[1]INTERNAL PARAMETERS-2'!S5*(1-VLOOKUP(T$4,'[1]INTERNAL PARAMETERS-1'!$B$5:$J$44,4, FALSE))</f>
        <v>1.0132977470247666</v>
      </c>
      <c r="BI5" s="44">
        <f>$F5*'[1]INTERNAL PARAMETERS-2'!T5*(1-VLOOKUP(U$4,'[1]INTERNAL PARAMETERS-1'!$B$5:$J$44,4, FALSE))</f>
        <v>0.30023636948881971</v>
      </c>
      <c r="BJ5" s="44">
        <f>$F5*'[1]INTERNAL PARAMETERS-2'!U5*(1-VLOOKUP(V$4,'[1]INTERNAL PARAMETERS-1'!$B$5:$J$44,4, FALSE))</f>
        <v>12.334787194525713</v>
      </c>
      <c r="BK5" s="44">
        <f>$F5*'[1]INTERNAL PARAMETERS-2'!V5*(1-VLOOKUP(W$4,'[1]INTERNAL PARAMETERS-1'!$B$5:$J$44,4, FALSE))</f>
        <v>2.5019922010421363</v>
      </c>
      <c r="BL5" s="44">
        <f>$F5*'[1]INTERNAL PARAMETERS-2'!W5*(1-VLOOKUP(X$4,'[1]INTERNAL PARAMETERS-1'!$B$5:$J$44,4, FALSE))</f>
        <v>0.50039394914803281</v>
      </c>
      <c r="BM5" s="44">
        <f>$F5*'[1]INTERNAL PARAMETERS-2'!X5*(1-VLOOKUP(Y$4,'[1]INTERNAL PARAMETERS-1'!$B$5:$J$44,4, FALSE))</f>
        <v>0.1250984872870082</v>
      </c>
      <c r="BN5" s="44">
        <f>$F5*'[1]INTERNAL PARAMETERS-2'!Y5*(1-VLOOKUP(Z$4,'[1]INTERNAL PARAMETERS-1'!$B$5:$J$44,4, FALSE))</f>
        <v>14.073658413345324</v>
      </c>
      <c r="BO5" s="44">
        <f>$F5*'[1]INTERNAL PARAMETERS-2'!Z5*(1-VLOOKUP(AA$4,'[1]INTERNAL PARAMETERS-1'!$B$5:$J$44,4, FALSE))</f>
        <v>7.5059541478244372</v>
      </c>
      <c r="BP5" s="44">
        <f>$F5*'[1]INTERNAL PARAMETERS-2'!AA5*(1-VLOOKUP(AB$4,'[1]INTERNAL PARAMETERS-1'!$B$5:$J$44,4, FALSE))</f>
        <v>1.3135453441645721</v>
      </c>
      <c r="BQ5" s="44">
        <f>$F5*'[1]INTERNAL PARAMETERS-2'!AB5*(1-VLOOKUP(AC$4,'[1]INTERNAL PARAMETERS-1'!$B$5:$J$44,4, FALSE))</f>
        <v>24.58199871135993</v>
      </c>
      <c r="BR5" s="44">
        <f>$F5*'[1]INTERNAL PARAMETERS-2'!AC5*(1-VLOOKUP(AD$4,'[1]INTERNAL PARAMETERS-1'!$B$5:$J$44,4, FALSE))</f>
        <v>1.0007878982960656</v>
      </c>
      <c r="BS5" s="44">
        <f>$F5*'[1]INTERNAL PARAMETERS-2'!AD5*(1-VLOOKUP(AE$4,'[1]INTERNAL PARAMETERS-1'!$B$5:$J$44,4, FALSE))</f>
        <v>1.1258863855830739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0.1250984872870082</v>
      </c>
      <c r="CA5" s="44">
        <f>$F5*'[1]INTERNAL PARAMETERS-2'!AL5*(1-VLOOKUP(AM$4,'[1]INTERNAL PARAMETERS-1'!$B$5:$J$44,4, FALSE))</f>
        <v>0.1250984872870082</v>
      </c>
      <c r="CB5" s="44">
        <f>$F5*'[1]INTERNAL PARAMETERS-2'!AM5*(1-VLOOKUP(AN$4,'[1]INTERNAL PARAMETERS-1'!$B$5:$J$44,4, FALSE))</f>
        <v>6.2560471294490189E-2</v>
      </c>
      <c r="CC5" s="44">
        <f>$F5*'[1]INTERNAL PARAMETERS-2'!AN5*(1-VLOOKUP(AO$4,'[1]INTERNAL PARAMETERS-1'!$B$5:$J$44,4, FALSE))</f>
        <v>0.6880529077295312</v>
      </c>
      <c r="CD5" s="44">
        <f>$F5*'[1]INTERNAL PARAMETERS-2'!AO5*(1-VLOOKUP(AP$4,'[1]INTERNAL PARAMETERS-1'!$B$5:$J$44,4, FALSE))</f>
        <v>19.45291582198865</v>
      </c>
      <c r="CE5" s="44">
        <f>$F5*'[1]INTERNAL PARAMETERS-2'!AP5*(1-VLOOKUP(AQ$4,'[1]INTERNAL PARAMETERS-1'!$B$5:$J$44,4, FALSE))</f>
        <v>1.7513788220181148</v>
      </c>
      <c r="CF5" s="44">
        <f>$F5*'[1]INTERNAL PARAMETERS-2'!AQ5*(1-VLOOKUP(AR$4,'[1]INTERNAL PARAMETERS-1'!$B$5:$J$44,4, FALSE))</f>
        <v>2.3143332424606378</v>
      </c>
      <c r="CG5" s="44">
        <f>$F5*'[1]INTERNAL PARAMETERS-2'!AR5*(1-VLOOKUP(AS$4,'[1]INTERNAL PARAMETERS-1'!$B$5:$J$44,4, FALSE))</f>
        <v>0.1250984872870082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224.55306463239211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1028.9811903721943</v>
      </c>
      <c r="G6" s="45">
        <f>$F6*'[1]INTERNAL PARAMETERS-2'!F6*VLOOKUP(G$4,'[1]INTERNAL PARAMETERS-1'!$B$5:$J$44,4, FALSE)</f>
        <v>1.4121737856667995</v>
      </c>
      <c r="H6" s="44">
        <f>$F6*'[1]INTERNAL PARAMETERS-2'!G6*VLOOKUP(H$4,'[1]INTERNAL PARAMETERS-1'!$B$5:$J$44,4, FALSE)</f>
        <v>0.58837144465482072</v>
      </c>
      <c r="I6" s="44">
        <f>$F6*'[1]INTERNAL PARAMETERS-2'!H6*VLOOKUP(I$4,'[1]INTERNAL PARAMETERS-1'!$B$5:$J$44,4, FALSE)</f>
        <v>9.7551687119224084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0.270663212315502</v>
      </c>
      <c r="N6" s="44">
        <f>$F6*'[1]INTERNAL PARAMETERS-2'!M6*VLOOKUP(N$4,'[1]INTERNAL PARAMETERS-1'!$B$5:$J$44,4, FALSE)</f>
        <v>3.8245533027170353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1.2944583374882204</v>
      </c>
      <c r="S6" s="44">
        <f>$F6*'[1]INTERNAL PARAMETERS-2'!R6*VLOOKUP(S$4,'[1]INTERNAL PARAMETERS-1'!$B$5:$J$44,4, FALSE)</f>
        <v>8.7968528047990215</v>
      </c>
      <c r="T6" s="44">
        <f>$F6*'[1]INTERNAL PARAMETERS-2'!S6*VLOOKUP(T$4,'[1]INTERNAL PARAMETERS-1'!$B$5:$J$44,4, FALSE)</f>
        <v>0.40010904606432407</v>
      </c>
      <c r="U6" s="44">
        <f>$F6*'[1]INTERNAL PARAMETERS-2'!T6*VLOOKUP(U$4,'[1]INTERNAL PARAMETERS-1'!$B$5:$J$44,4, FALSE)</f>
        <v>0.35304344641669988</v>
      </c>
      <c r="V6" s="44">
        <f>$F6*'[1]INTERNAL PARAMETERS-2'!U6*VLOOKUP(V$4,'[1]INTERNAL PARAMETERS-1'!$B$5:$J$44,4, FALSE)</f>
        <v>6.7959371412488681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1.6475017839049204</v>
      </c>
      <c r="AJ6" s="44">
        <f>$F6*'[1]INTERNAL PARAMETERS-2'!AI6*VLOOKUP(AJ$4,'[1]INTERNAL PARAMETERS-1'!$B$5:$J$44,4, FALSE)</f>
        <v>0.11771544817857903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185.34820552652573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5.1426010339945378</v>
      </c>
      <c r="BB6" s="44">
        <f>$F6*'[1]INTERNAL PARAMETERS-2'!M6*(1-VLOOKUP(N$4,'[1]INTERNAL PARAMETERS-1'!$B$5:$J$44,4, FALSE))</f>
        <v>72.666512751623671</v>
      </c>
      <c r="BC6" s="44">
        <f>$F6*'[1]INTERNAL PARAMETERS-2'!N6*(1-VLOOKUP(O$4,'[1]INTERNAL PARAMETERS-1'!$B$5:$J$44,4, FALSE))</f>
        <v>11.767840485572563</v>
      </c>
      <c r="BD6" s="44">
        <f>$F6*'[1]INTERNAL PARAMETERS-2'!O6*(1-VLOOKUP(P$4,'[1]INTERNAL PARAMETERS-1'!$B$5:$J$44,4, FALSE))</f>
        <v>46.482990497635434</v>
      </c>
      <c r="BE6" s="44">
        <f>$F6*'[1]INTERNAL PARAMETERS-2'!P6*(1-VLOOKUP(Q$4,'[1]INTERNAL PARAMETERS-1'!$B$5:$J$44,4, FALSE))</f>
        <v>9.4142518088342424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167.14020329118142</v>
      </c>
      <c r="BH6" s="44">
        <f>$F6*'[1]INTERNAL PARAMETERS-2'!S6*(1-VLOOKUP(T$4,'[1]INTERNAL PARAMETERS-1'!$B$5:$J$44,4, FALSE))</f>
        <v>3.6009814145789165</v>
      </c>
      <c r="BI6" s="44">
        <f>$F6*'[1]INTERNAL PARAMETERS-2'!T6*(1-VLOOKUP(U$4,'[1]INTERNAL PARAMETERS-1'!$B$5:$J$44,4, FALSE))</f>
        <v>1.4121737856667995</v>
      </c>
      <c r="BJ6" s="44">
        <f>$F6*'[1]INTERNAL PARAMETERS-2'!U6*(1-VLOOKUP(V$4,'[1]INTERNAL PARAMETERS-1'!$B$5:$J$44,4, FALSE))</f>
        <v>38.51031046707692</v>
      </c>
      <c r="BK6" s="44">
        <f>$F6*'[1]INTERNAL PARAMETERS-2'!V6*(1-VLOOKUP(W$4,'[1]INTERNAL PARAMETERS-1'!$B$5:$J$44,4, FALSE))</f>
        <v>19.652305958680465</v>
      </c>
      <c r="BL6" s="44">
        <f>$F6*'[1]INTERNAL PARAMETERS-2'!W6*(1-VLOOKUP(X$4,'[1]INTERNAL PARAMETERS-1'!$B$5:$J$44,4, FALSE))</f>
        <v>1.7652172320834993</v>
      </c>
      <c r="BM6" s="44">
        <f>$F6*'[1]INTERNAL PARAMETERS-2'!X6*(1-VLOOKUP(Y$4,'[1]INTERNAL PARAMETERS-1'!$B$5:$J$44,4, FALSE))</f>
        <v>1.0591303392500995</v>
      </c>
      <c r="BN6" s="44">
        <f>$F6*'[1]INTERNAL PARAMETERS-2'!Y6*(1-VLOOKUP(Z$4,'[1]INTERNAL PARAMETERS-1'!$B$5:$J$44,4, FALSE))</f>
        <v>102.61566370046226</v>
      </c>
      <c r="BO6" s="44">
        <f>$F6*'[1]INTERNAL PARAMETERS-2'!Z6*(1-VLOOKUP(AA$4,'[1]INTERNAL PARAMETERS-1'!$B$5:$J$44,4, FALSE))</f>
        <v>104.96925237720059</v>
      </c>
      <c r="BP6" s="44">
        <f>$F6*'[1]INTERNAL PARAMETERS-2'!AA6*(1-VLOOKUP(AB$4,'[1]INTERNAL PARAMETERS-1'!$B$5:$J$44,4, FALSE))</f>
        <v>12.944686273001242</v>
      </c>
      <c r="BQ6" s="44">
        <f>$F6*'[1]INTERNAL PARAMETERS-2'!AB6*(1-VLOOKUP(AC$4,'[1]INTERNAL PARAMETERS-1'!$B$5:$J$44,4, FALSE))</f>
        <v>110.61784462174874</v>
      </c>
      <c r="BR6" s="44">
        <f>$F6*'[1]INTERNAL PARAMETERS-2'!AC6*(1-VLOOKUP(AD$4,'[1]INTERNAL PARAMETERS-1'!$B$5:$J$44,4, FALSE))</f>
        <v>6.4722916874411016</v>
      </c>
      <c r="BS6" s="44">
        <f>$F6*'[1]INTERNAL PARAMETERS-2'!AD6*(1-VLOOKUP(AE$4,'[1]INTERNAL PARAMETERS-1'!$B$5:$J$44,4, FALSE))</f>
        <v>3.4127190159884195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1.2944583374882204</v>
      </c>
      <c r="CA6" s="44">
        <f>$F6*'[1]INTERNAL PARAMETERS-2'!AL6*(1-VLOOKUP(AM$4,'[1]INTERNAL PARAMETERS-1'!$B$5:$J$44,4, FALSE))</f>
        <v>0.8236994428929415</v>
      </c>
      <c r="CB6" s="44">
        <f>$F6*'[1]INTERNAL PARAMETERS-2'!AM6*(1-VLOOKUP(AN$4,'[1]INTERNAL PARAMETERS-1'!$B$5:$J$44,4, FALSE))</f>
        <v>0.47075889459527892</v>
      </c>
      <c r="CC6" s="44">
        <f>$F6*'[1]INTERNAL PARAMETERS-2'!AN6*(1-VLOOKUP(AO$4,'[1]INTERNAL PARAMETERS-1'!$B$5:$J$44,4, FALSE))</f>
        <v>5.1778333499528815</v>
      </c>
      <c r="CD6" s="44">
        <f>$F6*'[1]INTERNAL PARAMETERS-2'!AO6*(1-VLOOKUP(AP$4,'[1]INTERNAL PARAMETERS-1'!$B$5:$J$44,4, FALSE))</f>
        <v>73.666821381126141</v>
      </c>
      <c r="CE6" s="44">
        <f>$F6*'[1]INTERNAL PARAMETERS-2'!AP6*(1-VLOOKUP(AQ$4,'[1]INTERNAL PARAMETERS-1'!$B$5:$J$44,4, FALSE))</f>
        <v>6.3546791373815603</v>
      </c>
      <c r="CF6" s="44">
        <f>$F6*'[1]INTERNAL PARAMETERS-2'!AQ6*(1-VLOOKUP(AR$4,'[1]INTERNAL PARAMETERS-1'!$B$5:$J$44,4, FALSE))</f>
        <v>0.8236994428929415</v>
      </c>
      <c r="CG6" s="44">
        <f>$F6*'[1]INTERNAL PARAMETERS-2'!AR6*(1-VLOOKUP(AS$4,'[1]INTERNAL PARAMETERS-1'!$B$5:$J$44,4, FALSE))</f>
        <v>0.11771544817857903</v>
      </c>
      <c r="CH6" s="43">
        <f>$F6*'[1]INTERNAL PARAMETERS-2'!AS6*(1-VLOOKUP(AT$4,'[1]INTERNAL PARAMETERS-1'!$B$5:$J$44,4, FALSE))</f>
        <v>0</v>
      </c>
      <c r="CI6" s="42">
        <f t="shared" si="0"/>
        <v>1028.9813961684326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1899.4543668231261</v>
      </c>
      <c r="G7" s="45">
        <f>$F7*'[1]INTERNAL PARAMETERS-2'!F7*VLOOKUP(G$4,'[1]INTERNAL PARAMETERS-1'!$B$5:$J$44,4, FALSE)</f>
        <v>1.166644872102764</v>
      </c>
      <c r="H7" s="44">
        <f>$F7*'[1]INTERNAL PARAMETERS-2'!G7*VLOOKUP(H$4,'[1]INTERNAL PARAMETERS-1'!$B$5:$J$44,4, FALSE)</f>
        <v>1.8956554580894798</v>
      </c>
      <c r="I7" s="44">
        <f>$F7*'[1]INTERNAL PARAMETERS-2'!H7*VLOOKUP(I$4,'[1]INTERNAL PARAMETERS-1'!$B$5:$J$44,4, FALSE)</f>
        <v>18.052053405957292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0.83846664387489833</v>
      </c>
      <c r="N7" s="44">
        <f>$F7*'[1]INTERNAL PARAMETERS-2'!M7*VLOOKUP(N$4,'[1]INTERNAL PARAMETERS-1'!$B$5:$J$44,4, FALSE)</f>
        <v>5.4099309548672867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0.87488868135873177</v>
      </c>
      <c r="S7" s="44">
        <f>$F7*'[1]INTERNAL PARAMETERS-2'!R7*VLOOKUP(S$4,'[1]INTERNAL PARAMETERS-1'!$B$5:$J$44,4, FALSE)</f>
        <v>14.728331171259185</v>
      </c>
      <c r="T7" s="44">
        <f>$F7*'[1]INTERNAL PARAMETERS-2'!S7*VLOOKUP(T$4,'[1]INTERNAL PARAMETERS-1'!$B$5:$J$44,4, FALSE)</f>
        <v>0.43746333522303421</v>
      </c>
      <c r="U7" s="44">
        <f>$F7*'[1]INTERNAL PARAMETERS-2'!T7*VLOOKUP(U$4,'[1]INTERNAL PARAMETERS-1'!$B$5:$J$44,4, FALSE)</f>
        <v>0.55410882788964233</v>
      </c>
      <c r="V7" s="44">
        <f>$F7*'[1]INTERNAL PARAMETERS-2'!U7*VLOOKUP(V$4,'[1]INTERNAL PARAMETERS-1'!$B$5:$J$44,4, FALSE)</f>
        <v>11.767689638779313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0.14587809537201607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0.29156624530734981</v>
      </c>
      <c r="AI7" s="44">
        <f>$F7*'[1]INTERNAL PARAMETERS-2'!AH7*VLOOKUP(AI$4,'[1]INTERNAL PARAMETERS-1'!$B$5:$J$44,4, FALSE)</f>
        <v>1.60408921278213</v>
      </c>
      <c r="AJ7" s="44">
        <f>$F7*'[1]INTERNAL PARAMETERS-2'!AI7*VLOOKUP(AJ$4,'[1]INTERNAL PARAMETERS-1'!$B$5:$J$44,4, FALSE)</f>
        <v>0.14587809537201607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342.98901471318857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15.930866233623068</v>
      </c>
      <c r="BB7" s="44">
        <f>$F7*'[1]INTERNAL PARAMETERS-2'!M7*(1-VLOOKUP(N$4,'[1]INTERNAL PARAMETERS-1'!$B$5:$J$44,4, FALSE))</f>
        <v>102.78868814247843</v>
      </c>
      <c r="BC7" s="44">
        <f>$F7*'[1]INTERNAL PARAMETERS-2'!N7*(1-VLOOKUP(O$4,'[1]INTERNAL PARAMETERS-1'!$B$5:$J$44,4, FALSE))</f>
        <v>19.539877016946182</v>
      </c>
      <c r="BD7" s="44">
        <f>$F7*'[1]INTERNAL PARAMETERS-2'!O7*(1-VLOOKUP(P$4,'[1]INTERNAL PARAMETERS-1'!$B$5:$J$44,4, FALSE))</f>
        <v>88.366985889655524</v>
      </c>
      <c r="BE7" s="44">
        <f>$F7*'[1]INTERNAL PARAMETERS-2'!P7*(1-VLOOKUP(Q$4,'[1]INTERNAL PARAMETERS-1'!$B$5:$J$44,4, FALSE))</f>
        <v>15.165243664715838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279.83829225392452</v>
      </c>
      <c r="BH7" s="44">
        <f>$F7*'[1]INTERNAL PARAMETERS-2'!S7*(1-VLOOKUP(T$4,'[1]INTERNAL PARAMETERS-1'!$B$5:$J$44,4, FALSE))</f>
        <v>3.9371700170073081</v>
      </c>
      <c r="BI7" s="44">
        <f>$F7*'[1]INTERNAL PARAMETERS-2'!T7*(1-VLOOKUP(U$4,'[1]INTERNAL PARAMETERS-1'!$B$5:$J$44,4, FALSE))</f>
        <v>2.2164353115585693</v>
      </c>
      <c r="BJ7" s="44">
        <f>$F7*'[1]INTERNAL PARAMETERS-2'!U7*(1-VLOOKUP(V$4,'[1]INTERNAL PARAMETERS-1'!$B$5:$J$44,4, FALSE))</f>
        <v>66.683574619749436</v>
      </c>
      <c r="BK7" s="44">
        <f>$F7*'[1]INTERNAL PARAMETERS-2'!V7*(1-VLOOKUP(W$4,'[1]INTERNAL PARAMETERS-1'!$B$5:$J$44,4, FALSE))</f>
        <v>40.683843246674485</v>
      </c>
      <c r="BL7" s="44">
        <f>$F7*'[1]INTERNAL PARAMETERS-2'!W7*(1-VLOOKUP(X$4,'[1]INTERNAL PARAMETERS-1'!$B$5:$J$44,4, FALSE))</f>
        <v>9.9157216311267646</v>
      </c>
      <c r="BM7" s="44">
        <f>$F7*'[1]INTERNAL PARAMETERS-2'!X7*(1-VLOOKUP(Y$4,'[1]INTERNAL PARAMETERS-1'!$B$5:$J$44,4, FALSE))</f>
        <v>1.7497773627174635</v>
      </c>
      <c r="BN7" s="44">
        <f>$F7*'[1]INTERNAL PARAMETERS-2'!Y7*(1-VLOOKUP(Z$4,'[1]INTERNAL PARAMETERS-1'!$B$5:$J$44,4, FALSE))</f>
        <v>129.6341515723814</v>
      </c>
      <c r="BO7" s="44">
        <f>$F7*'[1]INTERNAL PARAMETERS-2'!Z7*(1-VLOOKUP(AA$4,'[1]INTERNAL PARAMETERS-1'!$B$5:$J$44,4, FALSE))</f>
        <v>289.74485851500316</v>
      </c>
      <c r="BP7" s="44">
        <f>$F7*'[1]INTERNAL PARAMETERS-2'!AA7*(1-VLOOKUP(AB$4,'[1]INTERNAL PARAMETERS-1'!$B$5:$J$44,4, FALSE))</f>
        <v>39.663076469943739</v>
      </c>
      <c r="BQ7" s="44">
        <f>$F7*'[1]INTERNAL PARAMETERS-2'!AB7*(1-VLOOKUP(AC$4,'[1]INTERNAL PARAMETERS-1'!$B$5:$J$44,4, FALSE))</f>
        <v>214.21001649129462</v>
      </c>
      <c r="BR7" s="44">
        <f>$F7*'[1]INTERNAL PARAMETERS-2'!AC7*(1-VLOOKUP(AD$4,'[1]INTERNAL PARAMETERS-1'!$B$5:$J$44,4, FALSE))</f>
        <v>13.561344397370391</v>
      </c>
      <c r="BS7" s="44">
        <f>$F7*'[1]INTERNAL PARAMETERS-2'!AD7*(1-VLOOKUP(AE$4,'[1]INTERNAL PARAMETERS-1'!$B$5:$J$44,4, FALSE))</f>
        <v>4.374633352230342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2.333099798768846</v>
      </c>
      <c r="CA7" s="44">
        <f>$F7*'[1]INTERNAL PARAMETERS-2'!AL7*(1-VLOOKUP(AM$4,'[1]INTERNAL PARAMETERS-1'!$B$5:$J$44,4, FALSE))</f>
        <v>2.041533553461496</v>
      </c>
      <c r="CB7" s="44">
        <f>$F7*'[1]INTERNAL PARAMETERS-2'!AM7*(1-VLOOKUP(AN$4,'[1]INTERNAL PARAMETERS-1'!$B$5:$J$44,4, FALSE))</f>
        <v>6.4161669056918376</v>
      </c>
      <c r="CC7" s="44">
        <f>$F7*'[1]INTERNAL PARAMETERS-2'!AN7*(1-VLOOKUP(AO$4,'[1]INTERNAL PARAMETERS-1'!$B$5:$J$44,4, FALSE))</f>
        <v>10.644922162550163</v>
      </c>
      <c r="CD7" s="44">
        <f>$F7*'[1]INTERNAL PARAMETERS-2'!AO7*(1-VLOOKUP(AP$4,'[1]INTERNAL PARAMETERS-1'!$B$5:$J$44,4, FALSE))</f>
        <v>127.00948552830521</v>
      </c>
      <c r="CE7" s="44">
        <f>$F7*'[1]INTERNAL PARAMETERS-2'!AP7*(1-VLOOKUP(AQ$4,'[1]INTERNAL PARAMETERS-1'!$B$5:$J$44,4, FALSE))</f>
        <v>10.644922162550163</v>
      </c>
      <c r="CF7" s="44">
        <f>$F7*'[1]INTERNAL PARAMETERS-2'!AQ7*(1-VLOOKUP(AR$4,'[1]INTERNAL PARAMETERS-1'!$B$5:$J$44,4, FALSE))</f>
        <v>1.312333022038098</v>
      </c>
      <c r="CG7" s="44">
        <f>$F7*'[1]INTERNAL PARAMETERS-2'!AR7*(1-VLOOKUP(AS$4,'[1]INTERNAL PARAMETERS-1'!$B$5:$J$44,4, FALSE))</f>
        <v>0.14587809537201607</v>
      </c>
      <c r="CH7" s="43">
        <f>$F7*'[1]INTERNAL PARAMETERS-2'!AS7*(1-VLOOKUP(AT$4,'[1]INTERNAL PARAMETERS-1'!$B$5:$J$44,4, FALSE))</f>
        <v>0</v>
      </c>
      <c r="CI7" s="42">
        <f t="shared" si="0"/>
        <v>1899.4545567685632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3835.2334868365415</v>
      </c>
      <c r="G8" s="45">
        <f>$F8*'[1]INTERNAL PARAMETERS-2'!F8*VLOOKUP(G$4,'[1]INTERNAL PARAMETERS-1'!$B$5:$J$44,4, FALSE)</f>
        <v>11.935630134384001</v>
      </c>
      <c r="H8" s="44">
        <f>$F8*'[1]INTERNAL PARAMETERS-2'!G8*VLOOKUP(H$4,'[1]INTERNAL PARAMETERS-1'!$B$5:$J$44,4, FALSE)</f>
        <v>17.6512785998165</v>
      </c>
      <c r="I8" s="44">
        <f>$F8*'[1]INTERNAL PARAMETERS-2'!H8*VLOOKUP(I$4,'[1]INTERNAL PARAMETERS-1'!$B$5:$J$44,4, FALSE)</f>
        <v>42.684020153905522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0.33634997679556472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2.2526627408283111</v>
      </c>
      <c r="N8" s="44">
        <f>$F8*'[1]INTERNAL PARAMETERS-2'!M8*VLOOKUP(N$4,'[1]INTERNAL PARAMETERS-1'!$B$5:$J$44,4, FALSE)</f>
        <v>15.482818410191683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5.0433320351900521</v>
      </c>
      <c r="S8" s="44">
        <f>$F8*'[1]INTERNAL PARAMETERS-2'!R8*VLOOKUP(S$4,'[1]INTERNAL PARAMETERS-1'!$B$5:$J$44,4, FALSE)</f>
        <v>15.515245309322887</v>
      </c>
      <c r="T8" s="44">
        <f>$F8*'[1]INTERNAL PARAMETERS-2'!S8*VLOOKUP(T$4,'[1]INTERNAL PARAMETERS-1'!$B$5:$J$44,4, FALSE)</f>
        <v>0.90779976633420945</v>
      </c>
      <c r="U8" s="44">
        <f>$F8*'[1]INTERNAL PARAMETERS-2'!T8*VLOOKUP(U$4,'[1]INTERNAL PARAMETERS-1'!$B$5:$J$44,4, FALSE)</f>
        <v>1.1431296930864996</v>
      </c>
      <c r="V8" s="44">
        <f>$F8*'[1]INTERNAL PARAMETERS-2'!U8*VLOOKUP(V$4,'[1]INTERNAL PARAMETERS-1'!$B$5:$J$44,4, FALSE)</f>
        <v>22.139901639637944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0.6723164302424457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0.6723164302424457</v>
      </c>
      <c r="AI8" s="44">
        <f>$F8*'[1]INTERNAL PARAMETERS-2'!AH8*VLOOKUP(AI$4,'[1]INTERNAL PARAMETERS-1'!$B$5:$J$44,4, FALSE)</f>
        <v>4.2026488548754823</v>
      </c>
      <c r="AJ8" s="44">
        <f>$F8*'[1]INTERNAL PARAMETERS-2'!AI8*VLOOKUP(AJ$4,'[1]INTERNAL PARAMETERS-1'!$B$5:$J$44,4, FALSE)</f>
        <v>2.6896492443184665</v>
      </c>
      <c r="AK8" s="44">
        <f>$F8*'[1]INTERNAL PARAMETERS-2'!AJ8*VLOOKUP(AK$4,'[1]INTERNAL PARAMETERS-1'!$B$5:$J$44,4, FALSE)</f>
        <v>0.33634997679556472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810.9963829242048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42.800592075737903</v>
      </c>
      <c r="BB8" s="44">
        <f>$F8*'[1]INTERNAL PARAMETERS-2'!M8*(1-VLOOKUP(N$4,'[1]INTERNAL PARAMETERS-1'!$B$5:$J$44,4, FALSE))</f>
        <v>294.173549793642</v>
      </c>
      <c r="BC8" s="44">
        <f>$F8*'[1]INTERNAL PARAMETERS-2'!N8*(1-VLOOKUP(O$4,'[1]INTERNAL PARAMETERS-1'!$B$5:$J$44,4, FALSE))</f>
        <v>107.5898050062255</v>
      </c>
      <c r="BD8" s="44">
        <f>$F8*'[1]INTERNAL PARAMETERS-2'!O8*(1-VLOOKUP(P$4,'[1]INTERNAL PARAMETERS-1'!$B$5:$J$44,4, FALSE))</f>
        <v>190.97161624353873</v>
      </c>
      <c r="BE8" s="44">
        <f>$F8*'[1]INTERNAL PARAMETERS-2'!P8*(1-VLOOKUP(Q$4,'[1]INTERNAL PARAMETERS-1'!$B$5:$J$44,4, FALSE))</f>
        <v>59.174200991749679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294.78966087713485</v>
      </c>
      <c r="BH8" s="44">
        <f>$F8*'[1]INTERNAL PARAMETERS-2'!S8*(1-VLOOKUP(T$4,'[1]INTERNAL PARAMETERS-1'!$B$5:$J$44,4, FALSE))</f>
        <v>8.1701978970078848</v>
      </c>
      <c r="BI8" s="44">
        <f>$F8*'[1]INTERNAL PARAMETERS-2'!T8*(1-VLOOKUP(U$4,'[1]INTERNAL PARAMETERS-1'!$B$5:$J$44,4, FALSE))</f>
        <v>4.5725187723459984</v>
      </c>
      <c r="BJ8" s="44">
        <f>$F8*'[1]INTERNAL PARAMETERS-2'!U8*(1-VLOOKUP(V$4,'[1]INTERNAL PARAMETERS-1'!$B$5:$J$44,4, FALSE))</f>
        <v>125.45944262461502</v>
      </c>
      <c r="BK8" s="44">
        <f>$F8*'[1]INTERNAL PARAMETERS-2'!V8*(1-VLOOKUP(W$4,'[1]INTERNAL PARAMETERS-1'!$B$5:$J$44,4, FALSE))</f>
        <v>122.21508438492798</v>
      </c>
      <c r="BL8" s="44">
        <f>$F8*'[1]INTERNAL PARAMETERS-2'!W8*(1-VLOOKUP(X$4,'[1]INTERNAL PARAMETERS-1'!$B$5:$J$44,4, FALSE))</f>
        <v>85.399144051389257</v>
      </c>
      <c r="BM8" s="44">
        <f>$F8*'[1]INTERNAL PARAMETERS-2'!X8*(1-VLOOKUP(Y$4,'[1]INTERNAL PARAMETERS-1'!$B$5:$J$44,4, FALSE))</f>
        <v>10.758980500622551</v>
      </c>
      <c r="BN8" s="44">
        <f>$F8*'[1]INTERNAL PARAMETERS-2'!Y8*(1-VLOOKUP(Z$4,'[1]INTERNAL PARAMETERS-1'!$B$5:$J$44,4, FALSE))</f>
        <v>162.56135714309971</v>
      </c>
      <c r="BO8" s="44">
        <f>$F8*'[1]INTERNAL PARAMETERS-2'!Z8*(1-VLOOKUP(AA$4,'[1]INTERNAL PARAMETERS-1'!$B$5:$J$44,4, FALSE))</f>
        <v>243.75785233961349</v>
      </c>
      <c r="BP8" s="44">
        <f>$F8*'[1]INTERNAL PARAMETERS-2'!AA8*(1-VLOOKUP(AB$4,'[1]INTERNAL PARAMETERS-1'!$B$5:$J$44,4, FALSE))</f>
        <v>105.57247219214948</v>
      </c>
      <c r="BQ8" s="44">
        <f>$F8*'[1]INTERNAL PARAMETERS-2'!AB8*(1-VLOOKUP(AC$4,'[1]INTERNAL PARAMETERS-1'!$B$5:$J$44,4, FALSE))</f>
        <v>574.93179802134364</v>
      </c>
      <c r="BR8" s="44">
        <f>$F8*'[1]INTERNAL PARAMETERS-2'!AC8*(1-VLOOKUP(AD$4,'[1]INTERNAL PARAMETERS-1'!$B$5:$J$44,4, FALSE))</f>
        <v>66.402849067739197</v>
      </c>
      <c r="BS8" s="44">
        <f>$F8*'[1]INTERNAL PARAMETERS-2'!AD8*(1-VLOOKUP(AE$4,'[1]INTERNAL PARAMETERS-1'!$B$5:$J$44,4, FALSE))</f>
        <v>11.935630134384001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18.659945006854507</v>
      </c>
      <c r="CA8" s="44">
        <f>$F8*'[1]INTERNAL PARAMETERS-2'!AL8*(1-VLOOKUP(AM$4,'[1]INTERNAL PARAMETERS-1'!$B$5:$J$44,4, FALSE))</f>
        <v>22.022294204764105</v>
      </c>
      <c r="CB8" s="44">
        <f>$F8*'[1]INTERNAL PARAMETERS-2'!AM8*(1-VLOOKUP(AN$4,'[1]INTERNAL PARAMETERS-1'!$B$5:$J$44,4, FALSE))</f>
        <v>24.879926675806011</v>
      </c>
      <c r="CC8" s="44">
        <f>$F8*'[1]INTERNAL PARAMETERS-2'!AN8*(1-VLOOKUP(AO$4,'[1]INTERNAL PARAMETERS-1'!$B$5:$J$44,4, FALSE))</f>
        <v>32.949257932110093</v>
      </c>
      <c r="CD8" s="44">
        <f>$F8*'[1]INTERNAL PARAMETERS-2'!AO8*(1-VLOOKUP(AP$4,'[1]INTERNAL PARAMETERS-1'!$B$5:$J$44,4, FALSE))</f>
        <v>250.65015043880743</v>
      </c>
      <c r="CE8" s="44">
        <f>$F8*'[1]INTERNAL PARAMETERS-2'!AP8*(1-VLOOKUP(AQ$4,'[1]INTERNAL PARAMETERS-1'!$B$5:$J$44,4, FALSE))</f>
        <v>15.633945785740478</v>
      </c>
      <c r="CF8" s="44">
        <f>$F8*'[1]INTERNAL PARAMETERS-2'!AQ8*(1-VLOOKUP(AR$4,'[1]INTERNAL PARAMETERS-1'!$B$5:$J$44,4, FALSE))</f>
        <v>4.2026488548754823</v>
      </c>
      <c r="CG8" s="44">
        <f>$F8*'[1]INTERNAL PARAMETERS-2'!AR8*(1-VLOOKUP(AS$4,'[1]INTERNAL PARAMETERS-1'!$B$5:$J$44,4, FALSE))</f>
        <v>0.33634997679556472</v>
      </c>
      <c r="CH8" s="43">
        <f>$F8*'[1]INTERNAL PARAMETERS-2'!AS8*(1-VLOOKUP(AT$4,'[1]INTERNAL PARAMETERS-1'!$B$5:$J$44,4, FALSE))</f>
        <v>0</v>
      </c>
      <c r="CI8" s="42">
        <f t="shared" si="0"/>
        <v>3835.2331033131927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5306.7162160722601</v>
      </c>
      <c r="G9" s="45">
        <f>$F9*'[1]INTERNAL PARAMETERS-2'!F9*VLOOKUP(G$4,'[1]INTERNAL PARAMETERS-1'!$B$5:$J$44,4, FALSE)</f>
        <v>32.96107576126802</v>
      </c>
      <c r="H9" s="44">
        <f>$F9*'[1]INTERNAL PARAMETERS-2'!G9*VLOOKUP(H$4,'[1]INTERNAL PARAMETERS-1'!$B$5:$J$44,4, FALSE)</f>
        <v>40.318307123230603</v>
      </c>
      <c r="I9" s="44">
        <f>$F9*'[1]INTERNAL PARAMETERS-2'!H9*VLOOKUP(I$4,'[1]INTERNAL PARAMETERS-1'!$B$5:$J$44,4, FALSE)</f>
        <v>61.361798408673273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0.58851482836241364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3.7816721098974142</v>
      </c>
      <c r="N9" s="44">
        <f>$F9*'[1]INTERNAL PARAMETERS-2'!M9*VLOOKUP(N$4,'[1]INTERNAL PARAMETERS-1'!$B$5:$J$44,4, FALSE)</f>
        <v>17.760677033437123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4.1201344701585025</v>
      </c>
      <c r="S9" s="44">
        <f>$F9*'[1]INTERNAL PARAMETERS-2'!R9*VLOOKUP(S$4,'[1]INTERNAL PARAMETERS-1'!$B$5:$J$44,4, FALSE)</f>
        <v>20.290202918571207</v>
      </c>
      <c r="T9" s="44">
        <f>$F9*'[1]INTERNAL PARAMETERS-2'!S9*VLOOKUP(T$4,'[1]INTERNAL PARAMETERS-1'!$B$5:$J$44,4, FALSE)</f>
        <v>1.1477365832121085</v>
      </c>
      <c r="U9" s="44">
        <f>$F9*'[1]INTERNAL PARAMETERS-2'!T9*VLOOKUP(U$4,'[1]INTERNAL PARAMETERS-1'!$B$5:$J$44,4, FALSE)</f>
        <v>2.2366747507501361</v>
      </c>
      <c r="V9" s="44">
        <f>$F9*'[1]INTERNAL PARAMETERS-2'!U9*VLOOKUP(V$4,'[1]INTERNAL PARAMETERS-1'!$B$5:$J$44,4, FALSE)</f>
        <v>24.235162686437164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0.29452274999201045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0.29452274999201045</v>
      </c>
      <c r="AI9" s="44">
        <f>$F9*'[1]INTERNAL PARAMETERS-2'!AH9*VLOOKUP(AI$4,'[1]INTERNAL PARAMETERS-1'!$B$5:$J$44,4, FALSE)</f>
        <v>2.648582063441665</v>
      </c>
      <c r="AJ9" s="44">
        <f>$F9*'[1]INTERNAL PARAMETERS-2'!AI9*VLOOKUP(AJ$4,'[1]INTERNAL PARAMETERS-1'!$B$5:$J$44,4, FALSE)</f>
        <v>5.5916868768753405</v>
      </c>
      <c r="AK9" s="44">
        <f>$F9*'[1]INTERNAL PARAMETERS-2'!AJ9*VLOOKUP(AK$4,'[1]INTERNAL PARAMETERS-1'!$B$5:$J$44,4, FALSE)</f>
        <v>0.29452274999201045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1165.874169764792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71.85177008805087</v>
      </c>
      <c r="BB9" s="44">
        <f>$F9*'[1]INTERNAL PARAMETERS-2'!M9*(1-VLOOKUP(N$4,'[1]INTERNAL PARAMETERS-1'!$B$5:$J$44,4, FALSE))</f>
        <v>337.45286363530528</v>
      </c>
      <c r="BC9" s="44">
        <f>$F9*'[1]INTERNAL PARAMETERS-2'!N9*(1-VLOOKUP(O$4,'[1]INTERNAL PARAMETERS-1'!$B$5:$J$44,4, FALSE))</f>
        <v>214.83497660498296</v>
      </c>
      <c r="BD9" s="44">
        <f>$F9*'[1]INTERNAL PARAMETERS-2'!O9*(1-VLOOKUP(P$4,'[1]INTERNAL PARAMETERS-1'!$B$5:$J$44,4, FALSE))</f>
        <v>208.0662600713828</v>
      </c>
      <c r="BE9" s="44">
        <f>$F9*'[1]INTERNAL PARAMETERS-2'!P9*(1-VLOOKUP(Q$4,'[1]INTERNAL PARAMETERS-1'!$B$5:$J$44,4, FALSE))</f>
        <v>116.8347868995333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385.51385545285291</v>
      </c>
      <c r="BH9" s="44">
        <f>$F9*'[1]INTERNAL PARAMETERS-2'!S9*(1-VLOOKUP(T$4,'[1]INTERNAL PARAMETERS-1'!$B$5:$J$44,4, FALSE))</f>
        <v>10.329629248908976</v>
      </c>
      <c r="BI9" s="44">
        <f>$F9*'[1]INTERNAL PARAMETERS-2'!T9*(1-VLOOKUP(U$4,'[1]INTERNAL PARAMETERS-1'!$B$5:$J$44,4, FALSE))</f>
        <v>8.9466990030005444</v>
      </c>
      <c r="BJ9" s="44">
        <f>$F9*'[1]INTERNAL PARAMETERS-2'!U9*(1-VLOOKUP(V$4,'[1]INTERNAL PARAMETERS-1'!$B$5:$J$44,4, FALSE))</f>
        <v>137.33258855647725</v>
      </c>
      <c r="BK9" s="44">
        <f>$F9*'[1]INTERNAL PARAMETERS-2'!V9*(1-VLOOKUP(W$4,'[1]INTERNAL PARAMETERS-1'!$B$5:$J$44,4, FALSE))</f>
        <v>155.09302678768466</v>
      </c>
      <c r="BL9" s="44">
        <f>$F9*'[1]INTERNAL PARAMETERS-2'!W9*(1-VLOOKUP(X$4,'[1]INTERNAL PARAMETERS-1'!$B$5:$J$44,4, FALSE))</f>
        <v>201.00302078779058</v>
      </c>
      <c r="BM9" s="44">
        <f>$F9*'[1]INTERNAL PARAMETERS-2'!X9*(1-VLOOKUP(Y$4,'[1]INTERNAL PARAMETERS-1'!$B$5:$J$44,4, FALSE))</f>
        <v>32.96107576126802</v>
      </c>
      <c r="BN9" s="44">
        <f>$F9*'[1]INTERNAL PARAMETERS-2'!Y9*(1-VLOOKUP(Z$4,'[1]INTERNAL PARAMETERS-1'!$B$5:$J$44,4, FALSE))</f>
        <v>236.90720136249229</v>
      </c>
      <c r="BO9" s="44">
        <f>$F9*'[1]INTERNAL PARAMETERS-2'!Z9*(1-VLOOKUP(AA$4,'[1]INTERNAL PARAMETERS-1'!$B$5:$J$44,4, FALSE))</f>
        <v>272.51632851558037</v>
      </c>
      <c r="BP9" s="44">
        <f>$F9*'[1]INTERNAL PARAMETERS-2'!AA9*(1-VLOOKUP(AB$4,'[1]INTERNAL PARAMETERS-1'!$B$5:$J$44,4, FALSE))</f>
        <v>112.42066035100441</v>
      </c>
      <c r="BQ9" s="44">
        <f>$F9*'[1]INTERNAL PARAMETERS-2'!AB9*(1-VLOOKUP(AC$4,'[1]INTERNAL PARAMETERS-1'!$B$5:$J$44,4, FALSE))</f>
        <v>729.55567060993906</v>
      </c>
      <c r="BR9" s="44">
        <f>$F9*'[1]INTERNAL PARAMETERS-2'!AC9*(1-VLOOKUP(AD$4,'[1]INTERNAL PARAMETERS-1'!$B$5:$J$44,4, FALSE))</f>
        <v>90.93695042185746</v>
      </c>
      <c r="BS9" s="44">
        <f>$F9*'[1]INTERNAL PARAMETERS-2'!AD9*(1-VLOOKUP(AE$4,'[1]INTERNAL PARAMETERS-1'!$B$5:$J$44,4, FALSE))</f>
        <v>22.954731664242168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32.666553011276008</v>
      </c>
      <c r="CA9" s="44">
        <f>$F9*'[1]INTERNAL PARAMETERS-2'!AL9*(1-VLOOKUP(AM$4,'[1]INTERNAL PARAMETERS-1'!$B$5:$J$44,4, FALSE))</f>
        <v>66.510666350898461</v>
      </c>
      <c r="CB9" s="44">
        <f>$F9*'[1]INTERNAL PARAMETERS-2'!AM9*(1-VLOOKUP(AN$4,'[1]INTERNAL PARAMETERS-1'!$B$5:$J$44,4, FALSE))</f>
        <v>33.549590589630434</v>
      </c>
      <c r="CC9" s="44">
        <f>$F9*'[1]INTERNAL PARAMETERS-2'!AN9*(1-VLOOKUP(AO$4,'[1]INTERNAL PARAMETERS-1'!$B$5:$J$44,4, FALSE))</f>
        <v>66.510666350898461</v>
      </c>
      <c r="CD9" s="44">
        <f>$F9*'[1]INTERNAL PARAMETERS-2'!AO9*(1-VLOOKUP(AP$4,'[1]INTERNAL PARAMETERS-1'!$B$5:$J$44,4, FALSE))</f>
        <v>340.79307002318768</v>
      </c>
      <c r="CE9" s="44">
        <f>$F9*'[1]INTERNAL PARAMETERS-2'!AP9*(1-VLOOKUP(AQ$4,'[1]INTERNAL PARAMETERS-1'!$B$5:$J$44,4, FALSE))</f>
        <v>32.078038182913602</v>
      </c>
      <c r="CF9" s="44">
        <f>$F9*'[1]INTERNAL PARAMETERS-2'!AQ9*(1-VLOOKUP(AR$4,'[1]INTERNAL PARAMETERS-1'!$B$5:$J$44,4, FALSE))</f>
        <v>4.414657220150513</v>
      </c>
      <c r="CG9" s="44">
        <f>$F9*'[1]INTERNAL PARAMETERS-2'!AR9*(1-VLOOKUP(AS$4,'[1]INTERNAL PARAMETERS-1'!$B$5:$J$44,4, FALSE))</f>
        <v>0.88303757835442409</v>
      </c>
      <c r="CH9" s="43">
        <f>$F9*'[1]INTERNAL PARAMETERS-2'!AS9*(1-VLOOKUP(AT$4,'[1]INTERNAL PARAMETERS-1'!$B$5:$J$44,4, FALSE))</f>
        <v>0</v>
      </c>
      <c r="CI9" s="42">
        <f t="shared" si="0"/>
        <v>5306.7183387587465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5813.941860620298</v>
      </c>
      <c r="G10" s="45">
        <f>$F10*'[1]INTERNAL PARAMETERS-2'!F10*VLOOKUP(G$4,'[1]INTERNAL PARAMETERS-1'!$B$5:$J$44,4, FALSE)</f>
        <v>31.847610724105866</v>
      </c>
      <c r="H10" s="44">
        <f>$F10*'[1]INTERNAL PARAMETERS-2'!G10*VLOOKUP(H$4,'[1]INTERNAL PARAMETERS-1'!$B$5:$J$44,4, FALSE)</f>
        <v>52.951638283971491</v>
      </c>
      <c r="I10" s="44">
        <f>$F10*'[1]INTERNAL PARAMETERS-2'!H10*VLOOKUP(I$4,'[1]INTERNAL PARAMETERS-1'!$B$5:$J$44,4, FALSE)</f>
        <v>62.826531325107162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0.76744032560187936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5.1416757632767727</v>
      </c>
      <c r="N10" s="44">
        <f>$F10*'[1]INTERNAL PARAMETERS-2'!M10*VLOOKUP(N$4,'[1]INTERNAL PARAMETERS-1'!$B$5:$J$44,4, FALSE)</f>
        <v>15.329126318839389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6.5232427676159741</v>
      </c>
      <c r="S10" s="44">
        <f>$F10*'[1]INTERNAL PARAMETERS-2'!R10*VLOOKUP(S$4,'[1]INTERNAL PARAMETERS-1'!$B$5:$J$44,4, FALSE)</f>
        <v>20.054349426639931</v>
      </c>
      <c r="T10" s="44">
        <f>$F10*'[1]INTERNAL PARAMETERS-2'!S10*VLOOKUP(T$4,'[1]INTERNAL PARAMETERS-1'!$B$5:$J$44,4, FALSE)</f>
        <v>1.9569146908661861</v>
      </c>
      <c r="U10" s="44">
        <f>$F10*'[1]INTERNAL PARAMETERS-2'!T10*VLOOKUP(U$4,'[1]INTERNAL PARAMETERS-1'!$B$5:$J$44,4, FALSE)</f>
        <v>3.2231330886906804</v>
      </c>
      <c r="V10" s="44">
        <f>$F10*'[1]INTERNAL PARAMETERS-2'!U10*VLOOKUP(V$4,'[1]INTERNAL PARAMETERS-1'!$B$5:$J$44,4, FALSE)</f>
        <v>25.439861911551116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3.8372016280093968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5.3720822792131555</v>
      </c>
      <c r="AJ10" s="44">
        <f>$F10*'[1]INTERNAL PARAMETERS-2'!AI10*VLOOKUP(AJ$4,'[1]INTERNAL PARAMETERS-1'!$B$5:$J$44,4, FALSE)</f>
        <v>4.9883621164122163</v>
      </c>
      <c r="AK10" s="44">
        <f>$F10*'[1]INTERNAL PARAMETERS-2'!AJ10*VLOOKUP(AK$4,'[1]INTERNAL PARAMETERS-1'!$B$5:$J$44,4, FALSE)</f>
        <v>0.76744032560187936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1193.7040951770359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97.691839502258674</v>
      </c>
      <c r="BB10" s="44">
        <f>$F10*'[1]INTERNAL PARAMETERS-2'!M10*(1-VLOOKUP(N$4,'[1]INTERNAL PARAMETERS-1'!$B$5:$J$44,4, FALSE))</f>
        <v>291.25340005794834</v>
      </c>
      <c r="BC10" s="44">
        <f>$F10*'[1]INTERNAL PARAMETERS-2'!N10*(1-VLOOKUP(O$4,'[1]INTERNAL PARAMETERS-1'!$B$5:$J$44,4, FALSE))</f>
        <v>273.58375516427907</v>
      </c>
      <c r="BD10" s="44">
        <f>$F10*'[1]INTERNAL PARAMETERS-2'!O10*(1-VLOOKUP(P$4,'[1]INTERNAL PARAMETERS-1'!$B$5:$J$44,4, FALSE))</f>
        <v>211.03911281028408</v>
      </c>
      <c r="BE10" s="44">
        <f>$F10*'[1]INTERNAL PARAMETERS-2'!P10*(1-VLOOKUP(Q$4,'[1]INTERNAL PARAMETERS-1'!$B$5:$J$44,4, FALSE))</f>
        <v>129.69334526741517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381.03263910615863</v>
      </c>
      <c r="BH10" s="44">
        <f>$F10*'[1]INTERNAL PARAMETERS-2'!S10*(1-VLOOKUP(T$4,'[1]INTERNAL PARAMETERS-1'!$B$5:$J$44,4, FALSE))</f>
        <v>17.612232217795675</v>
      </c>
      <c r="BI10" s="44">
        <f>$F10*'[1]INTERNAL PARAMETERS-2'!T10*(1-VLOOKUP(U$4,'[1]INTERNAL PARAMETERS-1'!$B$5:$J$44,4, FALSE))</f>
        <v>12.892532354762722</v>
      </c>
      <c r="BJ10" s="44">
        <f>$F10*'[1]INTERNAL PARAMETERS-2'!U10*(1-VLOOKUP(V$4,'[1]INTERNAL PARAMETERS-1'!$B$5:$J$44,4, FALSE))</f>
        <v>144.15921749878964</v>
      </c>
      <c r="BK10" s="44">
        <f>$F10*'[1]INTERNAL PARAMETERS-2'!V10*(1-VLOOKUP(W$4,'[1]INTERNAL PARAMETERS-1'!$B$5:$J$44,4, FALSE))</f>
        <v>187.24962550499794</v>
      </c>
      <c r="BL10" s="44">
        <f>$F10*'[1]INTERNAL PARAMETERS-2'!W10*(1-VLOOKUP(X$4,'[1]INTERNAL PARAMETERS-1'!$B$5:$J$44,4, FALSE))</f>
        <v>256.70064939522376</v>
      </c>
      <c r="BM10" s="44">
        <f>$F10*'[1]INTERNAL PARAMETERS-2'!X10*(1-VLOOKUP(Y$4,'[1]INTERNAL PARAMETERS-1'!$B$5:$J$44,4, FALSE))</f>
        <v>44.12665593373594</v>
      </c>
      <c r="BN10" s="44">
        <f>$F10*'[1]INTERNAL PARAMETERS-2'!Y10*(1-VLOOKUP(Z$4,'[1]INTERNAL PARAMETERS-1'!$B$5:$J$44,4, FALSE))</f>
        <v>282.02501735171364</v>
      </c>
      <c r="BO10" s="44">
        <f>$F10*'[1]INTERNAL PARAMETERS-2'!Z10*(1-VLOOKUP(AA$4,'[1]INTERNAL PARAMETERS-1'!$B$5:$J$44,4, FALSE))</f>
        <v>320.77959100623644</v>
      </c>
      <c r="BP10" s="44">
        <f>$F10*'[1]INTERNAL PARAMETERS-2'!AA10*(1-VLOOKUP(AB$4,'[1]INTERNAL PARAMETERS-1'!$B$5:$J$44,4, FALSE))</f>
        <v>146.57645103647044</v>
      </c>
      <c r="BQ10" s="44">
        <f>$F10*'[1]INTERNAL PARAMETERS-2'!AB10*(1-VLOOKUP(AC$4,'[1]INTERNAL PARAMETERS-1'!$B$5:$J$44,4, FALSE))</f>
        <v>865.64478035798891</v>
      </c>
      <c r="BR10" s="44">
        <f>$F10*'[1]INTERNAL PARAMETERS-2'!AC10*(1-VLOOKUP(AD$4,'[1]INTERNAL PARAMETERS-1'!$B$5:$J$44,4, FALSE))</f>
        <v>107.82187738194767</v>
      </c>
      <c r="BS10" s="44">
        <f>$F10*'[1]INTERNAL PARAMETERS-2'!AD10*(1-VLOOKUP(AE$4,'[1]INTERNAL PARAMETERS-1'!$B$5:$J$44,4, FALSE))</f>
        <v>21.871467885467499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31.847610724105866</v>
      </c>
      <c r="CA10" s="44">
        <f>$F10*'[1]INTERNAL PARAMETERS-2'!AL10*(1-VLOOKUP(AM$4,'[1]INTERNAL PARAMETERS-1'!$B$5:$J$44,4, FALSE))</f>
        <v>86.334129659281118</v>
      </c>
      <c r="CB10" s="44">
        <f>$F10*'[1]INTERNAL PARAMETERS-2'!AM10*(1-VLOOKUP(AN$4,'[1]INTERNAL PARAMETERS-1'!$B$5:$J$44,4, FALSE))</f>
        <v>43.742935770934999</v>
      </c>
      <c r="CC10" s="44">
        <f>$F10*'[1]INTERNAL PARAMETERS-2'!AN10*(1-VLOOKUP(AO$4,'[1]INTERNAL PARAMETERS-1'!$B$5:$J$44,4, FALSE))</f>
        <v>69.0673037274249</v>
      </c>
      <c r="CD10" s="44">
        <f>$F10*'[1]INTERNAL PARAMETERS-2'!AO10*(1-VLOOKUP(AP$4,'[1]INTERNAL PARAMETERS-1'!$B$5:$J$44,4, FALSE))</f>
        <v>315.40809012120934</v>
      </c>
      <c r="CE10" s="44">
        <f>$F10*'[1]INTERNAL PARAMETERS-2'!AP10*(1-VLOOKUP(AQ$4,'[1]INTERNAL PARAMETERS-1'!$B$5:$J$44,4, FALSE))</f>
        <v>39.138293817323721</v>
      </c>
      <c r="CF10" s="44">
        <f>$F10*'[1]INTERNAL PARAMETERS-2'!AQ10*(1-VLOOKUP(AR$4,'[1]INTERNAL PARAMETERS-1'!$B$5:$J$44,4, FALSE))</f>
        <v>1.9186008140046984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5813.9418606202971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5055.0847439722556</v>
      </c>
      <c r="G11" s="45">
        <f>$F11*'[1]INTERNAL PARAMETERS-2'!F11*VLOOKUP(G$4,'[1]INTERNAL PARAMETERS-1'!$B$5:$J$44,4, FALSE)</f>
        <v>28.555162701750476</v>
      </c>
      <c r="H11" s="44">
        <f>$F11*'[1]INTERNAL PARAMETERS-2'!G11*VLOOKUP(H$4,'[1]INTERNAL PARAMETERS-1'!$B$5:$J$44,4, FALSE)</f>
        <v>43.033936425435812</v>
      </c>
      <c r="I11" s="44">
        <f>$F11*'[1]INTERNAL PARAMETERS-2'!H11*VLOOKUP(I$4,'[1]INTERNAL PARAMETERS-1'!$B$5:$J$44,4, FALSE)</f>
        <v>48.29643129645325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1.2066487283861775</v>
      </c>
      <c r="L11" s="44">
        <f>$F11*'[1]INTERNAL PARAMETERS-2'!K11*VLOOKUP(L$4,'[1]INTERNAL PARAMETERS-1'!$B$5:$J$44,4, FALSE)</f>
        <v>0.40238474562019155</v>
      </c>
      <c r="M11" s="44">
        <f>$F11*'[1]INTERNAL PARAMETERS-2'!L11*VLOOKUP(M$4,'[1]INTERNAL PARAMETERS-1'!$B$5:$J$44,4, FALSE)</f>
        <v>5.6306061420734972</v>
      </c>
      <c r="N11" s="44">
        <f>$F11*'[1]INTERNAL PARAMETERS-2'!M11*VLOOKUP(N$4,'[1]INTERNAL PARAMETERS-1'!$B$5:$J$44,4, FALSE)</f>
        <v>12.407452749842705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6.8370021162224752</v>
      </c>
      <c r="S11" s="44">
        <f>$F11*'[1]INTERNAL PARAMETERS-2'!R11*VLOOKUP(S$4,'[1]INTERNAL PARAMETERS-1'!$B$5:$J$44,4, FALSE)</f>
        <v>15.550704443644655</v>
      </c>
      <c r="T11" s="44">
        <f>$F11*'[1]INTERNAL PARAMETERS-2'!S11*VLOOKUP(T$4,'[1]INTERNAL PARAMETERS-1'!$B$5:$J$44,4, FALSE)</f>
        <v>1.2869740249678965</v>
      </c>
      <c r="U11" s="44">
        <f>$F11*'[1]INTERNAL PARAMETERS-2'!T11*VLOOKUP(U$4,'[1]INTERNAL PARAMETERS-1'!$B$5:$J$44,4, FALSE)</f>
        <v>2.573948049935793</v>
      </c>
      <c r="V11" s="44">
        <f>$F11*'[1]INTERNAL PARAMETERS-2'!U11*VLOOKUP(V$4,'[1]INTERNAL PARAMETERS-1'!$B$5:$J$44,4, FALSE)</f>
        <v>20.149542514049688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1.6085279655319717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0.40238474562019155</v>
      </c>
      <c r="AI11" s="44">
        <f>$F11*'[1]INTERNAL PARAMETERS-2'!AH11*VLOOKUP(AI$4,'[1]INTERNAL PARAMETERS-1'!$B$5:$J$44,4, FALSE)</f>
        <v>4.4242101679245183</v>
      </c>
      <c r="AJ11" s="44">
        <f>$F11*'[1]INTERNAL PARAMETERS-2'!AI11*VLOOKUP(AJ$4,'[1]INTERNAL PARAMETERS-1'!$B$5:$J$44,4, FALSE)</f>
        <v>6.8370021162224752</v>
      </c>
      <c r="AK11" s="44">
        <f>$F11*'[1]INTERNAL PARAMETERS-2'!AJ11*VLOOKUP(AK$4,'[1]INTERNAL PARAMETERS-1'!$B$5:$J$44,4, FALSE)</f>
        <v>0.40238474562019155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917.63219463261169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106.98151669939644</v>
      </c>
      <c r="BB11" s="44">
        <f>$F11*'[1]INTERNAL PARAMETERS-2'!M11*(1-VLOOKUP(N$4,'[1]INTERNAL PARAMETERS-1'!$B$5:$J$44,4, FALSE))</f>
        <v>235.74160224701134</v>
      </c>
      <c r="BC11" s="44">
        <f>$F11*'[1]INTERNAL PARAMETERS-2'!N11*(1-VLOOKUP(O$4,'[1]INTERNAL PARAMETERS-1'!$B$5:$J$44,4, FALSE))</f>
        <v>295.6072015902144</v>
      </c>
      <c r="BD11" s="44">
        <f>$F11*'[1]INTERNAL PARAMETERS-2'!O11*(1-VLOOKUP(P$4,'[1]INTERNAL PARAMETERS-1'!$B$5:$J$44,4, FALSE))</f>
        <v>177.36421985243376</v>
      </c>
      <c r="BE11" s="44">
        <f>$F11*'[1]INTERNAL PARAMETERS-2'!P11*(1-VLOOKUP(Q$4,'[1]INTERNAL PARAMETERS-1'!$B$5:$J$44,4, FALSE))</f>
        <v>111.40547411308376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295.46338442924838</v>
      </c>
      <c r="BH11" s="44">
        <f>$F11*'[1]INTERNAL PARAMETERS-2'!S11*(1-VLOOKUP(T$4,'[1]INTERNAL PARAMETERS-1'!$B$5:$J$44,4, FALSE))</f>
        <v>11.582766224711067</v>
      </c>
      <c r="BI11" s="44">
        <f>$F11*'[1]INTERNAL PARAMETERS-2'!T11*(1-VLOOKUP(U$4,'[1]INTERNAL PARAMETERS-1'!$B$5:$J$44,4, FALSE))</f>
        <v>10.295792199743172</v>
      </c>
      <c r="BJ11" s="44">
        <f>$F11*'[1]INTERNAL PARAMETERS-2'!U11*(1-VLOOKUP(V$4,'[1]INTERNAL PARAMETERS-1'!$B$5:$J$44,4, FALSE))</f>
        <v>114.18074091294824</v>
      </c>
      <c r="BK11" s="44">
        <f>$F11*'[1]INTERNAL PARAMETERS-2'!V11*(1-VLOOKUP(W$4,'[1]INTERNAL PARAMETERS-1'!$B$5:$J$44,4, FALSE))</f>
        <v>139.96114232330862</v>
      </c>
      <c r="BL11" s="44">
        <f>$F11*'[1]INTERNAL PARAMETERS-2'!W11*(1-VLOOKUP(X$4,'[1]INTERNAL PARAMETERS-1'!$B$5:$J$44,4, FALSE))</f>
        <v>202.29994187750012</v>
      </c>
      <c r="BM11" s="44">
        <f>$F11*'[1]INTERNAL PARAMETERS-2'!X11*(1-VLOOKUP(Y$4,'[1]INTERNAL PARAMETERS-1'!$B$5:$J$44,4, FALSE))</f>
        <v>63.545448282577631</v>
      </c>
      <c r="BN11" s="44">
        <f>$F11*'[1]INTERNAL PARAMETERS-2'!Y11*(1-VLOOKUP(Z$4,'[1]INTERNAL PARAMETERS-1'!$B$5:$J$44,4, FALSE))</f>
        <v>301.63993972367086</v>
      </c>
      <c r="BO11" s="44">
        <f>$F11*'[1]INTERNAL PARAMETERS-2'!Z11*(1-VLOOKUP(AA$4,'[1]INTERNAL PARAMETERS-1'!$B$5:$J$44,4, FALSE))</f>
        <v>306.06414989159538</v>
      </c>
      <c r="BP11" s="44">
        <f>$F11*'[1]INTERNAL PARAMETERS-2'!AA11*(1-VLOOKUP(AB$4,'[1]INTERNAL PARAMETERS-1'!$B$5:$J$44,4, FALSE))</f>
        <v>123.06907114285094</v>
      </c>
      <c r="BQ11" s="44">
        <f>$F11*'[1]INTERNAL PARAMETERS-2'!AB11*(1-VLOOKUP(AC$4,'[1]INTERNAL PARAMETERS-1'!$B$5:$J$44,4, FALSE))</f>
        <v>820.86285903129317</v>
      </c>
      <c r="BR11" s="44">
        <f>$F11*'[1]INTERNAL PARAMETERS-2'!AC11*(1-VLOOKUP(AD$4,'[1]INTERNAL PARAMETERS-1'!$B$5:$J$44,4, FALSE))</f>
        <v>86.872136833637597</v>
      </c>
      <c r="BS11" s="44">
        <f>$F11*'[1]INTERNAL PARAMETERS-2'!AD11*(1-VLOOKUP(AE$4,'[1]INTERNAL PARAMETERS-1'!$B$5:$J$44,4, FALSE))</f>
        <v>21.718160585528004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18.500599145989661</v>
      </c>
      <c r="CA11" s="44">
        <f>$F11*'[1]INTERNAL PARAMETERS-2'!AL11*(1-VLOOKUP(AM$4,'[1]INTERNAL PARAMETERS-1'!$B$5:$J$44,4, FALSE))</f>
        <v>89.285434290409967</v>
      </c>
      <c r="CB11" s="44">
        <f>$F11*'[1]INTERNAL PARAMETERS-2'!AM11*(1-VLOOKUP(AN$4,'[1]INTERNAL PARAMETERS-1'!$B$5:$J$44,4, FALSE))</f>
        <v>35.392670326447352</v>
      </c>
      <c r="CC11" s="44">
        <f>$F11*'[1]INTERNAL PARAMETERS-2'!AN11*(1-VLOOKUP(AO$4,'[1]INTERNAL PARAMETERS-1'!$B$5:$J$44,4, FALSE))</f>
        <v>64.752097010963809</v>
      </c>
      <c r="CD11" s="44">
        <f>$F11*'[1]INTERNAL PARAMETERS-2'!AO11*(1-VLOOKUP(AP$4,'[1]INTERNAL PARAMETERS-1'!$B$5:$J$44,4, FALSE))</f>
        <v>267.05203888846387</v>
      </c>
      <c r="CE11" s="44">
        <f>$F11*'[1]INTERNAL PARAMETERS-2'!AP11*(1-VLOOKUP(AQ$4,'[1]INTERNAL PARAMETERS-1'!$B$5:$J$44,4, FALSE))</f>
        <v>30.968460158522834</v>
      </c>
      <c r="CF11" s="44">
        <f>$F11*'[1]INTERNAL PARAMETERS-2'!AQ11*(1-VLOOKUP(AR$4,'[1]INTERNAL PARAMETERS-1'!$B$5:$J$44,4, FALSE))</f>
        <v>6.4351228790766815</v>
      </c>
      <c r="CG11" s="44">
        <f>$F11*'[1]INTERNAL PARAMETERS-2'!AR11*(1-VLOOKUP(AS$4,'[1]INTERNAL PARAMETERS-1'!$B$5:$J$44,4, FALSE))</f>
        <v>0.80426398276598587</v>
      </c>
      <c r="CH11" s="43">
        <f>$F11*'[1]INTERNAL PARAMETERS-2'!AS11*(1-VLOOKUP(AT$4,'[1]INTERNAL PARAMETERS-1'!$B$5:$J$44,4, FALSE))</f>
        <v>0</v>
      </c>
      <c r="CI11" s="42">
        <f t="shared" si="0"/>
        <v>5055.083732955306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4402.5600866630593</v>
      </c>
      <c r="G12" s="45">
        <f>$F12*'[1]INTERNAL PARAMETERS-2'!F12*VLOOKUP(G$4,'[1]INTERNAL PARAMETERS-1'!$B$5:$J$44,4, FALSE)</f>
        <v>34.597078185032984</v>
      </c>
      <c r="H12" s="44">
        <f>$F12*'[1]INTERNAL PARAMETERS-2'!G12*VLOOKUP(H$4,'[1]INTERNAL PARAMETERS-1'!$B$5:$J$44,4, FALSE)</f>
        <v>36.264327689852287</v>
      </c>
      <c r="I12" s="44">
        <f>$F12*'[1]INTERNAL PARAMETERS-2'!H12*VLOOKUP(I$4,'[1]INTERNAL PARAMETERS-1'!$B$5:$J$44,4, FALSE)</f>
        <v>40.452681215498757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0.41692244020699171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5.5646818599390748</v>
      </c>
      <c r="N12" s="44">
        <f>$F12*'[1]INTERNAL PARAMETERS-2'!M12*VLOOKUP(N$4,'[1]INTERNAL PARAMETERS-1'!$B$5:$J$44,4, FALSE)</f>
        <v>9.0660599096626378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5.8355933948718857</v>
      </c>
      <c r="S12" s="44">
        <f>$F12*'[1]INTERNAL PARAMETERS-2'!R12*VLOOKUP(S$4,'[1]INTERNAL PARAMETERS-1'!$B$5:$J$44,4, FALSE)</f>
        <v>12.380527270906923</v>
      </c>
      <c r="T12" s="44">
        <f>$F12*'[1]INTERNAL PARAMETERS-2'!S12*VLOOKUP(T$4,'[1]INTERNAL PARAMETERS-1'!$B$5:$J$44,4, FALSE)</f>
        <v>1.2921954110364746</v>
      </c>
      <c r="U12" s="44">
        <f>$F12*'[1]INTERNAL PARAMETERS-2'!T12*VLOOKUP(U$4,'[1]INTERNAL PARAMETERS-1'!$B$5:$J$44,4, FALSE)</f>
        <v>2.4176218459901526</v>
      </c>
      <c r="V12" s="44">
        <f>$F12*'[1]INTERNAL PARAMETERS-2'!U12*VLOOKUP(V$4,'[1]INTERNAL PARAMETERS-1'!$B$5:$J$44,4, FALSE)</f>
        <v>18.132097806524843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2.5010943852332841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1.250327064612309</v>
      </c>
      <c r="AI12" s="44">
        <f>$F12*'[1]INTERNAL PARAMETERS-2'!AH12*VLOOKUP(AI$4,'[1]INTERNAL PARAMETERS-1'!$B$5:$J$44,4, FALSE)</f>
        <v>4.5852663302595769</v>
      </c>
      <c r="AJ12" s="44">
        <f>$F12*'[1]INTERNAL PARAMETERS-2'!AI12*VLOOKUP(AJ$4,'[1]INTERNAL PARAMETERS-1'!$B$5:$J$44,4, FALSE)</f>
        <v>6.6694382752858683</v>
      </c>
      <c r="AK12" s="44">
        <f>$F12*'[1]INTERNAL PARAMETERS-2'!AJ12*VLOOKUP(AK$4,'[1]INTERNAL PARAMETERS-1'!$B$5:$J$44,4, FALSE)</f>
        <v>1.250327064612309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768.60094309447629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105.7289553388424</v>
      </c>
      <c r="BB12" s="44">
        <f>$F12*'[1]INTERNAL PARAMETERS-2'!M12*(1-VLOOKUP(N$4,'[1]INTERNAL PARAMETERS-1'!$B$5:$J$44,4, FALSE))</f>
        <v>172.2551382835901</v>
      </c>
      <c r="BC12" s="44">
        <f>$F12*'[1]INTERNAL PARAMETERS-2'!N12*(1-VLOOKUP(O$4,'[1]INTERNAL PARAMETERS-1'!$B$5:$J$44,4, FALSE))</f>
        <v>311.37194264126219</v>
      </c>
      <c r="BD12" s="44">
        <f>$F12*'[1]INTERNAL PARAMETERS-2'!O12*(1-VLOOKUP(P$4,'[1]INTERNAL PARAMETERS-1'!$B$5:$J$44,4, FALSE))</f>
        <v>134.63601077826902</v>
      </c>
      <c r="BE12" s="44">
        <f>$F12*'[1]INTERNAL PARAMETERS-2'!P12*(1-VLOOKUP(Q$4,'[1]INTERNAL PARAMETERS-1'!$B$5:$J$44,4, FALSE))</f>
        <v>110.87671475857449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235.2300181472315</v>
      </c>
      <c r="BH12" s="44">
        <f>$F12*'[1]INTERNAL PARAMETERS-2'!S12*(1-VLOOKUP(T$4,'[1]INTERNAL PARAMETERS-1'!$B$5:$J$44,4, FALSE))</f>
        <v>11.629758699328271</v>
      </c>
      <c r="BI12" s="44">
        <f>$F12*'[1]INTERNAL PARAMETERS-2'!T12*(1-VLOOKUP(U$4,'[1]INTERNAL PARAMETERS-1'!$B$5:$J$44,4, FALSE))</f>
        <v>9.6704873839606105</v>
      </c>
      <c r="BJ12" s="44">
        <f>$F12*'[1]INTERNAL PARAMETERS-2'!U12*(1-VLOOKUP(V$4,'[1]INTERNAL PARAMETERS-1'!$B$5:$J$44,4, FALSE))</f>
        <v>102.74855423697412</v>
      </c>
      <c r="BK12" s="44">
        <f>$F12*'[1]INTERNAL PARAMETERS-2'!V12*(1-VLOOKUP(W$4,'[1]INTERNAL PARAMETERS-1'!$B$5:$J$44,4, FALSE))</f>
        <v>123.79866886893923</v>
      </c>
      <c r="BL12" s="44">
        <f>$F12*'[1]INTERNAL PARAMETERS-2'!W12*(1-VLOOKUP(X$4,'[1]INTERNAL PARAMETERS-1'!$B$5:$J$44,4, FALSE))</f>
        <v>175.90252723858788</v>
      </c>
      <c r="BM12" s="44">
        <f>$F12*'[1]INTERNAL PARAMETERS-2'!X12*(1-VLOOKUP(Y$4,'[1]INTERNAL PARAMETERS-1'!$B$5:$J$44,4, FALSE))</f>
        <v>67.526466609238</v>
      </c>
      <c r="BN12" s="44">
        <f>$F12*'[1]INTERNAL PARAMETERS-2'!Y12*(1-VLOOKUP(Z$4,'[1]INTERNAL PARAMETERS-1'!$B$5:$J$44,4, FALSE))</f>
        <v>258.43467964720827</v>
      </c>
      <c r="BO12" s="44">
        <f>$F12*'[1]INTERNAL PARAMETERS-2'!Z12*(1-VLOOKUP(AA$4,'[1]INTERNAL PARAMETERS-1'!$B$5:$J$44,4, FALSE))</f>
        <v>266.35444498710643</v>
      </c>
      <c r="BP12" s="44">
        <f>$F12*'[1]INTERNAL PARAMETERS-2'!AA12*(1-VLOOKUP(AB$4,'[1]INTERNAL PARAMETERS-1'!$B$5:$J$44,4, FALSE))</f>
        <v>108.7925428135482</v>
      </c>
      <c r="BQ12" s="44">
        <f>$F12*'[1]INTERNAL PARAMETERS-2'!AB12*(1-VLOOKUP(AC$4,'[1]INTERNAL PARAMETERS-1'!$B$5:$J$44,4, FALSE))</f>
        <v>723.61710301218307</v>
      </c>
      <c r="BR12" s="44">
        <f>$F12*'[1]INTERNAL PARAMETERS-2'!AC12*(1-VLOOKUP(AD$4,'[1]INTERNAL PARAMETERS-1'!$B$5:$J$44,4, FALSE))</f>
        <v>71.277888059083594</v>
      </c>
      <c r="BS12" s="44">
        <f>$F12*'[1]INTERNAL PARAMETERS-2'!AD12*(1-VLOOKUP(AE$4,'[1]INTERNAL PARAMETERS-1'!$B$5:$J$44,4, FALSE))</f>
        <v>15.422608239589362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17.923702624822646</v>
      </c>
      <c r="CA12" s="44">
        <f>$F12*'[1]INTERNAL PARAMETERS-2'!AL12*(1-VLOOKUP(AM$4,'[1]INTERNAL PARAMETERS-1'!$B$5:$J$44,4, FALSE))</f>
        <v>91.702685069139534</v>
      </c>
      <c r="CB12" s="44">
        <f>$F12*'[1]INTERNAL PARAMETERS-2'!AM12*(1-VLOOKUP(AN$4,'[1]INTERNAL PARAMETERS-1'!$B$5:$J$44,4, FALSE))</f>
        <v>27.927639909747118</v>
      </c>
      <c r="CC12" s="44">
        <f>$F12*'[1]INTERNAL PARAMETERS-2'!AN12*(1-VLOOKUP(AO$4,'[1]INTERNAL PARAMETERS-1'!$B$5:$J$44,4, FALSE))</f>
        <v>58.772856388925845</v>
      </c>
      <c r="CD12" s="44">
        <f>$F12*'[1]INTERNAL PARAMETERS-2'!AO12*(1-VLOOKUP(AP$4,'[1]INTERNAL PARAMETERS-1'!$B$5:$J$44,4, FALSE))</f>
        <v>224.67144634258923</v>
      </c>
      <c r="CE12" s="44">
        <f>$F12*'[1]INTERNAL PARAMETERS-2'!AP12*(1-VLOOKUP(AQ$4,'[1]INTERNAL PARAMETERS-1'!$B$5:$J$44,4, FALSE))</f>
        <v>22.925451139280547</v>
      </c>
      <c r="CF12" s="44">
        <f>$F12*'[1]INTERNAL PARAMETERS-2'!AQ12*(1-VLOOKUP(AR$4,'[1]INTERNAL PARAMETERS-1'!$B$5:$J$44,4, FALSE))</f>
        <v>2.0841719450262923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4402.5596464070513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3983.1742998297195</v>
      </c>
      <c r="G13" s="45">
        <f>$F13*'[1]INTERNAL PARAMETERS-2'!F13*VLOOKUP(G$4,'[1]INTERNAL PARAMETERS-1'!$B$5:$J$44,4, FALSE)</f>
        <v>29.961437083319151</v>
      </c>
      <c r="H13" s="44">
        <f>$F13*'[1]INTERNAL PARAMETERS-2'!G13*VLOOKUP(H$4,'[1]INTERNAL PARAMETERS-1'!$B$5:$J$44,4, FALSE)</f>
        <v>28.695584290833267</v>
      </c>
      <c r="I13" s="44">
        <f>$F13*'[1]INTERNAL PARAMETERS-2'!H13*VLOOKUP(I$4,'[1]INTERNAL PARAMETERS-1'!$B$5:$J$44,4, FALSE)</f>
        <v>37.606403264596828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0.84403463413391755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5.6757843867993607</v>
      </c>
      <c r="N13" s="44">
        <f>$F13*'[1]INTERNAL PARAMETERS-2'!M13*VLOOKUP(N$4,'[1]INTERNAL PARAMETERS-1'!$B$5:$J$44,4, FALSE)</f>
        <v>7.7646406531160626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5.063809487373522</v>
      </c>
      <c r="S13" s="44">
        <f>$F13*'[1]INTERNAL PARAMETERS-2'!R13*VLOOKUP(S$4,'[1]INTERNAL PARAMETERS-1'!$B$5:$J$44,4, FALSE)</f>
        <v>10.184100386318633</v>
      </c>
      <c r="T13" s="44">
        <f>$F13*'[1]INTERNAL PARAMETERS-2'!S13*VLOOKUP(T$4,'[1]INTERNAL PARAMETERS-1'!$B$5:$J$44,4, FALSE)</f>
        <v>0.75959133897752762</v>
      </c>
      <c r="U13" s="44">
        <f>$F13*'[1]INTERNAL PARAMETERS-2'!T13*VLOOKUP(U$4,'[1]INTERNAL PARAMETERS-1'!$B$5:$J$44,4, FALSE)</f>
        <v>0.84395497064792113</v>
      </c>
      <c r="V13" s="44">
        <f>$F13*'[1]INTERNAL PARAMETERS-2'!U13*VLOOKUP(V$4,'[1]INTERNAL PARAMETERS-1'!$B$5:$J$44,4, FALSE)</f>
        <v>18.483223282857345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1.6880692682678351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0.84403463413391755</v>
      </c>
      <c r="AI13" s="44">
        <f>$F13*'[1]INTERNAL PARAMETERS-2'!AH13*VLOOKUP(AI$4,'[1]INTERNAL PARAMETERS-1'!$B$5:$J$44,4, FALSE)</f>
        <v>3.3757402191056869</v>
      </c>
      <c r="AJ13" s="44">
        <f>$F13*'[1]INTERNAL PARAMETERS-2'!AI13*VLOOKUP(AJ$4,'[1]INTERNAL PARAMETERS-1'!$B$5:$J$44,4, FALSE)</f>
        <v>2.5321039024017526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714.52166202733963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107.83990334918785</v>
      </c>
      <c r="BB13" s="44">
        <f>$F13*'[1]INTERNAL PARAMETERS-2'!M13*(1-VLOOKUP(N$4,'[1]INTERNAL PARAMETERS-1'!$B$5:$J$44,4, FALSE))</f>
        <v>147.52817240920518</v>
      </c>
      <c r="BC13" s="44">
        <f>$F13*'[1]INTERNAL PARAMETERS-2'!N13*(1-VLOOKUP(O$4,'[1]INTERNAL PARAMETERS-1'!$B$5:$J$44,4, FALSE))</f>
        <v>335.90507187894008</v>
      </c>
      <c r="BD13" s="44">
        <f>$F13*'[1]INTERNAL PARAMETERS-2'!O13*(1-VLOOKUP(P$4,'[1]INTERNAL PARAMETERS-1'!$B$5:$J$44,4, FALSE))</f>
        <v>114.7815405284731</v>
      </c>
      <c r="BE13" s="44">
        <f>$F13*'[1]INTERNAL PARAMETERS-2'!P13*(1-VLOOKUP(Q$4,'[1]INTERNAL PARAMETERS-1'!$B$5:$J$44,4, FALSE))</f>
        <v>102.54403412710626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193.49790734005398</v>
      </c>
      <c r="BH13" s="44">
        <f>$F13*'[1]INTERNAL PARAMETERS-2'!S13*(1-VLOOKUP(T$4,'[1]INTERNAL PARAMETERS-1'!$B$5:$J$44,4, FALSE))</f>
        <v>6.8363220507977482</v>
      </c>
      <c r="BI13" s="44">
        <f>$F13*'[1]INTERNAL PARAMETERS-2'!T13*(1-VLOOKUP(U$4,'[1]INTERNAL PARAMETERS-1'!$B$5:$J$44,4, FALSE))</f>
        <v>3.3758198825916845</v>
      </c>
      <c r="BJ13" s="44">
        <f>$F13*'[1]INTERNAL PARAMETERS-2'!U13*(1-VLOOKUP(V$4,'[1]INTERNAL PARAMETERS-1'!$B$5:$J$44,4, FALSE))</f>
        <v>104.73826526952494</v>
      </c>
      <c r="BK13" s="44">
        <f>$F13*'[1]INTERNAL PARAMETERS-2'!V13*(1-VLOOKUP(W$4,'[1]INTERNAL PARAMETERS-1'!$B$5:$J$44,4, FALSE))</f>
        <v>124.48734134486817</v>
      </c>
      <c r="BL13" s="44">
        <f>$F13*'[1]INTERNAL PARAMETERS-2'!W13*(1-VLOOKUP(X$4,'[1]INTERNAL PARAMETERS-1'!$B$5:$J$44,4, FALSE))</f>
        <v>170.90645800022375</v>
      </c>
      <c r="BM13" s="44">
        <f>$F13*'[1]INTERNAL PARAMETERS-2'!X13*(1-VLOOKUP(Y$4,'[1]INTERNAL PARAMETERS-1'!$B$5:$J$44,4, FALSE))</f>
        <v>73.004415202139057</v>
      </c>
      <c r="BN13" s="44">
        <f>$F13*'[1]INTERNAL PARAMETERS-2'!Y13*(1-VLOOKUP(Z$4,'[1]INTERNAL PARAMETERS-1'!$B$5:$J$44,4, FALSE))</f>
        <v>229.5630810569462</v>
      </c>
      <c r="BO13" s="44">
        <f>$F13*'[1]INTERNAL PARAMETERS-2'!Z13*(1-VLOOKUP(AA$4,'[1]INTERNAL PARAMETERS-1'!$B$5:$J$44,4, FALSE))</f>
        <v>216.90335817979741</v>
      </c>
      <c r="BP13" s="44">
        <f>$F13*'[1]INTERNAL PARAMETERS-2'!AA13*(1-VLOOKUP(AB$4,'[1]INTERNAL PARAMETERS-1'!$B$5:$J$44,4, FALSE))</f>
        <v>79.334475799428446</v>
      </c>
      <c r="BQ13" s="44">
        <f>$F13*'[1]INTERNAL PARAMETERS-2'!AB13*(1-VLOOKUP(AC$4,'[1]INTERNAL PARAMETERS-1'!$B$5:$J$44,4, FALSE))</f>
        <v>673.07599655036609</v>
      </c>
      <c r="BR13" s="44">
        <f>$F13*'[1]INTERNAL PARAMETERS-2'!AC13*(1-VLOOKUP(AD$4,'[1]INTERNAL PARAMETERS-1'!$B$5:$J$44,4, FALSE))</f>
        <v>58.234804898370463</v>
      </c>
      <c r="BS13" s="44">
        <f>$F13*'[1]INTERNAL PARAMETERS-2'!AD13*(1-VLOOKUP(AE$4,'[1]INTERNAL PARAMETERS-1'!$B$5:$J$44,4, FALSE))</f>
        <v>10.549835450528995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14.7696103037686</v>
      </c>
      <c r="CA13" s="44">
        <f>$F13*'[1]INTERNAL PARAMETERS-2'!AL13*(1-VLOOKUP(AM$4,'[1]INTERNAL PARAMETERS-1'!$B$5:$J$44,4, FALSE))</f>
        <v>70.894527775519251</v>
      </c>
      <c r="CB13" s="44">
        <f>$F13*'[1]INTERNAL PARAMETERS-2'!AM13*(1-VLOOKUP(AN$4,'[1]INTERNAL PARAMETERS-1'!$B$5:$J$44,4, FALSE))</f>
        <v>18.567566998656236</v>
      </c>
      <c r="CC13" s="44">
        <f>$F13*'[1]INTERNAL PARAMETERS-2'!AN13*(1-VLOOKUP(AO$4,'[1]INTERNAL PARAMETERS-1'!$B$5:$J$44,4, FALSE))</f>
        <v>45.575082021221668</v>
      </c>
      <c r="CD13" s="44">
        <f>$F13*'[1]INTERNAL PARAMETERS-2'!AO13*(1-VLOOKUP(AP$4,'[1]INTERNAL PARAMETERS-1'!$B$5:$J$44,4, FALSE))</f>
        <v>184.83203366985845</v>
      </c>
      <c r="CE13" s="44">
        <f>$F13*'[1]INTERNAL PARAMETERS-2'!AP13*(1-VLOOKUP(AQ$4,'[1]INTERNAL PARAMETERS-1'!$B$5:$J$44,4, FALSE))</f>
        <v>24.053592961811713</v>
      </c>
      <c r="CF13" s="44">
        <f>$F13*'[1]INTERNAL PARAMETERS-2'!AQ13*(1-VLOOKUP(AR$4,'[1]INTERNAL PARAMETERS-1'!$B$5:$J$44,4, FALSE))</f>
        <v>2.5321039024017526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3983.1754947820091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3703.1434752354889</v>
      </c>
      <c r="G14" s="45">
        <f>$F14*'[1]INTERNAL PARAMETERS-2'!F14*VLOOKUP(G$4,'[1]INTERNAL PARAMETERS-1'!$B$5:$J$44,4, FALSE)</f>
        <v>33.450124697454648</v>
      </c>
      <c r="H14" s="44">
        <f>$F14*'[1]INTERNAL PARAMETERS-2'!G14*VLOOKUP(H$4,'[1]INTERNAL PARAMETERS-1'!$B$5:$J$44,4, FALSE)</f>
        <v>22.746188482286467</v>
      </c>
      <c r="I14" s="44">
        <f>$F14*'[1]INTERNAL PARAMETERS-2'!H14*VLOOKUP(I$4,'[1]INTERNAL PARAMETERS-1'!$B$5:$J$44,4, FALSE)</f>
        <v>34.171700719321663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0.44585847441835286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7.3144119608503857</v>
      </c>
      <c r="N14" s="44">
        <f>$F14*'[1]INTERNAL PARAMETERS-2'!M14*VLOOKUP(N$4,'[1]INTERNAL PARAMETERS-1'!$B$5:$J$44,4, FALSE)</f>
        <v>6.0210150392548876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4.4600660015736233</v>
      </c>
      <c r="S14" s="44">
        <f>$F14*'[1]INTERNAL PARAMETERS-2'!R14*VLOOKUP(S$4,'[1]INTERNAL PARAMETERS-1'!$B$5:$J$44,4, FALSE)</f>
        <v>9.2464530061849981</v>
      </c>
      <c r="T14" s="44">
        <f>$F14*'[1]INTERNAL PARAMETERS-2'!S14*VLOOKUP(T$4,'[1]INTERNAL PARAMETERS-1'!$B$5:$J$44,4, FALSE)</f>
        <v>1.248811074153664</v>
      </c>
      <c r="U14" s="44">
        <f>$F14*'[1]INTERNAL PARAMETERS-2'!T14*VLOOKUP(U$4,'[1]INTERNAL PARAMETERS-1'!$B$5:$J$44,4, FALSE)</f>
        <v>1.6056089479926035</v>
      </c>
      <c r="V14" s="44">
        <f>$F14*'[1]INTERNAL PARAMETERS-2'!U14*VLOOKUP(V$4,'[1]INTERNAL PARAMETERS-1'!$B$5:$J$44,4, FALSE)</f>
        <v>14.651116845421686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0.89208726318422926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0.89208726318422926</v>
      </c>
      <c r="AI14" s="44">
        <f>$F14*'[1]INTERNAL PARAMETERS-2'!AH14*VLOOKUP(AI$4,'[1]INTERNAL PARAMETERS-1'!$B$5:$J$44,4, FALSE)</f>
        <v>1.7841745263684585</v>
      </c>
      <c r="AJ14" s="44">
        <f>$F14*'[1]INTERNAL PARAMETERS-2'!AI14*VLOOKUP(AJ$4,'[1]INTERNAL PARAMETERS-1'!$B$5:$J$44,4, FALSE)</f>
        <v>3.5679787383893933</v>
      </c>
      <c r="AK14" s="44">
        <f>$F14*'[1]INTERNAL PARAMETERS-2'!AJ14*VLOOKUP(AK$4,'[1]INTERNAL PARAMETERS-1'!$B$5:$J$44,4, FALSE)</f>
        <v>0.44585847441835286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649.26231366711147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138.97382725615734</v>
      </c>
      <c r="BB14" s="44">
        <f>$F14*'[1]INTERNAL PARAMETERS-2'!M14*(1-VLOOKUP(N$4,'[1]INTERNAL PARAMETERS-1'!$B$5:$J$44,4, FALSE))</f>
        <v>114.39928574584285</v>
      </c>
      <c r="BC14" s="44">
        <f>$F14*'[1]INTERNAL PARAMETERS-2'!N14*(1-VLOOKUP(O$4,'[1]INTERNAL PARAMETERS-1'!$B$5:$J$44,4, FALSE))</f>
        <v>359.47635751457722</v>
      </c>
      <c r="BD14" s="44">
        <f>$F14*'[1]INTERNAL PARAMETERS-2'!O14*(1-VLOOKUP(P$4,'[1]INTERNAL PARAMETERS-1'!$B$5:$J$44,4, FALSE))</f>
        <v>99.458286829179713</v>
      </c>
      <c r="BE14" s="44">
        <f>$F14*'[1]INTERNAL PARAMETERS-2'!P14*(1-VLOOKUP(Q$4,'[1]INTERNAL PARAMETERS-1'!$B$5:$J$44,4, FALSE))</f>
        <v>94.106133564421867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175.68260711751495</v>
      </c>
      <c r="BH14" s="44">
        <f>$F14*'[1]INTERNAL PARAMETERS-2'!S14*(1-VLOOKUP(T$4,'[1]INTERNAL PARAMETERS-1'!$B$5:$J$44,4, FALSE))</f>
        <v>11.239299667382975</v>
      </c>
      <c r="BI14" s="44">
        <f>$F14*'[1]INTERNAL PARAMETERS-2'!T14*(1-VLOOKUP(U$4,'[1]INTERNAL PARAMETERS-1'!$B$5:$J$44,4, FALSE))</f>
        <v>6.4224357919704138</v>
      </c>
      <c r="BJ14" s="44">
        <f>$F14*'[1]INTERNAL PARAMETERS-2'!U14*(1-VLOOKUP(V$4,'[1]INTERNAL PARAMETERS-1'!$B$5:$J$44,4, FALSE))</f>
        <v>83.022995457389555</v>
      </c>
      <c r="BK14" s="44">
        <f>$F14*'[1]INTERNAL PARAMETERS-2'!V14*(1-VLOOKUP(W$4,'[1]INTERNAL PARAMETERS-1'!$B$5:$J$44,4, FALSE))</f>
        <v>126.66417099869227</v>
      </c>
      <c r="BL14" s="44">
        <f>$F14*'[1]INTERNAL PARAMETERS-2'!W14*(1-VLOOKUP(X$4,'[1]INTERNAL PARAMETERS-1'!$B$5:$J$44,4, FALSE))</f>
        <v>143.61234774180255</v>
      </c>
      <c r="BM14" s="44">
        <f>$F14*'[1]INTERNAL PARAMETERS-2'!X14*(1-VLOOKUP(Y$4,'[1]INTERNAL PARAMETERS-1'!$B$5:$J$44,4, FALSE))</f>
        <v>82.064251611651088</v>
      </c>
      <c r="BN14" s="44">
        <f>$F14*'[1]INTERNAL PARAMETERS-2'!Y14*(1-VLOOKUP(Z$4,'[1]INTERNAL PARAMETERS-1'!$B$5:$J$44,4, FALSE))</f>
        <v>221.66239182629838</v>
      </c>
      <c r="BO14" s="44">
        <f>$F14*'[1]INTERNAL PARAMETERS-2'!Z14*(1-VLOOKUP(AA$4,'[1]INTERNAL PARAMETERS-1'!$B$5:$J$44,4, FALSE))</f>
        <v>206.05216082079068</v>
      </c>
      <c r="BP14" s="44">
        <f>$F14*'[1]INTERNAL PARAMETERS-2'!AA14*(1-VLOOKUP(AB$4,'[1]INTERNAL PARAMETERS-1'!$B$5:$J$44,4, FALSE))</f>
        <v>76.712098346893242</v>
      </c>
      <c r="BQ14" s="44">
        <f>$F14*'[1]INTERNAL PARAMETERS-2'!AB14*(1-VLOOKUP(AC$4,'[1]INTERNAL PARAMETERS-1'!$B$5:$J$44,4, FALSE))</f>
        <v>600.76281755919103</v>
      </c>
      <c r="BR14" s="44">
        <f>$F14*'[1]INTERNAL PARAMETERS-2'!AC14*(1-VLOOKUP(AD$4,'[1]INTERNAL PARAMETERS-1'!$B$5:$J$44,4, FALSE))</f>
        <v>40.140223699815081</v>
      </c>
      <c r="BS14" s="44">
        <f>$F14*'[1]INTERNAL PARAMETERS-2'!AD14*(1-VLOOKUP(AE$4,'[1]INTERNAL PARAMETERS-1'!$B$5:$J$44,4, FALSE))</f>
        <v>14.271914953557573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14.71814374232345</v>
      </c>
      <c r="CA14" s="44">
        <f>$F14*'[1]INTERNAL PARAMETERS-2'!AL14*(1-VLOOKUP(AM$4,'[1]INTERNAL PARAMETERS-1'!$B$5:$J$44,4, FALSE))</f>
        <v>47.722039651012224</v>
      </c>
      <c r="CB14" s="44">
        <f>$F14*'[1]INTERNAL PARAMETERS-2'!AM14*(1-VLOOKUP(AN$4,'[1]INTERNAL PARAMETERS-1'!$B$5:$J$44,4, FALSE))</f>
        <v>12.488110741536639</v>
      </c>
      <c r="CC14" s="44">
        <f>$F14*'[1]INTERNAL PARAMETERS-2'!AN14*(1-VLOOKUP(AO$4,'[1]INTERNAL PARAMETERS-1'!$B$5:$J$44,4, FALSE))</f>
        <v>53.520051390188428</v>
      </c>
      <c r="CD14" s="44">
        <f>$F14*'[1]INTERNAL PARAMETERS-2'!AO14*(1-VLOOKUP(AP$4,'[1]INTERNAL PARAMETERS-1'!$B$5:$J$44,4, FALSE))</f>
        <v>161.45224143374949</v>
      </c>
      <c r="CE14" s="44">
        <f>$F14*'[1]INTERNAL PARAMETERS-2'!AP14*(1-VLOOKUP(AQ$4,'[1]INTERNAL PARAMETERS-1'!$B$5:$J$44,4, FALSE))</f>
        <v>24.084134219889052</v>
      </c>
      <c r="CF14" s="44">
        <f>$F14*'[1]INTERNAL PARAMETERS-2'!AQ14*(1-VLOOKUP(AR$4,'[1]INTERNAL PARAMETERS-1'!$B$5:$J$44,4, FALSE))</f>
        <v>2.2300330007868117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3703.1442158641839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3092.8876216386298</v>
      </c>
      <c r="G15" s="45">
        <f>$F15*'[1]INTERNAL PARAMETERS-2'!F15*VLOOKUP(G$4,'[1]INTERNAL PARAMETERS-1'!$B$5:$J$44,4, FALSE)</f>
        <v>24.753307502260444</v>
      </c>
      <c r="H15" s="44">
        <f>$F15*'[1]INTERNAL PARAMETERS-2'!G15*VLOOKUP(H$4,'[1]INTERNAL PARAMETERS-1'!$B$5:$J$44,4, FALSE)</f>
        <v>13.656954582107534</v>
      </c>
      <c r="I15" s="44">
        <f>$F15*'[1]INTERNAL PARAMETERS-2'!H15*VLOOKUP(I$4,'[1]INTERNAL PARAMETERS-1'!$B$5:$J$44,4, FALSE)</f>
        <v>29.029951467766935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6.8925309936979025</v>
      </c>
      <c r="N15" s="44">
        <f>$F15*'[1]INTERNAL PARAMETERS-2'!M15*VLOOKUP(N$4,'[1]INTERNAL PARAMETERS-1'!$B$5:$J$44,4, FALSE)</f>
        <v>4.6092376358994009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2.9874201537407523</v>
      </c>
      <c r="S15" s="44">
        <f>$F15*'[1]INTERNAL PARAMETERS-2'!R15*VLOOKUP(S$4,'[1]INTERNAL PARAMETERS-1'!$B$5:$J$44,4, FALSE)</f>
        <v>8.4201545833395457</v>
      </c>
      <c r="T15" s="44">
        <f>$F15*'[1]INTERNAL PARAMETERS-2'!S15*VLOOKUP(T$4,'[1]INTERNAL PARAMETERS-1'!$B$5:$J$44,4, FALSE)</f>
        <v>0.55480218156953742</v>
      </c>
      <c r="U15" s="44">
        <f>$F15*'[1]INTERNAL PARAMETERS-2'!T15*VLOOKUP(U$4,'[1]INTERNAL PARAMETERS-1'!$B$5:$J$44,4, FALSE)</f>
        <v>1.621786553282432</v>
      </c>
      <c r="V15" s="44">
        <f>$F15*'[1]INTERNAL PARAMETERS-2'!U15*VLOOKUP(V$4,'[1]INTERNAL PARAMETERS-1'!$B$5:$J$44,4, FALSE)</f>
        <v>12.547396612282782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1.7072739671445236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2.9874201537407523</v>
      </c>
      <c r="AJ15" s="44">
        <f>$F15*'[1]INTERNAL PARAMETERS-2'!AI15*VLOOKUP(AJ$4,'[1]INTERNAL PARAMETERS-1'!$B$5:$J$44,4, FALSE)</f>
        <v>2.9874201537407523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551.56907788757167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130.95808888026014</v>
      </c>
      <c r="BB15" s="44">
        <f>$F15*'[1]INTERNAL PARAMETERS-2'!M15*(1-VLOOKUP(N$4,'[1]INTERNAL PARAMETERS-1'!$B$5:$J$44,4, FALSE))</f>
        <v>87.575515082088614</v>
      </c>
      <c r="BC15" s="44">
        <f>$F15*'[1]INTERNAL PARAMETERS-2'!N15*(1-VLOOKUP(O$4,'[1]INTERNAL PARAMETERS-1'!$B$5:$J$44,4, FALSE))</f>
        <v>303.01514891213122</v>
      </c>
      <c r="BD15" s="44">
        <f>$F15*'[1]INTERNAL PARAMETERS-2'!O15*(1-VLOOKUP(P$4,'[1]INTERNAL PARAMETERS-1'!$B$5:$J$44,4, FALSE))</f>
        <v>75.967196473925867</v>
      </c>
      <c r="BE15" s="44">
        <f>$F15*'[1]INTERNAL PARAMETERS-2'!P15*(1-VLOOKUP(Q$4,'[1]INTERNAL PARAMETERS-1'!$B$5:$J$44,4, FALSE))</f>
        <v>85.783093918720382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159.98293708345136</v>
      </c>
      <c r="BH15" s="44">
        <f>$F15*'[1]INTERNAL PARAMETERS-2'!S15*(1-VLOOKUP(T$4,'[1]INTERNAL PARAMETERS-1'!$B$5:$J$44,4, FALSE))</f>
        <v>4.9932196341258361</v>
      </c>
      <c r="BI15" s="44">
        <f>$F15*'[1]INTERNAL PARAMETERS-2'!T15*(1-VLOOKUP(U$4,'[1]INTERNAL PARAMETERS-1'!$B$5:$J$44,4, FALSE))</f>
        <v>6.4871462131297282</v>
      </c>
      <c r="BJ15" s="44">
        <f>$F15*'[1]INTERNAL PARAMETERS-2'!U15*(1-VLOOKUP(V$4,'[1]INTERNAL PARAMETERS-1'!$B$5:$J$44,4, FALSE))</f>
        <v>71.101914136269102</v>
      </c>
      <c r="BK15" s="44">
        <f>$F15*'[1]INTERNAL PARAMETERS-2'!V15*(1-VLOOKUP(W$4,'[1]INTERNAL PARAMETERS-1'!$B$5:$J$44,4, FALSE))</f>
        <v>83.649310748551883</v>
      </c>
      <c r="BL15" s="44">
        <f>$F15*'[1]INTERNAL PARAMETERS-2'!W15*(1-VLOOKUP(X$4,'[1]INTERNAL PARAMETERS-1'!$B$5:$J$44,4, FALSE))</f>
        <v>134.00956273664505</v>
      </c>
      <c r="BM15" s="44">
        <f>$F15*'[1]INTERNAL PARAMETERS-2'!X15*(1-VLOOKUP(Y$4,'[1]INTERNAL PARAMETERS-1'!$B$5:$J$44,4, FALSE))</f>
        <v>90.904606531391792</v>
      </c>
      <c r="BN15" s="44">
        <f>$F15*'[1]INTERNAL PARAMETERS-2'!Y15*(1-VLOOKUP(Z$4,'[1]INTERNAL PARAMETERS-1'!$B$5:$J$44,4, FALSE))</f>
        <v>182.23572226580754</v>
      </c>
      <c r="BO15" s="44">
        <f>$F15*'[1]INTERNAL PARAMETERS-2'!Z15*(1-VLOOKUP(AA$4,'[1]INTERNAL PARAMETERS-1'!$B$5:$J$44,4, FALSE))</f>
        <v>154.0681761180202</v>
      </c>
      <c r="BP15" s="44">
        <f>$F15*'[1]INTERNAL PARAMETERS-2'!AA15*(1-VLOOKUP(AB$4,'[1]INTERNAL PARAMETERS-1'!$B$5:$J$44,4, FALSE))</f>
        <v>60.602967924673798</v>
      </c>
      <c r="BQ15" s="44">
        <f>$F15*'[1]INTERNAL PARAMETERS-2'!AB15*(1-VLOOKUP(AC$4,'[1]INTERNAL PARAMETERS-1'!$B$5:$J$44,4, FALSE))</f>
        <v>495.49358711451936</v>
      </c>
      <c r="BR15" s="44">
        <f>$F15*'[1]INTERNAL PARAMETERS-2'!AC15*(1-VLOOKUP(AD$4,'[1]INTERNAL PARAMETERS-1'!$B$5:$J$44,4, FALSE))</f>
        <v>30.728147809741952</v>
      </c>
      <c r="BS15" s="44">
        <f>$F15*'[1]INTERNAL PARAMETERS-2'!AD15*(1-VLOOKUP(AE$4,'[1]INTERNAL PARAMETERS-1'!$B$5:$J$44,4, FALSE))</f>
        <v>12.803317598535273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4.6946941208852762</v>
      </c>
      <c r="CA15" s="44">
        <f>$F15*'[1]INTERNAL PARAMETERS-2'!AL15*(1-VLOOKUP(AM$4,'[1]INTERNAL PARAMETERS-1'!$B$5:$J$44,4, FALSE))</f>
        <v>44.385411680611647</v>
      </c>
      <c r="CB15" s="44">
        <f>$F15*'[1]INTERNAL PARAMETERS-2'!AM15*(1-VLOOKUP(AN$4,'[1]INTERNAL PARAMETERS-1'!$B$5:$J$44,4, FALSE))</f>
        <v>19.20528568656507</v>
      </c>
      <c r="CC15" s="44">
        <f>$F15*'[1]INTERNAL PARAMETERS-2'!AN15*(1-VLOOKUP(AO$4,'[1]INTERNAL PARAMETERS-1'!$B$5:$J$44,4, FALSE))</f>
        <v>38.837080576154108</v>
      </c>
      <c r="CD15" s="44">
        <f>$F15*'[1]INTERNAL PARAMETERS-2'!AO15*(1-VLOOKUP(AP$4,'[1]INTERNAL PARAMETERS-1'!$B$5:$J$44,4, FALSE))</f>
        <v>128.88805012397364</v>
      </c>
      <c r="CE15" s="44">
        <f>$F15*'[1]INTERNAL PARAMETERS-2'!AP15*(1-VLOOKUP(AQ$4,'[1]INTERNAL PARAMETERS-1'!$B$5:$J$44,4, FALSE))</f>
        <v>17.924830211206679</v>
      </c>
      <c r="CF15" s="44">
        <f>$F15*'[1]INTERNAL PARAMETERS-2'!AQ15*(1-VLOOKUP(AR$4,'[1]INTERNAL PARAMETERS-1'!$B$5:$J$44,4, FALSE))</f>
        <v>4.2678756290991453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3092.8876216386307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2608.1172790627693</v>
      </c>
      <c r="G16" s="45">
        <f>$F16*'[1]INTERNAL PARAMETERS-2'!F16*VLOOKUP(G$4,'[1]INTERNAL PARAMETERS-1'!$B$5:$J$44,4, FALSE)</f>
        <v>25.901212698372362</v>
      </c>
      <c r="H16" s="44">
        <f>$F16*'[1]INTERNAL PARAMETERS-2'!G16*VLOOKUP(H$4,'[1]INTERNAL PARAMETERS-1'!$B$5:$J$44,4, FALSE)</f>
        <v>14.487048238282057</v>
      </c>
      <c r="I16" s="44">
        <f>$F16*'[1]INTERNAL PARAMETERS-2'!H16*VLOOKUP(I$4,'[1]INTERNAL PARAMETERS-1'!$B$5:$J$44,4, FALSE)</f>
        <v>25.075730538962603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7.902060691517983</v>
      </c>
      <c r="N16" s="44">
        <f>$F16*'[1]INTERNAL PARAMETERS-2'!M16*VLOOKUP(N$4,'[1]INTERNAL PARAMETERS-1'!$B$5:$J$44,4, FALSE)</f>
        <v>3.4461705637576139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3.5120907279859255</v>
      </c>
      <c r="S16" s="44">
        <f>$F16*'[1]INTERNAL PARAMETERS-2'!R16*VLOOKUP(S$4,'[1]INTERNAL PARAMETERS-1'!$B$5:$J$44,4, FALSE)</f>
        <v>7.3666011735400012</v>
      </c>
      <c r="T16" s="44">
        <f>$F16*'[1]INTERNAL PARAMETERS-2'!S16*VLOOKUP(T$4,'[1]INTERNAL PARAMETERS-1'!$B$5:$J$44,4, FALSE)</f>
        <v>0.92191729580310777</v>
      </c>
      <c r="U16" s="44">
        <f>$F16*'[1]INTERNAL PARAMETERS-2'!T16*VLOOKUP(U$4,'[1]INTERNAL PARAMETERS-1'!$B$5:$J$44,4, FALSE)</f>
        <v>0.52678752802509821</v>
      </c>
      <c r="V16" s="44">
        <f>$F16*'[1]INTERNAL PARAMETERS-2'!U16*VLOOKUP(V$4,'[1]INTERNAL PARAMETERS-1'!$B$5:$J$44,4, FALSE)</f>
        <v>9.5483303992351942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2.1949915020592266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0.43894613806626409</v>
      </c>
      <c r="AI16" s="44">
        <f>$F16*'[1]INTERNAL PARAMETERS-2'!AH16*VLOOKUP(AI$4,'[1]INTERNAL PARAMETERS-1'!$B$5:$J$44,4, FALSE)</f>
        <v>2.6339376401254908</v>
      </c>
      <c r="AJ16" s="44">
        <f>$F16*'[1]INTERNAL PARAMETERS-2'!AI16*VLOOKUP(AJ$4,'[1]INTERNAL PARAMETERS-1'!$B$5:$J$44,4, FALSE)</f>
        <v>3.5120907279859255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476.43888024028945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150.13915313884166</v>
      </c>
      <c r="BB16" s="44">
        <f>$F16*'[1]INTERNAL PARAMETERS-2'!M16*(1-VLOOKUP(N$4,'[1]INTERNAL PARAMETERS-1'!$B$5:$J$44,4, FALSE))</f>
        <v>65.477240711394657</v>
      </c>
      <c r="BC16" s="44">
        <f>$F16*'[1]INTERNAL PARAMETERS-2'!N16*(1-VLOOKUP(O$4,'[1]INTERNAL PARAMETERS-1'!$B$5:$J$44,4, FALSE))</f>
        <v>282.71808736830883</v>
      </c>
      <c r="BD16" s="44">
        <f>$F16*'[1]INTERNAL PARAMETERS-2'!O16*(1-VLOOKUP(P$4,'[1]INTERNAL PARAMETERS-1'!$B$5:$J$44,4, FALSE))</f>
        <v>50.924272308884284</v>
      </c>
      <c r="BE16" s="44">
        <f>$F16*'[1]INTERNAL PARAMETERS-2'!P16*(1-VLOOKUP(Q$4,'[1]INTERNAL PARAMETERS-1'!$B$5:$J$44,4, FALSE))</f>
        <v>62.338436768974596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139.96542229726001</v>
      </c>
      <c r="BH16" s="44">
        <f>$F16*'[1]INTERNAL PARAMETERS-2'!S16*(1-VLOOKUP(T$4,'[1]INTERNAL PARAMETERS-1'!$B$5:$J$44,4, FALSE))</f>
        <v>8.2972556622279701</v>
      </c>
      <c r="BI16" s="44">
        <f>$F16*'[1]INTERNAL PARAMETERS-2'!T16*(1-VLOOKUP(U$4,'[1]INTERNAL PARAMETERS-1'!$B$5:$J$44,4, FALSE))</f>
        <v>2.1071501121003928</v>
      </c>
      <c r="BJ16" s="44">
        <f>$F16*'[1]INTERNAL PARAMETERS-2'!U16*(1-VLOOKUP(V$4,'[1]INTERNAL PARAMETERS-1'!$B$5:$J$44,4, FALSE))</f>
        <v>54.107205595666095</v>
      </c>
      <c r="BK16" s="44">
        <f>$F16*'[1]INTERNAL PARAMETERS-2'!V16*(1-VLOOKUP(W$4,'[1]INTERNAL PARAMETERS-1'!$B$5:$J$44,4, FALSE))</f>
        <v>71.1184027772115</v>
      </c>
      <c r="BL16" s="44">
        <f>$F16*'[1]INTERNAL PARAMETERS-2'!W16*(1-VLOOKUP(X$4,'[1]INTERNAL PARAMETERS-1'!$B$5:$J$44,4, FALSE))</f>
        <v>110.62877143773339</v>
      </c>
      <c r="BM16" s="44">
        <f>$F16*'[1]INTERNAL PARAMETERS-2'!X16*(1-VLOOKUP(Y$4,'[1]INTERNAL PARAMETERS-1'!$B$5:$J$44,4, FALSE))</f>
        <v>74.191547367131164</v>
      </c>
      <c r="BN16" s="44">
        <f>$F16*'[1]INTERNAL PARAMETERS-2'!Y16*(1-VLOOKUP(Z$4,'[1]INTERNAL PARAMETERS-1'!$B$5:$J$44,4, FALSE))</f>
        <v>134.33499263404653</v>
      </c>
      <c r="BO16" s="44">
        <f>$F16*'[1]INTERNAL PARAMETERS-2'!Z16*(1-VLOOKUP(AA$4,'[1]INTERNAL PARAMETERS-1'!$B$5:$J$44,4, FALSE))</f>
        <v>107.55562684781373</v>
      </c>
      <c r="BP16" s="44">
        <f>$F16*'[1]INTERNAL PARAMETERS-2'!AA16*(1-VLOOKUP(AB$4,'[1]INTERNAL PARAMETERS-1'!$B$5:$J$44,4, FALSE))</f>
        <v>48.290334668758803</v>
      </c>
      <c r="BQ16" s="44">
        <f>$F16*'[1]INTERNAL PARAMETERS-2'!AB16*(1-VLOOKUP(AC$4,'[1]INTERNAL PARAMETERS-1'!$B$5:$J$44,4, FALSE))</f>
        <v>406.0778616803313</v>
      </c>
      <c r="BR16" s="44">
        <f>$F16*'[1]INTERNAL PARAMETERS-2'!AC16*(1-VLOOKUP(AD$4,'[1]INTERNAL PARAMETERS-1'!$B$5:$J$44,4, FALSE))</f>
        <v>31.608294928417514</v>
      </c>
      <c r="BS16" s="44">
        <f>$F16*'[1]INTERNAL PARAMETERS-2'!AD16*(1-VLOOKUP(AE$4,'[1]INTERNAL PARAMETERS-1'!$B$5:$J$44,4, FALSE))</f>
        <v>10.53601137222987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7.4631275940381139</v>
      </c>
      <c r="CA16" s="44">
        <f>$F16*'[1]INTERNAL PARAMETERS-2'!AL16*(1-VLOOKUP(AM$4,'[1]INTERNAL PARAMETERS-1'!$B$5:$J$44,4, FALSE))</f>
        <v>45.656397028633307</v>
      </c>
      <c r="CB16" s="44">
        <f>$F16*'[1]INTERNAL PARAMETERS-2'!AM16*(1-VLOOKUP(AN$4,'[1]INTERNAL PARAMETERS-1'!$B$5:$J$44,4, FALSE))</f>
        <v>13.609155962149531</v>
      </c>
      <c r="CC16" s="44">
        <f>$F16*'[1]INTERNAL PARAMETERS-2'!AN16*(1-VLOOKUP(AO$4,'[1]INTERNAL PARAMETERS-1'!$B$5:$J$44,4, FALSE))</f>
        <v>27.657258062365326</v>
      </c>
      <c r="CD16" s="44">
        <f>$F16*'[1]INTERNAL PARAMETERS-2'!AO16*(1-VLOOKUP(AP$4,'[1]INTERNAL PARAMETERS-1'!$B$5:$J$44,4, FALSE))</f>
        <v>99.65381392743727</v>
      </c>
      <c r="CE16" s="44">
        <f>$F16*'[1]INTERNAL PARAMETERS-2'!AP16*(1-VLOOKUP(AQ$4,'[1]INTERNAL PARAMETERS-1'!$B$5:$J$44,4, FALSE))</f>
        <v>17.999138966267981</v>
      </c>
      <c r="CF16" s="44">
        <f>$F16*'[1]INTERNAL PARAMETERS-2'!AQ16*(1-VLOOKUP(AR$4,'[1]INTERNAL PARAMETERS-1'!$B$5:$J$44,4, FALSE))</f>
        <v>1.3170992259266985</v>
      </c>
      <c r="CG16" s="44">
        <f>$F16*'[1]INTERNAL PARAMETERS-2'!AR16*(1-VLOOKUP(AS$4,'[1]INTERNAL PARAMETERS-1'!$B$5:$J$44,4, FALSE))</f>
        <v>0.43894613806626409</v>
      </c>
      <c r="CH16" s="43">
        <f>$F16*'[1]INTERNAL PARAMETERS-2'!AS16*(1-VLOOKUP(AT$4,'[1]INTERNAL PARAMETERS-1'!$B$5:$J$44,4, FALSE))</f>
        <v>0</v>
      </c>
      <c r="CI16" s="42">
        <f t="shared" si="0"/>
        <v>2608.1178006862242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1710.5656502336217</v>
      </c>
      <c r="G17" s="45">
        <f>$F17*'[1]INTERNAL PARAMETERS-2'!F17*VLOOKUP(G$4,'[1]INTERNAL PARAMETERS-1'!$B$5:$J$44,4, FALSE)</f>
        <v>15.955301102554108</v>
      </c>
      <c r="H17" s="44">
        <f>$F17*'[1]INTERNAL PARAMETERS-2'!G17*VLOOKUP(H$4,'[1]INTERNAL PARAMETERS-1'!$B$5:$J$44,4, FALSE)</f>
        <v>10.760655335924643</v>
      </c>
      <c r="I17" s="44">
        <f>$F17*'[1]INTERNAL PARAMETERS-2'!H17*VLOOKUP(I$4,'[1]INTERNAL PARAMETERS-1'!$B$5:$J$44,4, FALSE)</f>
        <v>17.745279763099827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0.37102168953567249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6.5305718809771678</v>
      </c>
      <c r="N17" s="44">
        <f>$F17*'[1]INTERNAL PARAMETERS-2'!M17*VLOOKUP(N$4,'[1]INTERNAL PARAMETERS-1'!$B$5:$J$44,4, FALSE)</f>
        <v>1.8367284197666025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0.74204337907134499</v>
      </c>
      <c r="S17" s="44">
        <f>$F17*'[1]INTERNAL PARAMETERS-2'!R17*VLOOKUP(S$4,'[1]INTERNAL PARAMETERS-1'!$B$5:$J$44,4, FALSE)</f>
        <v>5.0931835650858552</v>
      </c>
      <c r="T17" s="44">
        <f>$F17*'[1]INTERNAL PARAMETERS-2'!S17*VLOOKUP(T$4,'[1]INTERNAL PARAMETERS-1'!$B$5:$J$44,4, FALSE)</f>
        <v>0.51948168231944858</v>
      </c>
      <c r="U17" s="44">
        <f>$F17*'[1]INTERNAL PARAMETERS-2'!T17*VLOOKUP(U$4,'[1]INTERNAL PARAMETERS-1'!$B$5:$J$44,4, FALSE)</f>
        <v>0.89052047751162344</v>
      </c>
      <c r="V17" s="44">
        <f>$F17*'[1]INTERNAL PARAMETERS-2'!U17*VLOOKUP(V$4,'[1]INTERNAL PARAMETERS-1'!$B$5:$J$44,4, FALSE)</f>
        <v>9.0166481272289545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0.74204337907134499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3.3395373189510993</v>
      </c>
      <c r="AJ17" s="44">
        <f>$F17*'[1]INTERNAL PARAMETERS-2'!AI17*VLOOKUP(AJ$4,'[1]INTERNAL PARAMETERS-1'!$B$5:$J$44,4, FALSE)</f>
        <v>1.8552795042433861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337.16031549889664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124.08086573856617</v>
      </c>
      <c r="BB17" s="44">
        <f>$F17*'[1]INTERNAL PARAMETERS-2'!M17*(1-VLOOKUP(N$4,'[1]INTERNAL PARAMETERS-1'!$B$5:$J$44,4, FALSE))</f>
        <v>34.897839975565446</v>
      </c>
      <c r="BC17" s="44">
        <f>$F17*'[1]INTERNAL PARAMETERS-2'!N17*(1-VLOOKUP(O$4,'[1]INTERNAL PARAMETERS-1'!$B$5:$J$44,4, FALSE))</f>
        <v>190.72242513440307</v>
      </c>
      <c r="BD17" s="44">
        <f>$F17*'[1]INTERNAL PARAMETERS-2'!O17*(1-VLOOKUP(P$4,'[1]INTERNAL PARAMETERS-1'!$B$5:$J$44,4, FALSE))</f>
        <v>32.281794951208909</v>
      </c>
      <c r="BE17" s="44">
        <f>$F17*'[1]INTERNAL PARAMETERS-2'!P17*(1-VLOOKUP(Q$4,'[1]INTERNAL PARAMETERS-1'!$B$5:$J$44,4, FALSE))</f>
        <v>48.608288799863715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96.770487736631225</v>
      </c>
      <c r="BH17" s="44">
        <f>$F17*'[1]INTERNAL PARAMETERS-2'!S17*(1-VLOOKUP(T$4,'[1]INTERNAL PARAMETERS-1'!$B$5:$J$44,4, FALSE))</f>
        <v>4.6753351408750365</v>
      </c>
      <c r="BI17" s="44">
        <f>$F17*'[1]INTERNAL PARAMETERS-2'!T17*(1-VLOOKUP(U$4,'[1]INTERNAL PARAMETERS-1'!$B$5:$J$44,4, FALSE))</f>
        <v>3.5620819100464938</v>
      </c>
      <c r="BJ17" s="44">
        <f>$F17*'[1]INTERNAL PARAMETERS-2'!U17*(1-VLOOKUP(V$4,'[1]INTERNAL PARAMETERS-1'!$B$5:$J$44,4, FALSE))</f>
        <v>51.09433938763074</v>
      </c>
      <c r="BK17" s="44">
        <f>$F17*'[1]INTERNAL PARAMETERS-2'!V17*(1-VLOOKUP(W$4,'[1]INTERNAL PARAMETERS-1'!$B$5:$J$44,4, FALSE))</f>
        <v>45.639773170448279</v>
      </c>
      <c r="BL17" s="44">
        <f>$F17*'[1]INTERNAL PARAMETERS-2'!W17*(1-VLOOKUP(X$4,'[1]INTERNAL PARAMETERS-1'!$B$5:$J$44,4, FALSE))</f>
        <v>59.368944135788354</v>
      </c>
      <c r="BM17" s="44">
        <f>$F17*'[1]INTERNAL PARAMETERS-2'!X17*(1-VLOOKUP(Y$4,'[1]INTERNAL PARAMETERS-1'!$B$5:$J$44,4, FALSE))</f>
        <v>53.431912876957504</v>
      </c>
      <c r="BN17" s="44">
        <f>$F17*'[1]INTERNAL PARAMETERS-2'!Y17*(1-VLOOKUP(Z$4,'[1]INTERNAL PARAMETERS-1'!$B$5:$J$44,4, FALSE))</f>
        <v>70.500621161248674</v>
      </c>
      <c r="BO17" s="44">
        <f>$F17*'[1]INTERNAL PARAMETERS-2'!Z17*(1-VLOOKUP(AA$4,'[1]INTERNAL PARAMETERS-1'!$B$5:$J$44,4, FALSE))</f>
        <v>49.721353868470729</v>
      </c>
      <c r="BP17" s="44">
        <f>$F17*'[1]INTERNAL PARAMETERS-2'!AA17*(1-VLOOKUP(AB$4,'[1]INTERNAL PARAMETERS-1'!$B$5:$J$44,4, FALSE))</f>
        <v>31.539751572137561</v>
      </c>
      <c r="BQ17" s="44">
        <f>$F17*'[1]INTERNAL PARAMETERS-2'!AB17*(1-VLOOKUP(AC$4,'[1]INTERNAL PARAMETERS-1'!$B$5:$J$44,4, FALSE))</f>
        <v>251.57562708489911</v>
      </c>
      <c r="BR17" s="44">
        <f>$F17*'[1]INTERNAL PARAMETERS-2'!AC17*(1-VLOOKUP(AD$4,'[1]INTERNAL PARAMETERS-1'!$B$5:$J$44,4, FALSE))</f>
        <v>13.357978219239376</v>
      </c>
      <c r="BS17" s="44">
        <f>$F17*'[1]INTERNAL PARAMETERS-2'!AD17*(1-VLOOKUP(AE$4,'[1]INTERNAL PARAMETERS-1'!$B$5:$J$44,4, FALSE))</f>
        <v>8.5343541421455846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5.5658385127301582</v>
      </c>
      <c r="CA17" s="44">
        <f>$F17*'[1]INTERNAL PARAMETERS-2'!AL17*(1-VLOOKUP(AM$4,'[1]INTERNAL PARAMETERS-1'!$B$5:$J$44,4, FALSE))</f>
        <v>23.005397429991977</v>
      </c>
      <c r="CB17" s="44">
        <f>$F17*'[1]INTERNAL PARAMETERS-2'!AM17*(1-VLOOKUP(AN$4,'[1]INTERNAL PARAMETERS-1'!$B$5:$J$44,4, FALSE))</f>
        <v>6.3078818918015038</v>
      </c>
      <c r="CC17" s="44">
        <f>$F17*'[1]INTERNAL PARAMETERS-2'!AN17*(1-VLOOKUP(AO$4,'[1]INTERNAL PARAMETERS-1'!$B$5:$J$44,4, FALSE))</f>
        <v>17.810580606797494</v>
      </c>
      <c r="CD17" s="44">
        <f>$F17*'[1]INTERNAL PARAMETERS-2'!AO17*(1-VLOOKUP(AP$4,'[1]INTERNAL PARAMETERS-1'!$B$5:$J$44,4, FALSE))</f>
        <v>66.418869406661202</v>
      </c>
      <c r="CE17" s="44">
        <f>$F17*'[1]INTERNAL PARAMETERS-2'!AP17*(1-VLOOKUP(AQ$4,'[1]INTERNAL PARAMETERS-1'!$B$5:$J$44,4, FALSE))</f>
        <v>8.5343541421455846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1710.5653081204912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720.55101328373803</v>
      </c>
      <c r="G18" s="45">
        <f>$F18*'[1]INTERNAL PARAMETERS-2'!F18*VLOOKUP(G$4,'[1]INTERNAL PARAMETERS-1'!$B$5:$J$44,4, FALSE)</f>
        <v>9.4033348335554372</v>
      </c>
      <c r="H18" s="44">
        <f>$F18*'[1]INTERNAL PARAMETERS-2'!G18*VLOOKUP(H$4,'[1]INTERNAL PARAMETERS-1'!$B$5:$J$44,4, FALSE)</f>
        <v>4.4250478827780926</v>
      </c>
      <c r="I18" s="44">
        <f>$F18*'[1]INTERNAL PARAMETERS-2'!H18*VLOOKUP(I$4,'[1]INTERNAL PARAMETERS-1'!$B$5:$J$44,4, FALSE)</f>
        <v>7.4972504298507658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0.18438900429930855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3.1159976376600604</v>
      </c>
      <c r="N18" s="44">
        <f>$F18*'[1]INTERNAL PARAMETERS-2'!M18*VLOOKUP(N$4,'[1]INTERNAL PARAMETERS-1'!$B$5:$J$44,4, FALSE)</f>
        <v>1.0325207799950653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0.18438900429930855</v>
      </c>
      <c r="S18" s="44">
        <f>$F18*'[1]INTERNAL PARAMETERS-2'!R18*VLOOKUP(S$4,'[1]INTERNAL PARAMETERS-1'!$B$5:$J$44,4, FALSE)</f>
        <v>1.8783972310192441</v>
      </c>
      <c r="T18" s="44">
        <f>$F18*'[1]INTERNAL PARAMETERS-2'!S18*VLOOKUP(T$4,'[1]INTERNAL PARAMETERS-1'!$B$5:$J$44,4, FALSE)</f>
        <v>0.22125239413890463</v>
      </c>
      <c r="U18" s="44">
        <f>$F18*'[1]INTERNAL PARAMETERS-2'!T18*VLOOKUP(U$4,'[1]INTERNAL PARAMETERS-1'!$B$5:$J$44,4, FALSE)</f>
        <v>0.1843745932790429</v>
      </c>
      <c r="V18" s="44">
        <f>$F18*'[1]INTERNAL PARAMETERS-2'!U18*VLOOKUP(V$4,'[1]INTERNAL PARAMETERS-1'!$B$5:$J$44,4, FALSE)</f>
        <v>3.0145872880505067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0.36877800859861709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0.73748396209590594</v>
      </c>
      <c r="AJ18" s="44">
        <f>$F18*'[1]INTERNAL PARAMETERS-2'!AI18*VLOOKUP(AJ$4,'[1]INTERNAL PARAMETERS-1'!$B$5:$J$44,4, FALSE)</f>
        <v>0.55316701289792569</v>
      </c>
      <c r="AK18" s="44">
        <f>$F18*'[1]INTERNAL PARAMETERS-2'!AJ18*VLOOKUP(AK$4,'[1]INTERNAL PARAMETERS-1'!$B$5:$J$44,4, FALSE)</f>
        <v>0.36877800859861709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142.44775816716455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59.203955115541142</v>
      </c>
      <c r="BB18" s="44">
        <f>$F18*'[1]INTERNAL PARAMETERS-2'!M18*(1-VLOOKUP(N$4,'[1]INTERNAL PARAMETERS-1'!$B$5:$J$44,4, FALSE))</f>
        <v>19.617894819906237</v>
      </c>
      <c r="BC18" s="44">
        <f>$F18*'[1]INTERNAL PARAMETERS-2'!N18*(1-VLOOKUP(O$4,'[1]INTERNAL PARAMETERS-1'!$B$5:$J$44,4, FALSE))</f>
        <v>87.579733185078581</v>
      </c>
      <c r="BD18" s="44">
        <f>$F18*'[1]INTERNAL PARAMETERS-2'!O18*(1-VLOOKUP(P$4,'[1]INTERNAL PARAMETERS-1'!$B$5:$J$44,4, FALSE))</f>
        <v>16.409684666321194</v>
      </c>
      <c r="BE18" s="44">
        <f>$F18*'[1]INTERNAL PARAMETERS-2'!P18*(1-VLOOKUP(Q$4,'[1]INTERNAL PARAMETERS-1'!$B$5:$J$44,4, FALSE))</f>
        <v>19.728470578404764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35.689547389365636</v>
      </c>
      <c r="BH18" s="44">
        <f>$F18*'[1]INTERNAL PARAMETERS-2'!S18*(1-VLOOKUP(T$4,'[1]INTERNAL PARAMETERS-1'!$B$5:$J$44,4, FALSE))</f>
        <v>1.9912715472501417</v>
      </c>
      <c r="BI18" s="44">
        <f>$F18*'[1]INTERNAL PARAMETERS-2'!T18*(1-VLOOKUP(U$4,'[1]INTERNAL PARAMETERS-1'!$B$5:$J$44,4, FALSE))</f>
        <v>0.73749837311617161</v>
      </c>
      <c r="BJ18" s="44">
        <f>$F18*'[1]INTERNAL PARAMETERS-2'!U18*(1-VLOOKUP(V$4,'[1]INTERNAL PARAMETERS-1'!$B$5:$J$44,4, FALSE))</f>
        <v>17.082661298952871</v>
      </c>
      <c r="BK18" s="44">
        <f>$F18*'[1]INTERNAL PARAMETERS-2'!V18*(1-VLOOKUP(W$4,'[1]INTERNAL PARAMETERS-1'!$B$5:$J$44,4, FALSE))</f>
        <v>15.672200704225288</v>
      </c>
      <c r="BL18" s="44">
        <f>$F18*'[1]INTERNAL PARAMETERS-2'!W18*(1-VLOOKUP(X$4,'[1]INTERNAL PARAMETERS-1'!$B$5:$J$44,4, FALSE))</f>
        <v>30.422456386954028</v>
      </c>
      <c r="BM18" s="44">
        <f>$F18*'[1]INTERNAL PARAMETERS-2'!X18*(1-VLOOKUP(Y$4,'[1]INTERNAL PARAMETERS-1'!$B$5:$J$44,4, FALSE))</f>
        <v>20.650415599901304</v>
      </c>
      <c r="BN18" s="44">
        <f>$F18*'[1]INTERNAL PARAMETERS-2'!Y18*(1-VLOOKUP(Z$4,'[1]INTERNAL PARAMETERS-1'!$B$5:$J$44,4, FALSE))</f>
        <v>30.238067382654723</v>
      </c>
      <c r="BO18" s="44">
        <f>$F18*'[1]INTERNAL PARAMETERS-2'!Z18*(1-VLOOKUP(AA$4,'[1]INTERNAL PARAMETERS-1'!$B$5:$J$44,4, FALSE))</f>
        <v>21.019121553398595</v>
      </c>
      <c r="BP18" s="44">
        <f>$F18*'[1]INTERNAL PARAMETERS-2'!AA18*(1-VLOOKUP(AB$4,'[1]INTERNAL PARAMETERS-1'!$B$5:$J$44,4, FALSE))</f>
        <v>7.5595168456636808</v>
      </c>
      <c r="BQ18" s="44">
        <f>$F18*'[1]INTERNAL PARAMETERS-2'!AB18*(1-VLOOKUP(AC$4,'[1]INTERNAL PARAMETERS-1'!$B$5:$J$44,4, FALSE))</f>
        <v>101.59250490571142</v>
      </c>
      <c r="BR18" s="44">
        <f>$F18*'[1]INTERNAL PARAMETERS-2'!AC18*(1-VLOOKUP(AD$4,'[1]INTERNAL PARAMETERS-1'!$B$5:$J$44,4, FALSE))</f>
        <v>5.9000878620712323</v>
      </c>
      <c r="BS18" s="44">
        <f>$F18*'[1]INTERNAL PARAMETERS-2'!AD18*(1-VLOOKUP(AE$4,'[1]INTERNAL PARAMETERS-1'!$B$5:$J$44,4, FALSE))</f>
        <v>2.581301949987663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1.2906509749938315</v>
      </c>
      <c r="CA18" s="44">
        <f>$F18*'[1]INTERNAL PARAMETERS-2'!AL18*(1-VLOOKUP(AM$4,'[1]INTERNAL PARAMETERS-1'!$B$5:$J$44,4, FALSE))</f>
        <v>8.1126838585616063</v>
      </c>
      <c r="CB18" s="44">
        <f>$F18*'[1]INTERNAL PARAMETERS-2'!AM18*(1-VLOOKUP(AN$4,'[1]INTERNAL PARAMETERS-1'!$B$5:$J$44,4, FALSE))</f>
        <v>1.2906509749938315</v>
      </c>
      <c r="CC18" s="44">
        <f>$F18*'[1]INTERNAL PARAMETERS-2'!AN18*(1-VLOOKUP(AO$4,'[1]INTERNAL PARAMETERS-1'!$B$5:$J$44,4, FALSE))</f>
        <v>8.1126838585616063</v>
      </c>
      <c r="CD18" s="44">
        <f>$F18*'[1]INTERNAL PARAMETERS-2'!AO18*(1-VLOOKUP(AP$4,'[1]INTERNAL PARAMETERS-1'!$B$5:$J$44,4, FALSE))</f>
        <v>27.472376428367749</v>
      </c>
      <c r="CE18" s="44">
        <f>$F18*'[1]INTERNAL PARAMETERS-2'!AP18*(1-VLOOKUP(AQ$4,'[1]INTERNAL PARAMETERS-1'!$B$5:$J$44,4, FALSE))</f>
        <v>4.6094368870774005</v>
      </c>
      <c r="CF18" s="44">
        <f>$F18*'[1]INTERNAL PARAMETERS-2'!AQ18*(1-VLOOKUP(AR$4,'[1]INTERNAL PARAMETERS-1'!$B$5:$J$44,4, FALSE))</f>
        <v>0.18438900429930855</v>
      </c>
      <c r="CG18" s="44">
        <f>$F18*'[1]INTERNAL PARAMETERS-2'!AR18*(1-VLOOKUP(AS$4,'[1]INTERNAL PARAMETERS-1'!$B$5:$J$44,4, FALSE))</f>
        <v>0.18438900429930855</v>
      </c>
      <c r="CH18" s="43">
        <f>$F18*'[1]INTERNAL PARAMETERS-2'!AS18*(1-VLOOKUP(AT$4,'[1]INTERNAL PARAMETERS-1'!$B$5:$J$44,4, FALSE))</f>
        <v>0</v>
      </c>
      <c r="CI18" s="42">
        <f t="shared" si="0"/>
        <v>720.55115739394057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411.4603861372766</v>
      </c>
      <c r="G19" s="45">
        <f>$F19*'[1]INTERNAL PARAMETERS-2'!F19*VLOOKUP(G$4,'[1]INTERNAL PARAMETERS-1'!$B$5:$J$44,4, FALSE)</f>
        <v>2.2558315669976192</v>
      </c>
      <c r="H19" s="44">
        <f>$F19*'[1]INTERNAL PARAMETERS-2'!G19*VLOOKUP(H$4,'[1]INTERNAL PARAMETERS-1'!$B$5:$J$44,4, FALSE)</f>
        <v>1.4662802320387989</v>
      </c>
      <c r="I19" s="44">
        <f>$F19*'[1]INTERNAL PARAMETERS-2'!H19*VLOOKUP(I$4,'[1]INTERNAL PARAMETERS-1'!$B$5:$J$44,4, FALSE)</f>
        <v>4.3511688957785317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2.4475577058240754</v>
      </c>
      <c r="N19" s="44">
        <f>$F19*'[1]INTERNAL PARAMETERS-2'!M19*VLOOKUP(N$4,'[1]INTERNAL PARAMETERS-1'!$B$5:$J$44,4, FALSE)</f>
        <v>0.48500070095159215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0.99511077196721143</v>
      </c>
      <c r="T19" s="44">
        <f>$F19*'[1]INTERNAL PARAMETERS-2'!S19*VLOOKUP(T$4,'[1]INTERNAL PARAMETERS-1'!$B$5:$J$44,4, FALSE)</f>
        <v>0.13534989401985714</v>
      </c>
      <c r="U19" s="44">
        <f>$F19*'[1]INTERNAL PARAMETERS-2'!T19*VLOOKUP(U$4,'[1]INTERNAL PARAMETERS-1'!$B$5:$J$44,4, FALSE)</f>
        <v>4.5112516736091013E-2</v>
      </c>
      <c r="V19" s="44">
        <f>$F19*'[1]INTERNAL PARAMETERS-2'!U19*VLOOKUP(V$4,'[1]INTERNAL PARAMETERS-1'!$B$5:$J$44,4, FALSE)</f>
        <v>1.928720560018484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0.22556258368045504</v>
      </c>
      <c r="AJ19" s="44">
        <f>$F19*'[1]INTERNAL PARAMETERS-2'!AI19*VLOOKUP(AJ$4,'[1]INTERNAL PARAMETERS-1'!$B$5:$J$44,4, FALSE)</f>
        <v>0.45116631339952379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82.672209019792092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46.50359641065743</v>
      </c>
      <c r="BB19" s="44">
        <f>$F19*'[1]INTERNAL PARAMETERS-2'!M19*(1-VLOOKUP(N$4,'[1]INTERNAL PARAMETERS-1'!$B$5:$J$44,4, FALSE))</f>
        <v>9.2150133180802491</v>
      </c>
      <c r="BC19" s="44">
        <f>$F19*'[1]INTERNAL PARAMETERS-2'!N19*(1-VLOOKUP(O$4,'[1]INTERNAL PARAMETERS-1'!$B$5:$J$44,4, FALSE))</f>
        <v>50.7558193700796</v>
      </c>
      <c r="BD19" s="44">
        <f>$F19*'[1]INTERNAL PARAMETERS-2'!O19*(1-VLOOKUP(P$4,'[1]INTERNAL PARAMETERS-1'!$B$5:$J$44,4, FALSE))</f>
        <v>8.4592963706734974</v>
      </c>
      <c r="BE19" s="44">
        <f>$F19*'[1]INTERNAL PARAMETERS-2'!P19*(1-VLOOKUP(Q$4,'[1]INTERNAL PARAMETERS-1'!$B$5:$J$44,4, FALSE))</f>
        <v>14.211636006988465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18.907104667377016</v>
      </c>
      <c r="BH19" s="44">
        <f>$F19*'[1]INTERNAL PARAMETERS-2'!S19*(1-VLOOKUP(T$4,'[1]INTERNAL PARAMETERS-1'!$B$5:$J$44,4, FALSE))</f>
        <v>1.2181490461787141</v>
      </c>
      <c r="BI19" s="44">
        <f>$F19*'[1]INTERNAL PARAMETERS-2'!T19*(1-VLOOKUP(U$4,'[1]INTERNAL PARAMETERS-1'!$B$5:$J$44,4, FALSE))</f>
        <v>0.18045006694436405</v>
      </c>
      <c r="BJ19" s="44">
        <f>$F19*'[1]INTERNAL PARAMETERS-2'!U19*(1-VLOOKUP(V$4,'[1]INTERNAL PARAMETERS-1'!$B$5:$J$44,4, FALSE))</f>
        <v>10.929416506771409</v>
      </c>
      <c r="BK19" s="44">
        <f>$F19*'[1]INTERNAL PARAMETERS-2'!V19*(1-VLOOKUP(W$4,'[1]INTERNAL PARAMETERS-1'!$B$5:$J$44,4, FALSE))</f>
        <v>8.3465150788332689</v>
      </c>
      <c r="BL19" s="44">
        <f>$F19*'[1]INTERNAL PARAMETERS-2'!W19*(1-VLOOKUP(X$4,'[1]INTERNAL PARAMETERS-1'!$B$5:$J$44,4, FALSE))</f>
        <v>16.016260114547947</v>
      </c>
      <c r="BM19" s="44">
        <f>$F19*'[1]INTERNAL PARAMETERS-2'!X19*(1-VLOOKUP(Y$4,'[1]INTERNAL PARAMETERS-1'!$B$5:$J$44,4, FALSE))</f>
        <v>13.760469693588941</v>
      </c>
      <c r="BN19" s="44">
        <f>$F19*'[1]INTERNAL PARAMETERS-2'!Y19*(1-VLOOKUP(Z$4,'[1]INTERNAL PARAMETERS-1'!$B$5:$J$44,4, FALSE))</f>
        <v>13.760469693588941</v>
      </c>
      <c r="BO19" s="44">
        <f>$F19*'[1]INTERNAL PARAMETERS-2'!Z19*(1-VLOOKUP(AA$4,'[1]INTERNAL PARAMETERS-1'!$B$5:$J$44,4, FALSE))</f>
        <v>11.16629425107064</v>
      </c>
      <c r="BP19" s="44">
        <f>$F19*'[1]INTERNAL PARAMETERS-2'!AA19*(1-VLOOKUP(AB$4,'[1]INTERNAL PARAMETERS-1'!$B$5:$J$44,4, FALSE))</f>
        <v>3.3837267774771216</v>
      </c>
      <c r="BQ19" s="44">
        <f>$F19*'[1]INTERNAL PARAMETERS-2'!AB19*(1-VLOOKUP(AC$4,'[1]INTERNAL PARAMETERS-1'!$B$5:$J$44,4, FALSE))</f>
        <v>58.425564405794276</v>
      </c>
      <c r="BR19" s="44">
        <f>$F19*'[1]INTERNAL PARAMETERS-2'!AC19*(1-VLOOKUP(AD$4,'[1]INTERNAL PARAMETERS-1'!$B$5:$J$44,4, FALSE))</f>
        <v>1.5790615238790264</v>
      </c>
      <c r="BS19" s="44">
        <f>$F19*'[1]INTERNAL PARAMETERS-2'!AD19*(1-VLOOKUP(AE$4,'[1]INTERNAL PARAMETERS-1'!$B$5:$J$44,4, FALSE))</f>
        <v>1.015113918639275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0.67672889707997885</v>
      </c>
      <c r="CA19" s="44">
        <f>$F19*'[1]INTERNAL PARAMETERS-2'!AL19*(1-VLOOKUP(AM$4,'[1]INTERNAL PARAMETERS-1'!$B$5:$J$44,4, FALSE))</f>
        <v>4.6244032797968524</v>
      </c>
      <c r="CB19" s="44">
        <f>$F19*'[1]INTERNAL PARAMETERS-2'!AM19*(1-VLOOKUP(AN$4,'[1]INTERNAL PARAMETERS-1'!$B$5:$J$44,4, FALSE))</f>
        <v>1.5790615238790264</v>
      </c>
      <c r="CC19" s="44">
        <f>$F19*'[1]INTERNAL PARAMETERS-2'!AN19*(1-VLOOKUP(AO$4,'[1]INTERNAL PARAMETERS-1'!$B$5:$J$44,4, FALSE))</f>
        <v>2.0302278372785501</v>
      </c>
      <c r="CD19" s="44">
        <f>$F19*'[1]INTERNAL PARAMETERS-2'!AO19*(1-VLOOKUP(AP$4,'[1]INTERNAL PARAMETERS-1'!$B$5:$J$44,4, FALSE))</f>
        <v>15.001146195908671</v>
      </c>
      <c r="CE19" s="44">
        <f>$F19*'[1]INTERNAL PARAMETERS-2'!AP19*(1-VLOOKUP(AQ$4,'[1]INTERNAL PARAMETERS-1'!$B$5:$J$44,4, FALSE))</f>
        <v>1.6918428157192538</v>
      </c>
      <c r="CF19" s="44">
        <f>$F19*'[1]INTERNAL PARAMETERS-2'!AQ19*(1-VLOOKUP(AR$4,'[1]INTERNAL PARAMETERS-1'!$B$5:$J$44,4, FALSE))</f>
        <v>0.22556258368045504</v>
      </c>
      <c r="CG19" s="44">
        <f>$F19*'[1]INTERNAL PARAMETERS-2'!AR19*(1-VLOOKUP(AS$4,'[1]INTERNAL PARAMETERS-1'!$B$5:$J$44,4, FALSE))</f>
        <v>0.33838502155929628</v>
      </c>
      <c r="CH19" s="43">
        <f>$F19*'[1]INTERNAL PARAMETERS-2'!AS19*(1-VLOOKUP(AT$4,'[1]INTERNAL PARAMETERS-1'!$B$5:$J$44,4, FALSE))</f>
        <v>0</v>
      </c>
      <c r="CI19" s="42">
        <f t="shared" si="0"/>
        <v>411.46038613727671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391.64688439711881</v>
      </c>
      <c r="G20" s="45">
        <f>$F20*'[1]INTERNAL PARAMETERS-2'!F20*VLOOKUP(G$4,'[1]INTERNAL PARAMETERS-1'!$B$5:$J$44,4, FALSE)</f>
        <v>1.3285053965634668</v>
      </c>
      <c r="H20" s="44">
        <f>$F20*'[1]INTERNAL PARAMETERS-2'!G20*VLOOKUP(H$4,'[1]INTERNAL PARAMETERS-1'!$B$5:$J$44,4, FALSE)</f>
        <v>1.4613520197509693</v>
      </c>
      <c r="I20" s="44">
        <f>$F20*'[1]INTERNAL PARAMETERS-2'!H20*VLOOKUP(I$4,'[1]INTERNAL PARAMETERS-1'!$B$5:$J$44,4, FALSE)</f>
        <v>4.0782875454319676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3.2415829327780727</v>
      </c>
      <c r="N20" s="44">
        <f>$F20*'[1]INTERNAL PARAMETERS-2'!M20*VLOOKUP(N$4,'[1]INTERNAL PARAMETERS-1'!$B$5:$J$44,4, FALSE)</f>
        <v>0.49819441929735497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0.97007800090091156</v>
      </c>
      <c r="T20" s="44">
        <f>$F20*'[1]INTERNAL PARAMETERS-2'!S20*VLOOKUP(T$4,'[1]INTERNAL PARAMETERS-1'!$B$5:$J$44,4, FALSE)</f>
        <v>0.10628121501884613</v>
      </c>
      <c r="U20" s="44">
        <f>$F20*'[1]INTERNAL PARAMETERS-2'!T20*VLOOKUP(U$4,'[1]INTERNAL PARAMETERS-1'!$B$5:$J$44,4, FALSE)</f>
        <v>7.9707973912501617E-2</v>
      </c>
      <c r="V20" s="44">
        <f>$F20*'[1]INTERNAL PARAMETERS-2'!U20*VLOOKUP(V$4,'[1]INTERNAL PARAMETERS-1'!$B$5:$J$44,4, FALSE)</f>
        <v>2.092416561048891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0.39853986956250809</v>
      </c>
      <c r="AJ20" s="44">
        <f>$F20*'[1]INTERNAL PARAMETERS-2'!AI20*VLOOKUP(AJ$4,'[1]INTERNAL PARAMETERS-1'!$B$5:$J$44,4, FALSE)</f>
        <v>0.1328466231875027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77.487463363207368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61.590075722783382</v>
      </c>
      <c r="BB20" s="44">
        <f>$F20*'[1]INTERNAL PARAMETERS-2'!M20*(1-VLOOKUP(N$4,'[1]INTERNAL PARAMETERS-1'!$B$5:$J$44,4, FALSE))</f>
        <v>9.4656939666497433</v>
      </c>
      <c r="BC20" s="44">
        <f>$F20*'[1]INTERNAL PARAMETERS-2'!N20*(1-VLOOKUP(O$4,'[1]INTERNAL PARAMETERS-1'!$B$5:$J$44,4, FALSE))</f>
        <v>43.973916356666301</v>
      </c>
      <c r="BD20" s="44">
        <f>$F20*'[1]INTERNAL PARAMETERS-2'!O20*(1-VLOOKUP(P$4,'[1]INTERNAL PARAMETERS-1'!$B$5:$J$44,4, FALSE))</f>
        <v>6.1111796547557624</v>
      </c>
      <c r="BE20" s="44">
        <f>$F20*'[1]INTERNAL PARAMETERS-2'!P20*(1-VLOOKUP(Q$4,'[1]INTERNAL PARAMETERS-1'!$B$5:$J$44,4, FALSE))</f>
        <v>14.347983609888448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18.431482017117318</v>
      </c>
      <c r="BH20" s="44">
        <f>$F20*'[1]INTERNAL PARAMETERS-2'!S20*(1-VLOOKUP(T$4,'[1]INTERNAL PARAMETERS-1'!$B$5:$J$44,4, FALSE))</f>
        <v>0.95653093516961518</v>
      </c>
      <c r="BI20" s="44">
        <f>$F20*'[1]INTERNAL PARAMETERS-2'!T20*(1-VLOOKUP(U$4,'[1]INTERNAL PARAMETERS-1'!$B$5:$J$44,4, FALSE))</f>
        <v>0.31883189565000647</v>
      </c>
      <c r="BJ20" s="44">
        <f>$F20*'[1]INTERNAL PARAMETERS-2'!U20*(1-VLOOKUP(V$4,'[1]INTERNAL PARAMETERS-1'!$B$5:$J$44,4, FALSE))</f>
        <v>11.857027179277049</v>
      </c>
      <c r="BK20" s="44">
        <f>$F20*'[1]INTERNAL PARAMETERS-2'!V20*(1-VLOOKUP(W$4,'[1]INTERNAL PARAMETERS-1'!$B$5:$J$44,4, FALSE))</f>
        <v>7.9711107087576805</v>
      </c>
      <c r="BL20" s="44">
        <f>$F20*'[1]INTERNAL PARAMETERS-2'!W20*(1-VLOOKUP(X$4,'[1]INTERNAL PARAMETERS-1'!$B$5:$J$44,4, FALSE))</f>
        <v>11.690933652073074</v>
      </c>
      <c r="BM20" s="44">
        <f>$F20*'[1]INTERNAL PARAMETERS-2'!X20*(1-VLOOKUP(Y$4,'[1]INTERNAL PARAMETERS-1'!$B$5:$J$44,4, FALSE))</f>
        <v>13.550864706074991</v>
      </c>
      <c r="BN20" s="44">
        <f>$F20*'[1]INTERNAL PARAMETERS-2'!Y20*(1-VLOOKUP(Z$4,'[1]INTERNAL PARAMETERS-1'!$B$5:$J$44,4, FALSE))</f>
        <v>13.683711329262495</v>
      </c>
      <c r="BO20" s="44">
        <f>$F20*'[1]INTERNAL PARAMETERS-2'!Z20*(1-VLOOKUP(AA$4,'[1]INTERNAL PARAMETERS-1'!$B$5:$J$44,4, FALSE))</f>
        <v>9.5653093516961505</v>
      </c>
      <c r="BP20" s="44">
        <f>$F20*'[1]INTERNAL PARAMETERS-2'!AA20*(1-VLOOKUP(AB$4,'[1]INTERNAL PARAMETERS-1'!$B$5:$J$44,4, FALSE))</f>
        <v>3.7198621080038343</v>
      </c>
      <c r="BQ20" s="44">
        <f>$F20*'[1]INTERNAL PARAMETERS-2'!AB20*(1-VLOOKUP(AC$4,'[1]INTERNAL PARAMETERS-1'!$B$5:$J$44,4, FALSE))</f>
        <v>47.560931841482635</v>
      </c>
      <c r="BR20" s="44">
        <f>$F20*'[1]INTERNAL PARAMETERS-2'!AC20*(1-VLOOKUP(AD$4,'[1]INTERNAL PARAMETERS-1'!$B$5:$J$44,4, FALSE))</f>
        <v>2.657049957815373</v>
      </c>
      <c r="BS20" s="44">
        <f>$F20*'[1]INTERNAL PARAMETERS-2'!AD20*(1-VLOOKUP(AE$4,'[1]INTERNAL PARAMETERS-1'!$B$5:$J$44,4, FALSE))</f>
        <v>0.79711890381345585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0.79711890381345585</v>
      </c>
      <c r="CA20" s="44">
        <f>$F20*'[1]INTERNAL PARAMETERS-2'!AL20*(1-VLOOKUP(AM$4,'[1]INTERNAL PARAMETERS-1'!$B$5:$J$44,4, FALSE))</f>
        <v>3.3212830737528867</v>
      </c>
      <c r="CB20" s="44">
        <f>$F20*'[1]INTERNAL PARAMETERS-2'!AM20*(1-VLOOKUP(AN$4,'[1]INTERNAL PARAMETERS-1'!$B$5:$J$44,4, FALSE))</f>
        <v>1.0628121501884613</v>
      </c>
      <c r="CC20" s="44">
        <f>$F20*'[1]INTERNAL PARAMETERS-2'!AN20*(1-VLOOKUP(AO$4,'[1]INTERNAL PARAMETERS-1'!$B$5:$J$44,4, FALSE))</f>
        <v>2.657049957815373</v>
      </c>
      <c r="CD20" s="44">
        <f>$F20*'[1]INTERNAL PARAMETERS-2'!AO20*(1-VLOOKUP(AP$4,'[1]INTERNAL PARAMETERS-1'!$B$5:$J$44,4, FALSE))</f>
        <v>11.956666063136518</v>
      </c>
      <c r="CE20" s="44">
        <f>$F20*'[1]INTERNAL PARAMETERS-2'!AP20*(1-VLOOKUP(AQ$4,'[1]INTERNAL PARAMETERS-1'!$B$5:$J$44,4, FALSE))</f>
        <v>1.5942378076269117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0.1328466231875027</v>
      </c>
      <c r="CH20" s="43">
        <f>$F20*'[1]INTERNAL PARAMETERS-2'!AS20*(1-VLOOKUP(AT$4,'[1]INTERNAL PARAMETERS-1'!$B$5:$J$44,4, FALSE))</f>
        <v>0</v>
      </c>
      <c r="CI20" s="42">
        <f t="shared" si="0"/>
        <v>391.64688439711881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218.60896919974087</v>
      </c>
      <c r="G21" s="45">
        <f>$F21*'[1]INTERNAL PARAMETERS-2'!F21*VLOOKUP(G$4,'[1]INTERNAL PARAMETERS-1'!$B$5:$J$44,4, FALSE)</f>
        <v>0.64644858282055373</v>
      </c>
      <c r="H21" s="44">
        <f>$F21*'[1]INTERNAL PARAMETERS-2'!G21*VLOOKUP(H$4,'[1]INTERNAL PARAMETERS-1'!$B$5:$J$44,4, FALSE)</f>
        <v>0.21548286094018457</v>
      </c>
      <c r="I21" s="44">
        <f>$F21*'[1]INTERNAL PARAMETERS-2'!H21*VLOOKUP(I$4,'[1]INTERNAL PARAMETERS-1'!$B$5:$J$44,4, FALSE)</f>
        <v>2.4423278230655008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2.4726838645285771</v>
      </c>
      <c r="N21" s="44">
        <f>$F21*'[1]INTERNAL PARAMETERS-2'!M21*VLOOKUP(N$4,'[1]INTERNAL PARAMETERS-1'!$B$5:$J$44,4, FALSE)</f>
        <v>0.18316152484400292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0.10775236091855228</v>
      </c>
      <c r="S21" s="44">
        <f>$F21*'[1]INTERNAL PARAMETERS-2'!R21*VLOOKUP(S$4,'[1]INTERNAL PARAMETERS-1'!$B$5:$J$44,4, FALSE)</f>
        <v>0.43977566333911872</v>
      </c>
      <c r="T21" s="44">
        <f>$F21*'[1]INTERNAL PARAMETERS-2'!S21*VLOOKUP(T$4,'[1]INTERNAL PARAMETERS-1'!$B$5:$J$44,4, FALSE)</f>
        <v>5.3871808279892144E-2</v>
      </c>
      <c r="U21" s="44">
        <f>$F21*'[1]INTERNAL PARAMETERS-2'!T21*VLOOKUP(U$4,'[1]INTERNAL PARAMETERS-1'!$B$5:$J$44,4, FALSE)</f>
        <v>2.1550472183710458E-2</v>
      </c>
      <c r="V21" s="44">
        <f>$F21*'[1]INTERNAL PARAMETERS-2'!U21*VLOOKUP(V$4,'[1]INTERNAL PARAMETERS-1'!$B$5:$J$44,4, FALSE)</f>
        <v>0.69493714523390215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0.10775236091855228</v>
      </c>
      <c r="AJ21" s="44">
        <f>$F21*'[1]INTERNAL PARAMETERS-2'!AI21*VLOOKUP(AJ$4,'[1]INTERNAL PARAMETERS-1'!$B$5:$J$44,4, FALSE)</f>
        <v>0.10775236091855228</v>
      </c>
      <c r="AK21" s="44">
        <f>$F21*'[1]INTERNAL PARAMETERS-2'!AJ21*VLOOKUP(AK$4,'[1]INTERNAL PARAMETERS-1'!$B$5:$J$44,4, FALSE)</f>
        <v>0.10775236091855228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46.404228638244511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46.980993426042964</v>
      </c>
      <c r="BB21" s="44">
        <f>$F21*'[1]INTERNAL PARAMETERS-2'!M21*(1-VLOOKUP(N$4,'[1]INTERNAL PARAMETERS-1'!$B$5:$J$44,4, FALSE))</f>
        <v>3.4800689720360549</v>
      </c>
      <c r="BC21" s="44">
        <f>$F21*'[1]INTERNAL PARAMETERS-2'!N21*(1-VLOOKUP(O$4,'[1]INTERNAL PARAMETERS-1'!$B$5:$J$44,4, FALSE))</f>
        <v>19.716823871856867</v>
      </c>
      <c r="BD21" s="44">
        <f>$F21*'[1]INTERNAL PARAMETERS-2'!O21*(1-VLOOKUP(P$4,'[1]INTERNAL PARAMETERS-1'!$B$5:$J$44,4, FALSE))</f>
        <v>3.7709828577986095</v>
      </c>
      <c r="BE21" s="44">
        <f>$F21*'[1]INTERNAL PARAMETERS-2'!P21*(1-VLOOKUP(Q$4,'[1]INTERNAL PARAMETERS-1'!$B$5:$J$44,4, FALSE))</f>
        <v>8.8348628812383279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8.355737603443254</v>
      </c>
      <c r="BH21" s="44">
        <f>$F21*'[1]INTERNAL PARAMETERS-2'!S21*(1-VLOOKUP(T$4,'[1]INTERNAL PARAMETERS-1'!$B$5:$J$44,4, FALSE))</f>
        <v>0.48484627451902929</v>
      </c>
      <c r="BI21" s="44">
        <f>$F21*'[1]INTERNAL PARAMETERS-2'!T21*(1-VLOOKUP(U$4,'[1]INTERNAL PARAMETERS-1'!$B$5:$J$44,4, FALSE))</f>
        <v>8.6201888734841831E-2</v>
      </c>
      <c r="BJ21" s="44">
        <f>$F21*'[1]INTERNAL PARAMETERS-2'!U21*(1-VLOOKUP(V$4,'[1]INTERNAL PARAMETERS-1'!$B$5:$J$44,4, FALSE))</f>
        <v>3.9379771563254455</v>
      </c>
      <c r="BK21" s="44">
        <f>$F21*'[1]INTERNAL PARAMETERS-2'!V21*(1-VLOOKUP(W$4,'[1]INTERNAL PARAMETERS-1'!$B$5:$J$44,4, FALSE))</f>
        <v>4.9561495234180848</v>
      </c>
      <c r="BL21" s="44">
        <f>$F21*'[1]INTERNAL PARAMETERS-2'!W21*(1-VLOOKUP(X$4,'[1]INTERNAL PARAMETERS-1'!$B$5:$J$44,4, FALSE))</f>
        <v>5.8180809671788234</v>
      </c>
      <c r="BM21" s="44">
        <f>$F21*'[1]INTERNAL PARAMETERS-2'!X21*(1-VLOOKUP(Y$4,'[1]INTERNAL PARAMETERS-1'!$B$5:$J$44,4, FALSE))</f>
        <v>7.3264609937601159</v>
      </c>
      <c r="BN21" s="44">
        <f>$F21*'[1]INTERNAL PARAMETERS-2'!Y21*(1-VLOOKUP(Z$4,'[1]INTERNAL PARAMETERS-1'!$B$5:$J$44,4, FALSE))</f>
        <v>8.1884142984177739</v>
      </c>
      <c r="BO21" s="44">
        <f>$F21*'[1]INTERNAL PARAMETERS-2'!Z21*(1-VLOOKUP(AA$4,'[1]INTERNAL PARAMETERS-1'!$B$5:$J$44,4, FALSE))</f>
        <v>4.5251838015377164</v>
      </c>
      <c r="BP21" s="44">
        <f>$F21*'[1]INTERNAL PARAMETERS-2'!AA21*(1-VLOOKUP(AB$4,'[1]INTERNAL PARAMETERS-1'!$B$5:$J$44,4, FALSE))</f>
        <v>1.0774143047009228</v>
      </c>
      <c r="BQ21" s="44">
        <f>$F21*'[1]INTERNAL PARAMETERS-2'!AB21*(1-VLOOKUP(AC$4,'[1]INTERNAL PARAMETERS-1'!$B$5:$J$44,4, FALSE))</f>
        <v>23.918772451535848</v>
      </c>
      <c r="BR21" s="44">
        <f>$F21*'[1]INTERNAL PARAMETERS-2'!AC21*(1-VLOOKUP(AD$4,'[1]INTERNAL PARAMETERS-1'!$B$5:$J$44,4, FALSE))</f>
        <v>0.9696838046792905</v>
      </c>
      <c r="BS21" s="44">
        <f>$F21*'[1]INTERNAL PARAMETERS-2'!AD21*(1-VLOOKUP(AE$4,'[1]INTERNAL PARAMETERS-1'!$B$5:$J$44,4, FALSE))</f>
        <v>0.64644858282055373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0.21548286094018457</v>
      </c>
      <c r="CA21" s="44">
        <f>$F21*'[1]INTERNAL PARAMETERS-2'!AL21*(1-VLOOKUP(AM$4,'[1]INTERNAL PARAMETERS-1'!$B$5:$J$44,4, FALSE))</f>
        <v>0.75420094373910596</v>
      </c>
      <c r="CB21" s="44">
        <f>$F21*'[1]INTERNAL PARAMETERS-2'!AM21*(1-VLOOKUP(AN$4,'[1]INTERNAL PARAMETERS-1'!$B$5:$J$44,4, FALSE))</f>
        <v>0.75420094373910596</v>
      </c>
      <c r="CC21" s="44">
        <f>$F21*'[1]INTERNAL PARAMETERS-2'!AN21*(1-VLOOKUP(AO$4,'[1]INTERNAL PARAMETERS-1'!$B$5:$J$44,4, FALSE))</f>
        <v>1.7238847484183968</v>
      </c>
      <c r="CD21" s="44">
        <f>$F21*'[1]INTERNAL PARAMETERS-2'!AO21*(1-VLOOKUP(AP$4,'[1]INTERNAL PARAMETERS-1'!$B$5:$J$44,4, FALSE))</f>
        <v>7.4342133546786675</v>
      </c>
      <c r="CE21" s="44">
        <f>$F21*'[1]INTERNAL PARAMETERS-2'!AP21*(1-VLOOKUP(AQ$4,'[1]INTERNAL PARAMETERS-1'!$B$5:$J$44,4, FALSE))</f>
        <v>0.53871808279892142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0.10775236091855228</v>
      </c>
      <c r="CH21" s="43">
        <f>$F21*'[1]INTERNAL PARAMETERS-2'!AS21*(1-VLOOKUP(AT$4,'[1]INTERNAL PARAMETERS-1'!$B$5:$J$44,4, FALSE))</f>
        <v>0</v>
      </c>
      <c r="CI21" s="42">
        <f t="shared" si="0"/>
        <v>218.60903478243154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61.421855394489121</v>
      </c>
      <c r="G22" s="45">
        <f>$F22*'[1]INTERNAL PARAMETERS-2'!F22*VLOOKUP(G$4,'[1]INTERNAL PARAMETERS-1'!$B$5:$J$44,4, FALSE)</f>
        <v>0.15789716366261319</v>
      </c>
      <c r="H22" s="44">
        <f>$F22*'[1]INTERNAL PARAMETERS-2'!G22*VLOOKUP(H$4,'[1]INTERNAL PARAMETERS-1'!$B$5:$J$44,4, FALSE)</f>
        <v>0.15789716366261319</v>
      </c>
      <c r="I22" s="44">
        <f>$F22*'[1]INTERNAL PARAMETERS-2'!H22*VLOOKUP(I$4,'[1]INTERNAL PARAMETERS-1'!$B$5:$J$44,4, FALSE)</f>
        <v>0.60902257208779442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0.66842979062534424</v>
      </c>
      <c r="N22" s="44">
        <f>$F22*'[1]INTERNAL PARAMETERS-2'!M22*VLOOKUP(N$4,'[1]INTERNAL PARAMETERS-1'!$B$5:$J$44,4, FALSE)</f>
        <v>5.5264007281914621E-2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0.17519816478085593</v>
      </c>
      <c r="T22" s="44">
        <f>$F22*'[1]INTERNAL PARAMETERS-2'!S22*VLOOKUP(T$4,'[1]INTERNAL PARAMETERS-1'!$B$5:$J$44,4, FALSE)</f>
        <v>5.2632387887537732E-3</v>
      </c>
      <c r="U22" s="44">
        <f>$F22*'[1]INTERNAL PARAMETERS-2'!T22*VLOOKUP(U$4,'[1]INTERNAL PARAMETERS-1'!$B$5:$J$44,4, FALSE)</f>
        <v>1.0526477577507546E-2</v>
      </c>
      <c r="V22" s="44">
        <f>$F22*'[1]INTERNAL PARAMETERS-2'!U22*VLOOKUP(V$4,'[1]INTERNAL PARAMETERS-1'!$B$5:$J$44,4, FALSE)</f>
        <v>0.26052939871548081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5.2632387887537727E-2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11.571428869668091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12.70016602188154</v>
      </c>
      <c r="BB22" s="44">
        <f>$F22*'[1]INTERNAL PARAMETERS-2'!M22*(1-VLOOKUP(N$4,'[1]INTERNAL PARAMETERS-1'!$B$5:$J$44,4, FALSE))</f>
        <v>1.0500161383563777</v>
      </c>
      <c r="BC22" s="44">
        <f>$F22*'[1]INTERNAL PARAMETERS-2'!N22*(1-VLOOKUP(O$4,'[1]INTERNAL PARAMETERS-1'!$B$5:$J$44,4, FALSE))</f>
        <v>5.3684912801577696</v>
      </c>
      <c r="BD22" s="44">
        <f>$F22*'[1]INTERNAL PARAMETERS-2'!O22*(1-VLOOKUP(P$4,'[1]INTERNAL PARAMETERS-1'!$B$5:$J$44,4, FALSE))</f>
        <v>0.89475059408814139</v>
      </c>
      <c r="BE22" s="44">
        <f>$F22*'[1]INTERNAL PARAMETERS-2'!P22*(1-VLOOKUP(Q$4,'[1]INTERNAL PARAMETERS-1'!$B$5:$J$44,4, FALSE))</f>
        <v>2.7368780279664224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3.328765130836262</v>
      </c>
      <c r="BH22" s="44">
        <f>$F22*'[1]INTERNAL PARAMETERS-2'!S22*(1-VLOOKUP(T$4,'[1]INTERNAL PARAMETERS-1'!$B$5:$J$44,4, FALSE))</f>
        <v>4.7369149098783953E-2</v>
      </c>
      <c r="BI22" s="44">
        <f>$F22*'[1]INTERNAL PARAMETERS-2'!T22*(1-VLOOKUP(U$4,'[1]INTERNAL PARAMETERS-1'!$B$5:$J$44,4, FALSE))</f>
        <v>4.2105910310030185E-2</v>
      </c>
      <c r="BJ22" s="44">
        <f>$F22*'[1]INTERNAL PARAMETERS-2'!U22*(1-VLOOKUP(V$4,'[1]INTERNAL PARAMETERS-1'!$B$5:$J$44,4, FALSE))</f>
        <v>1.4763332593877248</v>
      </c>
      <c r="BK22" s="44">
        <f>$F22*'[1]INTERNAL PARAMETERS-2'!V22*(1-VLOOKUP(W$4,'[1]INTERNAL PARAMETERS-1'!$B$5:$J$44,4, FALSE))</f>
        <v>1.3684359428904413</v>
      </c>
      <c r="BL22" s="44">
        <f>$F22*'[1]INTERNAL PARAMETERS-2'!W22*(1-VLOOKUP(X$4,'[1]INTERNAL PARAMETERS-1'!$B$5:$J$44,4, FALSE))</f>
        <v>1.3684359428904413</v>
      </c>
      <c r="BM22" s="44">
        <f>$F22*'[1]INTERNAL PARAMETERS-2'!X22*(1-VLOOKUP(Y$4,'[1]INTERNAL PARAMETERS-1'!$B$5:$J$44,4, FALSE))</f>
        <v>1.7368626581032056</v>
      </c>
      <c r="BN22" s="44">
        <f>$F22*'[1]INTERNAL PARAMETERS-2'!Y22*(1-VLOOKUP(Z$4,'[1]INTERNAL PARAMETERS-1'!$B$5:$J$44,4, FALSE))</f>
        <v>2.3158189248661207</v>
      </c>
      <c r="BO22" s="44">
        <f>$F22*'[1]INTERNAL PARAMETERS-2'!Z22*(1-VLOOKUP(AA$4,'[1]INTERNAL PARAMETERS-1'!$B$5:$J$44,4, FALSE))</f>
        <v>1.2105449214133677</v>
      </c>
      <c r="BP22" s="44">
        <f>$F22*'[1]INTERNAL PARAMETERS-2'!AA22*(1-VLOOKUP(AB$4,'[1]INTERNAL PARAMETERS-1'!$B$5:$J$44,4, FALSE))</f>
        <v>0.31579432732522639</v>
      </c>
      <c r="BQ22" s="44">
        <f>$F22*'[1]INTERNAL PARAMETERS-2'!AB22*(1-VLOOKUP(AC$4,'[1]INTERNAL PARAMETERS-1'!$B$5:$J$44,4, FALSE))</f>
        <v>7.2632511019235881</v>
      </c>
      <c r="BR22" s="44">
        <f>$F22*'[1]INTERNAL PARAMETERS-2'!AC22*(1-VLOOKUP(AD$4,'[1]INTERNAL PARAMETERS-1'!$B$5:$J$44,4, FALSE))</f>
        <v>0.31579432732522639</v>
      </c>
      <c r="BS22" s="44">
        <f>$F22*'[1]INTERNAL PARAMETERS-2'!AD22*(1-VLOOKUP(AE$4,'[1]INTERNAL PARAMETERS-1'!$B$5:$J$44,4, FALSE))</f>
        <v>5.2632387887537727E-2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0.10526477577507545</v>
      </c>
      <c r="CA22" s="44">
        <f>$F22*'[1]INTERNAL PARAMETERS-2'!AL22*(1-VLOOKUP(AM$4,'[1]INTERNAL PARAMETERS-1'!$B$5:$J$44,4, FALSE))</f>
        <v>0.21052955155015091</v>
      </c>
      <c r="CB22" s="44">
        <f>$F22*'[1]INTERNAL PARAMETERS-2'!AM22*(1-VLOOKUP(AN$4,'[1]INTERNAL PARAMETERS-1'!$B$5:$J$44,4, FALSE))</f>
        <v>0.26316193943768867</v>
      </c>
      <c r="CC22" s="44">
        <f>$F22*'[1]INTERNAL PARAMETERS-2'!AN22*(1-VLOOKUP(AO$4,'[1]INTERNAL PARAMETERS-1'!$B$5:$J$44,4, FALSE))</f>
        <v>0.42105910310030181</v>
      </c>
      <c r="CD22" s="44">
        <f>$F22*'[1]INTERNAL PARAMETERS-2'!AO22*(1-VLOOKUP(AP$4,'[1]INTERNAL PARAMETERS-1'!$B$5:$J$44,4, FALSE))</f>
        <v>2.8421428037414977</v>
      </c>
      <c r="CE22" s="44">
        <f>$F22*'[1]INTERNAL PARAMETERS-2'!AP22*(1-VLOOKUP(AQ$4,'[1]INTERNAL PARAMETERS-1'!$B$5:$J$44,4, FALSE))</f>
        <v>0.21052955155015091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5.2632387887537727E-2</v>
      </c>
      <c r="CH22" s="43">
        <f>$F22*'[1]INTERNAL PARAMETERS-2'!AS22*(1-VLOOKUP(AT$4,'[1]INTERNAL PARAMETERS-1'!$B$5:$J$44,4, FALSE))</f>
        <v>0</v>
      </c>
      <c r="CI22" s="42">
        <f t="shared" si="0"/>
        <v>61.421855394489114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371.83338265696102</v>
      </c>
      <c r="G23" s="45">
        <f>$F23*'[1]INTERNAL PARAMETERS-2'!F23*VLOOKUP(G$4,'[1]INTERNAL PARAMETERS-1'!$B$5:$J$44,4, FALSE)</f>
        <v>0.46851006214777091</v>
      </c>
      <c r="H23" s="44">
        <f>$F23*'[1]INTERNAL PARAMETERS-2'!G23*VLOOKUP(H$4,'[1]INTERNAL PARAMETERS-1'!$B$5:$J$44,4, FALSE)</f>
        <v>0.31234004143184729</v>
      </c>
      <c r="I23" s="44">
        <f>$F23*'[1]INTERNAL PARAMETERS-2'!H23*VLOOKUP(I$4,'[1]INTERNAL PARAMETERS-1'!$B$5:$J$44,4, FALSE)</f>
        <v>4.3230390201169726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0.18740030652528181</v>
      </c>
      <c r="N23" s="44">
        <f>$F23*'[1]INTERNAL PARAMETERS-2'!M23*VLOOKUP(N$4,'[1]INTERNAL PARAMETERS-1'!$B$5:$J$44,4, FALSE)</f>
        <v>1.5772856033933031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1.5616630238209708</v>
      </c>
      <c r="S23" s="44">
        <f>$F23*'[1]INTERNAL PARAMETERS-2'!R23*VLOOKUP(S$4,'[1]INTERNAL PARAMETERS-1'!$B$5:$J$44,4, FALSE)</f>
        <v>4.1958664257475524</v>
      </c>
      <c r="T23" s="44">
        <f>$F23*'[1]INTERNAL PARAMETERS-2'!S23*VLOOKUP(T$4,'[1]INTERNAL PARAMETERS-1'!$B$5:$J$44,4, FALSE)</f>
        <v>0.15616630238209708</v>
      </c>
      <c r="U23" s="44">
        <f>$F23*'[1]INTERNAL PARAMETERS-2'!T23*VLOOKUP(U$4,'[1]INTERNAL PARAMETERS-1'!$B$5:$J$44,4, FALSE)</f>
        <v>0.12493601657273892</v>
      </c>
      <c r="V23" s="44">
        <f>$F23*'[1]INTERNAL PARAMETERS-2'!U23*VLOOKUP(V$4,'[1]INTERNAL PARAMETERS-1'!$B$5:$J$44,4, FALSE)</f>
        <v>3.0921050576671489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0.15617002071592365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82.137741382222472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3.560605823980354</v>
      </c>
      <c r="BB23" s="44">
        <f>$F23*'[1]INTERNAL PARAMETERS-2'!M23*(1-VLOOKUP(N$4,'[1]INTERNAL PARAMETERS-1'!$B$5:$J$44,4, FALSE))</f>
        <v>29.968426464472756</v>
      </c>
      <c r="BC23" s="44">
        <f>$F23*'[1]INTERNAL PARAMETERS-2'!N23*(1-VLOOKUP(O$4,'[1]INTERNAL PARAMETERS-1'!$B$5:$J$44,4, FALSE))</f>
        <v>5.6220091957584533</v>
      </c>
      <c r="BD23" s="44">
        <f>$F23*'[1]INTERNAL PARAMETERS-2'!O23*(1-VLOOKUP(P$4,'[1]INTERNAL PARAMETERS-1'!$B$5:$J$44,4, FALSE))</f>
        <v>9.057675284832241</v>
      </c>
      <c r="BE23" s="44">
        <f>$F23*'[1]INTERNAL PARAMETERS-2'!P23*(1-VLOOKUP(Q$4,'[1]INTERNAL PARAMETERS-1'!$B$5:$J$44,4, FALSE))</f>
        <v>3.1233260476419415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79.721462089203499</v>
      </c>
      <c r="BH23" s="44">
        <f>$F23*'[1]INTERNAL PARAMETERS-2'!S23*(1-VLOOKUP(T$4,'[1]INTERNAL PARAMETERS-1'!$B$5:$J$44,4, FALSE))</f>
        <v>1.4054967214388738</v>
      </c>
      <c r="BI23" s="44">
        <f>$F23*'[1]INTERNAL PARAMETERS-2'!T23*(1-VLOOKUP(U$4,'[1]INTERNAL PARAMETERS-1'!$B$5:$J$44,4, FALSE))</f>
        <v>0.49974406629095569</v>
      </c>
      <c r="BJ23" s="44">
        <f>$F23*'[1]INTERNAL PARAMETERS-2'!U23*(1-VLOOKUP(V$4,'[1]INTERNAL PARAMETERS-1'!$B$5:$J$44,4, FALSE))</f>
        <v>17.521928660113844</v>
      </c>
      <c r="BK23" s="44">
        <f>$F23*'[1]INTERNAL PARAMETERS-2'!V23*(1-VLOOKUP(W$4,'[1]INTERNAL PARAMETERS-1'!$B$5:$J$44,4, FALSE))</f>
        <v>4.997329112894759</v>
      </c>
      <c r="BL23" s="44">
        <f>$F23*'[1]INTERNAL PARAMETERS-2'!W23*(1-VLOOKUP(X$4,'[1]INTERNAL PARAMETERS-1'!$B$5:$J$44,4, FALSE))</f>
        <v>0.78085010357961815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26.704552975687218</v>
      </c>
      <c r="BO23" s="44">
        <f>$F23*'[1]INTERNAL PARAMETERS-2'!Z23*(1-VLOOKUP(AA$4,'[1]INTERNAL PARAMETERS-1'!$B$5:$J$44,4, FALSE))</f>
        <v>11.087848370800984</v>
      </c>
      <c r="BP23" s="44">
        <f>$F23*'[1]INTERNAL PARAMETERS-2'!AA23*(1-VLOOKUP(AB$4,'[1]INTERNAL PARAMETERS-1'!$B$5:$J$44,4, FALSE))</f>
        <v>2.6548531688324362</v>
      </c>
      <c r="BQ23" s="44">
        <f>$F23*'[1]INTERNAL PARAMETERS-2'!AB23*(1-VLOOKUP(AC$4,'[1]INTERNAL PARAMETERS-1'!$B$5:$J$44,4, FALSE))</f>
        <v>34.512868094792076</v>
      </c>
      <c r="BR23" s="44">
        <f>$F23*'[1]INTERNAL PARAMETERS-2'!AC23*(1-VLOOKUP(AD$4,'[1]INTERNAL PARAMETERS-1'!$B$5:$J$44,4, FALSE))</f>
        <v>1.405493003105047</v>
      </c>
      <c r="BS23" s="44">
        <f>$F23*'[1]INTERNAL PARAMETERS-2'!AD23*(1-VLOOKUP(AE$4,'[1]INTERNAL PARAMETERS-1'!$B$5:$J$44,4, FALSE))</f>
        <v>1.405493003105047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0.62468008286369459</v>
      </c>
      <c r="CA23" s="44">
        <f>$F23*'[1]INTERNAL PARAMETERS-2'!AL23*(1-VLOOKUP(AM$4,'[1]INTERNAL PARAMETERS-1'!$B$5:$J$44,4, FALSE))</f>
        <v>0.15617002071592365</v>
      </c>
      <c r="CB23" s="44">
        <f>$F23*'[1]INTERNAL PARAMETERS-2'!AM23*(1-VLOOKUP(AN$4,'[1]INTERNAL PARAMETERS-1'!$B$5:$J$44,4, FALSE))</f>
        <v>0.62468008286369459</v>
      </c>
      <c r="CC23" s="44">
        <f>$F23*'[1]INTERNAL PARAMETERS-2'!AN23*(1-VLOOKUP(AO$4,'[1]INTERNAL PARAMETERS-1'!$B$5:$J$44,4, FALSE))</f>
        <v>2.4986831481165122</v>
      </c>
      <c r="CD23" s="44">
        <f>$F23*'[1]INTERNAL PARAMETERS-2'!AO23*(1-VLOOKUP(AP$4,'[1]INTERNAL PARAMETERS-1'!$B$5:$J$44,4, FALSE))</f>
        <v>27.953875958076342</v>
      </c>
      <c r="CE23" s="44">
        <f>$F23*'[1]INTERNAL PARAMETERS-2'!AP23*(1-VLOOKUP(AQ$4,'[1]INTERNAL PARAMETERS-1'!$B$5:$J$44,4, FALSE))</f>
        <v>3.7480061305056358</v>
      </c>
      <c r="CF23" s="44">
        <f>$F23*'[1]INTERNAL PARAMETERS-2'!AQ23*(1-VLOOKUP(AR$4,'[1]INTERNAL PARAMETERS-1'!$B$5:$J$44,4, FALSE))</f>
        <v>3.7480061305056358</v>
      </c>
      <c r="CG23" s="44">
        <f>$F23*'[1]INTERNAL PARAMETERS-2'!AR23*(1-VLOOKUP(AS$4,'[1]INTERNAL PARAMETERS-1'!$B$5:$J$44,4, FALSE))</f>
        <v>0.15617002071592365</v>
      </c>
      <c r="CH23" s="43">
        <f>$F23*'[1]INTERNAL PARAMETERS-2'!AS23*(1-VLOOKUP(AT$4,'[1]INTERNAL PARAMETERS-1'!$B$5:$J$44,4, FALSE))</f>
        <v>0</v>
      </c>
      <c r="CI23" s="42">
        <f t="shared" si="0"/>
        <v>371.83345702363761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1118.1419482029041</v>
      </c>
      <c r="G24" s="45">
        <f>$F24*'[1]INTERNAL PARAMETERS-2'!F24*VLOOKUP(G$4,'[1]INTERNAL PARAMETERS-1'!$B$5:$J$44,4, FALSE)</f>
        <v>1.7048310284249679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11.262289098432817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0.34097179639473463</v>
      </c>
      <c r="N24" s="44">
        <f>$F24*'[1]INTERNAL PARAMETERS-2'!M24*VLOOKUP(N$4,'[1]INTERNAL PARAMETERS-1'!$B$5:$J$44,4, FALSE)</f>
        <v>3.5071304904747835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1.4612997121063753</v>
      </c>
      <c r="S24" s="44">
        <f>$F24*'[1]INTERNAL PARAMETERS-2'!R24*VLOOKUP(S$4,'[1]INTERNAL PARAMETERS-1'!$B$5:$J$44,4, FALSE)</f>
        <v>8.7210543484936291</v>
      </c>
      <c r="T24" s="44">
        <f>$F24*'[1]INTERNAL PARAMETERS-2'!S24*VLOOKUP(T$4,'[1]INTERNAL PARAMETERS-1'!$B$5:$J$44,4, FALSE)</f>
        <v>0.36533051873633487</v>
      </c>
      <c r="U24" s="44">
        <f>$F24*'[1]INTERNAL PARAMETERS-2'!T24*VLOOKUP(U$4,'[1]INTERNAL PARAMETERS-1'!$B$5:$J$44,4, FALSE)</f>
        <v>0.68193241136998717</v>
      </c>
      <c r="V24" s="44">
        <f>$F24*'[1]INTERNAL PARAMETERS-2'!U24*VLOOKUP(V$4,'[1]INTERNAL PARAMETERS-1'!$B$5:$J$44,4, FALSE)</f>
        <v>7.6353273353691273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0.24353131631859254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0.24353131631859254</v>
      </c>
      <c r="AI24" s="44">
        <f>$F24*'[1]INTERNAL PARAMETERS-2'!AH24*VLOOKUP(AI$4,'[1]INTERNAL PARAMETERS-1'!$B$5:$J$44,4, FALSE)</f>
        <v>1.4612997121063753</v>
      </c>
      <c r="AJ24" s="44">
        <f>$F24*'[1]INTERNAL PARAMETERS-2'!AI24*VLOOKUP(AJ$4,'[1]INTERNAL PARAMETERS-1'!$B$5:$J$44,4, FALSE)</f>
        <v>0.24353131631859254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213.9834928702235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6.4784641314999574</v>
      </c>
      <c r="BB24" s="44">
        <f>$F24*'[1]INTERNAL PARAMETERS-2'!M24*(1-VLOOKUP(N$4,'[1]INTERNAL PARAMETERS-1'!$B$5:$J$44,4, FALSE))</f>
        <v>66.635479319020874</v>
      </c>
      <c r="BC24" s="44">
        <f>$F24*'[1]INTERNAL PARAMETERS-2'!N24*(1-VLOOKUP(O$4,'[1]INTERNAL PARAMETERS-1'!$B$5:$J$44,4, FALSE))</f>
        <v>11.446866380532411</v>
      </c>
      <c r="BD24" s="44">
        <f>$F24*'[1]INTERNAL PARAMETERS-2'!O24*(1-VLOOKUP(P$4,'[1]INTERNAL PARAMETERS-1'!$B$5:$J$44,4, FALSE))</f>
        <v>42.621446595793124</v>
      </c>
      <c r="BE24" s="44">
        <f>$F24*'[1]INTERNAL PARAMETERS-2'!P24*(1-VLOOKUP(Q$4,'[1]INTERNAL PARAMETERS-1'!$B$5:$J$44,4, FALSE))</f>
        <v>12.421103460001602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165.70003262137897</v>
      </c>
      <c r="BH24" s="44">
        <f>$F24*'[1]INTERNAL PARAMETERS-2'!S24*(1-VLOOKUP(T$4,'[1]INTERNAL PARAMETERS-1'!$B$5:$J$44,4, FALSE))</f>
        <v>3.2879746686270135</v>
      </c>
      <c r="BI24" s="44">
        <f>$F24*'[1]INTERNAL PARAMETERS-2'!T24*(1-VLOOKUP(U$4,'[1]INTERNAL PARAMETERS-1'!$B$5:$J$44,4, FALSE))</f>
        <v>2.7277296454799487</v>
      </c>
      <c r="BJ24" s="44">
        <f>$F24*'[1]INTERNAL PARAMETERS-2'!U24*(1-VLOOKUP(V$4,'[1]INTERNAL PARAMETERS-1'!$B$5:$J$44,4, FALSE))</f>
        <v>43.266854900425059</v>
      </c>
      <c r="BK24" s="44">
        <f>$F24*'[1]INTERNAL PARAMETERS-2'!V24*(1-VLOOKUP(W$4,'[1]INTERNAL PARAMETERS-1'!$B$5:$J$44,4, FALSE))</f>
        <v>24.598675603684612</v>
      </c>
      <c r="BL24" s="44">
        <f>$F24*'[1]INTERNAL PARAMETERS-2'!W24*(1-VLOOKUP(X$4,'[1]INTERNAL PARAMETERS-1'!$B$5:$J$44,4, FALSE))</f>
        <v>4.1403678200005336</v>
      </c>
      <c r="BM24" s="44">
        <f>$F24*'[1]INTERNAL PARAMETERS-2'!X24*(1-VLOOKUP(Y$4,'[1]INTERNAL PARAMETERS-1'!$B$5:$J$44,4, FALSE))</f>
        <v>0.48706263263718508</v>
      </c>
      <c r="BN24" s="44">
        <f>$F24*'[1]INTERNAL PARAMETERS-2'!Y24*(1-VLOOKUP(Z$4,'[1]INTERNAL PARAMETERS-1'!$B$5:$J$44,4, FALSE))</f>
        <v>117.8786613047585</v>
      </c>
      <c r="BO24" s="44">
        <f>$F24*'[1]INTERNAL PARAMETERS-2'!Z24*(1-VLOOKUP(AA$4,'[1]INTERNAL PARAMETERS-1'!$B$5:$J$44,4, FALSE))</f>
        <v>115.19959319686434</v>
      </c>
      <c r="BP24" s="44">
        <f>$F24*'[1]INTERNAL PARAMETERS-2'!AA24*(1-VLOOKUP(AB$4,'[1]INTERNAL PARAMETERS-1'!$B$5:$J$44,4, FALSE))</f>
        <v>10.959803747895226</v>
      </c>
      <c r="BQ24" s="44">
        <f>$F24*'[1]INTERNAL PARAMETERS-2'!AB24*(1-VLOOKUP(AC$4,'[1]INTERNAL PARAMETERS-1'!$B$5:$J$44,4, FALSE))</f>
        <v>124.94162854897179</v>
      </c>
      <c r="BR24" s="44">
        <f>$F24*'[1]INTERNAL PARAMETERS-2'!AC24*(1-VLOOKUP(AD$4,'[1]INTERNAL PARAMETERS-1'!$B$5:$J$44,4, FALSE))</f>
        <v>6.5759046115760995</v>
      </c>
      <c r="BS24" s="44">
        <f>$F24*'[1]INTERNAL PARAMETERS-2'!AD24*(1-VLOOKUP(AE$4,'[1]INTERNAL PARAMETERS-1'!$B$5:$J$44,4, FALSE))</f>
        <v>1.9483623447435603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0.48706263263718508</v>
      </c>
      <c r="CA24" s="44">
        <f>$F24*'[1]INTERNAL PARAMETERS-2'!AL24*(1-VLOOKUP(AM$4,'[1]INTERNAL PARAMETERS-1'!$B$5:$J$44,4, FALSE))</f>
        <v>0.73070576315059788</v>
      </c>
      <c r="CB24" s="44">
        <f>$F24*'[1]INTERNAL PARAMETERS-2'!AM24*(1-VLOOKUP(AN$4,'[1]INTERNAL PARAMETERS-1'!$B$5:$J$44,4, FALSE))</f>
        <v>2.6790681078941585</v>
      </c>
      <c r="CC24" s="44">
        <f>$F24*'[1]INTERNAL PARAMETERS-2'!AN24*(1-VLOOKUP(AO$4,'[1]INTERNAL PARAMETERS-1'!$B$5:$J$44,4, FALSE))</f>
        <v>7.0629672442132838</v>
      </c>
      <c r="CD24" s="44">
        <f>$F24*'[1]INTERNAL PARAMETERS-2'!AO24*(1-VLOOKUP(AP$4,'[1]INTERNAL PARAMETERS-1'!$B$5:$J$44,4, FALSE))</f>
        <v>84.025012981603638</v>
      </c>
      <c r="CE24" s="44">
        <f>$F24*'[1]INTERNAL PARAMETERS-2'!AP24*(1-VLOOKUP(AQ$4,'[1]INTERNAL PARAMETERS-1'!$B$5:$J$44,4, FALSE))</f>
        <v>8.2807356400010672</v>
      </c>
      <c r="CF24" s="44">
        <f>$F24*'[1]INTERNAL PARAMETERS-2'!AQ24*(1-VLOOKUP(AR$4,'[1]INTERNAL PARAMETERS-1'!$B$5:$J$44,4, FALSE))</f>
        <v>1.7048310284249679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1118.1419482029039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2087.6826333546251</v>
      </c>
      <c r="G25" s="45">
        <f>$F25*'[1]INTERNAL PARAMETERS-2'!F25*VLOOKUP(G$4,'[1]INTERNAL PARAMETERS-1'!$B$5:$J$44,4, FALSE)</f>
        <v>6.3116909054210382</v>
      </c>
      <c r="H25" s="44">
        <f>$F25*'[1]INTERNAL PARAMETERS-2'!G25*VLOOKUP(H$4,'[1]INTERNAL PARAMETERS-1'!$B$5:$J$44,4, FALSE)</f>
        <v>6.3116909054210382</v>
      </c>
      <c r="I25" s="44">
        <f>$F25*'[1]INTERNAL PARAMETERS-2'!H25*VLOOKUP(I$4,'[1]INTERNAL PARAMETERS-1'!$B$5:$J$44,4, FALSE)</f>
        <v>25.472160277194284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0.92819413720263322</v>
      </c>
      <c r="N25" s="44">
        <f>$F25*'[1]INTERNAL PARAMETERS-2'!M25*VLOOKUP(N$4,'[1]INTERNAL PARAMETERS-1'!$B$5:$J$44,4, FALSE)</f>
        <v>5.2721084613157689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1.4851774253684804</v>
      </c>
      <c r="S25" s="44">
        <f>$F25*'[1]INTERNAL PARAMETERS-2'!R25*VLOOKUP(S$4,'[1]INTERNAL PARAMETERS-1'!$B$5:$J$44,4, FALSE)</f>
        <v>17.131722019158222</v>
      </c>
      <c r="T25" s="44">
        <f>$F25*'[1]INTERNAL PARAMETERS-2'!S25*VLOOKUP(T$4,'[1]INTERNAL PARAMETERS-1'!$B$5:$J$44,4, FALSE)</f>
        <v>0.29701460824736253</v>
      </c>
      <c r="U25" s="44">
        <f>$F25*'[1]INTERNAL PARAMETERS-2'!T25*VLOOKUP(U$4,'[1]INTERNAL PARAMETERS-1'!$B$5:$J$44,4, FALSE)</f>
        <v>1.039582444105269</v>
      </c>
      <c r="V25" s="44">
        <f>$F25*'[1]INTERNAL PARAMETERS-2'!U25*VLOOKUP(V$4,'[1]INTERNAL PARAMETERS-1'!$B$5:$J$44,4, FALSE)</f>
        <v>10.692745103581553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0.37118997221045236</v>
      </c>
      <c r="AG25" s="44">
        <f>$F25*'[1]INTERNAL PARAMETERS-2'!AF25*VLOOKUP(AG$4,'[1]INTERNAL PARAMETERS-1'!$B$5:$J$44,4, FALSE)</f>
        <v>0.7425887126842402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0.37118997221045236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483.97104526669136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17.635688606850028</v>
      </c>
      <c r="BB25" s="44">
        <f>$F25*'[1]INTERNAL PARAMETERS-2'!M25*(1-VLOOKUP(N$4,'[1]INTERNAL PARAMETERS-1'!$B$5:$J$44,4, FALSE))</f>
        <v>100.1700607649996</v>
      </c>
      <c r="BC25" s="44">
        <f>$F25*'[1]INTERNAL PARAMETERS-2'!N25*(1-VLOOKUP(O$4,'[1]INTERNAL PARAMETERS-1'!$B$5:$J$44,4, FALSE))</f>
        <v>28.959498416842017</v>
      </c>
      <c r="BD25" s="44">
        <f>$F25*'[1]INTERNAL PARAMETERS-2'!O25*(1-VLOOKUP(P$4,'[1]INTERNAL PARAMETERS-1'!$B$5:$J$44,4, FALSE))</f>
        <v>82.794361714894393</v>
      </c>
      <c r="BE25" s="44">
        <f>$F25*'[1]INTERNAL PARAMETERS-2'!P25*(1-VLOOKUP(Q$4,'[1]INTERNAL PARAMETERS-1'!$B$5:$J$44,4, FALSE))</f>
        <v>41.954070199894545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325.50271836400617</v>
      </c>
      <c r="BH25" s="44">
        <f>$F25*'[1]INTERNAL PARAMETERS-2'!S25*(1-VLOOKUP(T$4,'[1]INTERNAL PARAMETERS-1'!$B$5:$J$44,4, FALSE))</f>
        <v>2.6731314742262624</v>
      </c>
      <c r="BI25" s="44">
        <f>$F25*'[1]INTERNAL PARAMETERS-2'!T25*(1-VLOOKUP(U$4,'[1]INTERNAL PARAMETERS-1'!$B$5:$J$44,4, FALSE))</f>
        <v>4.158329776421076</v>
      </c>
      <c r="BJ25" s="44">
        <f>$F25*'[1]INTERNAL PARAMETERS-2'!U25*(1-VLOOKUP(V$4,'[1]INTERNAL PARAMETERS-1'!$B$5:$J$44,4, FALSE))</f>
        <v>60.592222253628798</v>
      </c>
      <c r="BK25" s="44">
        <f>$F25*'[1]INTERNAL PARAMETERS-2'!V25*(1-VLOOKUP(W$4,'[1]INTERNAL PARAMETERS-1'!$B$5:$J$44,4, FALSE))</f>
        <v>40.469101542789403</v>
      </c>
      <c r="BL25" s="44">
        <f>$F25*'[1]INTERNAL PARAMETERS-2'!W25*(1-VLOOKUP(X$4,'[1]INTERNAL PARAMETERS-1'!$B$5:$J$44,4, FALSE))</f>
        <v>27.103131019263085</v>
      </c>
      <c r="BM25" s="44">
        <f>$F25*'[1]INTERNAL PARAMETERS-2'!X25*(1-VLOOKUP(Y$4,'[1]INTERNAL PARAMETERS-1'!$B$5:$J$44,4, FALSE))</f>
        <v>2.970146082473625</v>
      </c>
      <c r="BN25" s="44">
        <f>$F25*'[1]INTERNAL PARAMETERS-2'!Y25*(1-VLOOKUP(Z$4,'[1]INTERNAL PARAMETERS-1'!$B$5:$J$44,4, FALSE))</f>
        <v>138.48580117878905</v>
      </c>
      <c r="BO25" s="44">
        <f>$F25*'[1]INTERNAL PARAMETERS-2'!Z25*(1-VLOOKUP(AA$4,'[1]INTERNAL PARAMETERS-1'!$B$5:$J$44,4, FALSE))</f>
        <v>201.23131149252563</v>
      </c>
      <c r="BP25" s="44">
        <f>$F25*'[1]INTERNAL PARAMETERS-2'!AA25*(1-VLOOKUP(AB$4,'[1]INTERNAL PARAMETERS-1'!$B$5:$J$44,4, FALSE))</f>
        <v>29.702087129526259</v>
      </c>
      <c r="BQ25" s="44">
        <f>$F25*'[1]INTERNAL PARAMETERS-2'!AB25*(1-VLOOKUP(AC$4,'[1]INTERNAL PARAMETERS-1'!$B$5:$J$44,4, FALSE))</f>
        <v>235.75991210210447</v>
      </c>
      <c r="BR25" s="44">
        <f>$F25*'[1]INTERNAL PARAMETERS-2'!AC25*(1-VLOOKUP(AD$4,'[1]INTERNAL PARAMETERS-1'!$B$5:$J$44,4, FALSE))</f>
        <v>18.935072716263115</v>
      </c>
      <c r="BS25" s="44">
        <f>$F25*'[1]INTERNAL PARAMETERS-2'!AD25*(1-VLOOKUP(AE$4,'[1]INTERNAL PARAMETERS-1'!$B$5:$J$44,4, FALSE))</f>
        <v>4.0841335356316524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5.9405009332105854</v>
      </c>
      <c r="CA25" s="44">
        <f>$F25*'[1]INTERNAL PARAMETERS-2'!AL25*(1-VLOOKUP(AM$4,'[1]INTERNAL PARAMETERS-1'!$B$5:$J$44,4, FALSE))</f>
        <v>2.970146082473625</v>
      </c>
      <c r="CB25" s="44">
        <f>$F25*'[1]INTERNAL PARAMETERS-2'!AM25*(1-VLOOKUP(AN$4,'[1]INTERNAL PARAMETERS-1'!$B$5:$J$44,4, FALSE))</f>
        <v>9.281836987894664</v>
      </c>
      <c r="CC25" s="44">
        <f>$F25*'[1]INTERNAL PARAMETERS-2'!AN25*(1-VLOOKUP(AO$4,'[1]INTERNAL PARAMETERS-1'!$B$5:$J$44,4, FALSE))</f>
        <v>25.617953593894605</v>
      </c>
      <c r="CD25" s="44">
        <f>$F25*'[1]INTERNAL PARAMETERS-2'!AO25*(1-VLOOKUP(AP$4,'[1]INTERNAL PARAMETERS-1'!$B$5:$J$44,4, FALSE))</f>
        <v>99.50187706136812</v>
      </c>
      <c r="CE25" s="44">
        <f>$F25*'[1]INTERNAL PARAMETERS-2'!AP25*(1-VLOOKUP(AQ$4,'[1]INTERNAL PARAMETERS-1'!$B$5:$J$44,4, FALSE))</f>
        <v>14.108559236210557</v>
      </c>
      <c r="CF25" s="44">
        <f>$F25*'[1]INTERNAL PARAMETERS-2'!AQ25*(1-VLOOKUP(AR$4,'[1]INTERNAL PARAMETERS-1'!$B$5:$J$44,4, FALSE))</f>
        <v>6.682880877631491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2087.6826333546246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3892.0321918249938</v>
      </c>
      <c r="G26" s="45">
        <f>$F26*'[1]INTERNAL PARAMETERS-2'!F26*VLOOKUP(G$4,'[1]INTERNAL PARAMETERS-1'!$B$5:$J$44,4, FALSE)</f>
        <v>18.207704999795688</v>
      </c>
      <c r="H26" s="44">
        <f>$F26*'[1]INTERNAL PARAMETERS-2'!G26*VLOOKUP(H$4,'[1]INTERNAL PARAMETERS-1'!$B$5:$J$44,4, FALSE)</f>
        <v>19.683952810154906</v>
      </c>
      <c r="I26" s="44">
        <f>$F26*'[1]INTERNAL PARAMETERS-2'!H26*VLOOKUP(I$4,'[1]INTERNAL PARAMETERS-1'!$B$5:$J$44,4, FALSE)</f>
        <v>52.796895654338925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0.49195286904667923</v>
      </c>
      <c r="M26" s="44">
        <f>$F26*'[1]INTERNAL PARAMETERS-2'!L26*VLOOKUP(M$4,'[1]INTERNAL PARAMETERS-1'!$B$5:$J$44,4, FALSE)</f>
        <v>1.4763061908420976</v>
      </c>
      <c r="N26" s="44">
        <f>$F26*'[1]INTERNAL PARAMETERS-2'!M26*VLOOKUP(N$4,'[1]INTERNAL PARAMETERS-1'!$B$5:$J$44,4, FALSE)</f>
        <v>10.900044816586039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3.4448376929843021</v>
      </c>
      <c r="S26" s="44">
        <f>$F26*'[1]INTERNAL PARAMETERS-2'!R26*VLOOKUP(S$4,'[1]INTERNAL PARAMETERS-1'!$B$5:$J$44,4, FALSE)</f>
        <v>24.241619807586773</v>
      </c>
      <c r="T26" s="44">
        <f>$F26*'[1]INTERNAL PARAMETERS-2'!S26*VLOOKUP(T$4,'[1]INTERNAL PARAMETERS-1'!$B$5:$J$44,4, FALSE)</f>
        <v>0.5413038372390202</v>
      </c>
      <c r="U26" s="44">
        <f>$F26*'[1]INTERNAL PARAMETERS-2'!T26*VLOOKUP(U$4,'[1]INTERNAL PARAMETERS-1'!$B$5:$J$44,4, FALSE)</f>
        <v>1.5747162248123927</v>
      </c>
      <c r="V26" s="44">
        <f>$F26*'[1]INTERNAL PARAMETERS-2'!U26*VLOOKUP(V$4,'[1]INTERNAL PARAMETERS-1'!$B$5:$J$44,4, FALSE)</f>
        <v>18.822918528357462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1.4762478103592203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1003.1410174324395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28.04981762599985</v>
      </c>
      <c r="BB26" s="44">
        <f>$F26*'[1]INTERNAL PARAMETERS-2'!M26*(1-VLOOKUP(N$4,'[1]INTERNAL PARAMETERS-1'!$B$5:$J$44,4, FALSE))</f>
        <v>207.10085151513471</v>
      </c>
      <c r="BC26" s="44">
        <f>$F26*'[1]INTERNAL PARAMETERS-2'!N26*(1-VLOOKUP(O$4,'[1]INTERNAL PARAMETERS-1'!$B$5:$J$44,4, FALSE))</f>
        <v>84.149238816229001</v>
      </c>
      <c r="BD26" s="44">
        <f>$F26*'[1]INTERNAL PARAMETERS-2'!O26*(1-VLOOKUP(P$4,'[1]INTERNAL PARAMETERS-1'!$B$5:$J$44,4, FALSE))</f>
        <v>172.72761026675485</v>
      </c>
      <c r="BE26" s="44">
        <f>$F26*'[1]INTERNAL PARAMETERS-2'!P26*(1-VLOOKUP(Q$4,'[1]INTERNAL PARAMETERS-1'!$B$5:$J$44,4, FALSE))</f>
        <v>143.20148644991292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460.59077634414859</v>
      </c>
      <c r="BH26" s="44">
        <f>$F26*'[1]INTERNAL PARAMETERS-2'!S26*(1-VLOOKUP(T$4,'[1]INTERNAL PARAMETERS-1'!$B$5:$J$44,4, FALSE))</f>
        <v>4.8717345351511812</v>
      </c>
      <c r="BI26" s="44">
        <f>$F26*'[1]INTERNAL PARAMETERS-2'!T26*(1-VLOOKUP(U$4,'[1]INTERNAL PARAMETERS-1'!$B$5:$J$44,4, FALSE))</f>
        <v>6.2988648992495708</v>
      </c>
      <c r="BJ26" s="44">
        <f>$F26*'[1]INTERNAL PARAMETERS-2'!U26*(1-VLOOKUP(V$4,'[1]INTERNAL PARAMETERS-1'!$B$5:$J$44,4, FALSE))</f>
        <v>106.66320499402562</v>
      </c>
      <c r="BK26" s="44">
        <f>$F26*'[1]INTERNAL PARAMETERS-2'!V26*(1-VLOOKUP(W$4,'[1]INTERNAL PARAMETERS-1'!$B$5:$J$44,4, FALSE))</f>
        <v>111.21481988139919</v>
      </c>
      <c r="BL26" s="44">
        <f>$F26*'[1]INTERNAL PARAMETERS-2'!W26*(1-VLOOKUP(X$4,'[1]INTERNAL PARAMETERS-1'!$B$5:$J$44,4, FALSE))</f>
        <v>138.77274301883526</v>
      </c>
      <c r="BM26" s="44">
        <f>$F26*'[1]INTERNAL PARAMETERS-2'!X26*(1-VLOOKUP(Y$4,'[1]INTERNAL PARAMETERS-1'!$B$5:$J$44,4, FALSE))</f>
        <v>21.652542692779988</v>
      </c>
      <c r="BN26" s="44">
        <f>$F26*'[1]INTERNAL PARAMETERS-2'!Y26*(1-VLOOKUP(Z$4,'[1]INTERNAL PARAMETERS-1'!$B$5:$J$44,4, FALSE))</f>
        <v>157.96474295994349</v>
      </c>
      <c r="BO26" s="44">
        <f>$F26*'[1]INTERNAL PARAMETERS-2'!Z26*(1-VLOOKUP(AA$4,'[1]INTERNAL PARAMETERS-1'!$B$5:$J$44,4, FALSE))</f>
        <v>145.170076332538</v>
      </c>
      <c r="BP26" s="44">
        <f>$F26*'[1]INTERNAL PARAMETERS-2'!AA26*(1-VLOOKUP(AB$4,'[1]INTERNAL PARAMETERS-1'!$B$5:$J$44,4, FALSE))</f>
        <v>59.544200502730583</v>
      </c>
      <c r="BQ26" s="44">
        <f>$F26*'[1]INTERNAL PARAMETERS-2'!AB26*(1-VLOOKUP(AC$4,'[1]INTERNAL PARAMETERS-1'!$B$5:$J$44,4, FALSE))</f>
        <v>475.86242955923632</v>
      </c>
      <c r="BR26" s="44">
        <f>$F26*'[1]INTERNAL PARAMETERS-2'!AC26*(1-VLOOKUP(AD$4,'[1]INTERNAL PARAMETERS-1'!$B$5:$J$44,4, FALSE))</f>
        <v>42.320790444247436</v>
      </c>
      <c r="BS26" s="44">
        <f>$F26*'[1]INTERNAL PARAMETERS-2'!AD26*(1-VLOOKUP(AE$4,'[1]INTERNAL PARAMETERS-1'!$B$5:$J$44,4, FALSE))</f>
        <v>9.3498289344211827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23.620743372185885</v>
      </c>
      <c r="CA26" s="44">
        <f>$F26*'[1]INTERNAL PARAMETERS-2'!AL26*(1-VLOOKUP(AM$4,'[1]INTERNAL PARAMETERS-1'!$B$5:$J$44,4, FALSE))</f>
        <v>10.334123875733724</v>
      </c>
      <c r="CB26" s="44">
        <f>$F26*'[1]INTERNAL PARAMETERS-2'!AM26*(1-VLOOKUP(AN$4,'[1]INTERNAL PARAMETERS-1'!$B$5:$J$44,4, FALSE))</f>
        <v>29.526123816841949</v>
      </c>
      <c r="CC26" s="44">
        <f>$F26*'[1]INTERNAL PARAMETERS-2'!AN26*(1-VLOOKUP(AO$4,'[1]INTERNAL PARAMETERS-1'!$B$5:$J$44,4, FALSE))</f>
        <v>57.575999823324686</v>
      </c>
      <c r="CD26" s="44">
        <f>$F26*'[1]INTERNAL PARAMETERS-2'!AO26*(1-VLOOKUP(AP$4,'[1]INTERNAL PARAMETERS-1'!$B$5:$J$44,4, FALSE))</f>
        <v>195.85640076989409</v>
      </c>
      <c r="CE26" s="44">
        <f>$F26*'[1]INTERNAL PARAMETERS-2'!AP26*(1-VLOOKUP(AQ$4,'[1]INTERNAL PARAMETERS-1'!$B$5:$J$44,4, FALSE))</f>
        <v>20.668247751467447</v>
      </c>
      <c r="CF26" s="44">
        <f>$F26*'[1]INTERNAL PARAMETERS-2'!AQ26*(1-VLOOKUP(AR$4,'[1]INTERNAL PARAMETERS-1'!$B$5:$J$44,4, FALSE))</f>
        <v>20.668247751467447</v>
      </c>
      <c r="CG26" s="44">
        <f>$F26*'[1]INTERNAL PARAMETERS-2'!AR26*(1-VLOOKUP(AS$4,'[1]INTERNAL PARAMETERS-1'!$B$5:$J$44,4, FALSE))</f>
        <v>1.4762478103592203</v>
      </c>
      <c r="CH26" s="43">
        <f>$F26*'[1]INTERNAL PARAMETERS-2'!AS26*(1-VLOOKUP(AT$4,'[1]INTERNAL PARAMETERS-1'!$B$5:$J$44,4, FALSE))</f>
        <v>0</v>
      </c>
      <c r="CI26" s="42">
        <f t="shared" si="0"/>
        <v>3892.031413418556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4596.7324037166054</v>
      </c>
      <c r="G27" s="45">
        <f>$F27*'[1]INTERNAL PARAMETERS-2'!F27*VLOOKUP(G$4,'[1]INTERNAL PARAMETERS-1'!$B$5:$J$44,4, FALSE)</f>
        <v>21.341249530735084</v>
      </c>
      <c r="H27" s="44">
        <f>$F27*'[1]INTERNAL PARAMETERS-2'!G27*VLOOKUP(H$4,'[1]INTERNAL PARAMETERS-1'!$B$5:$J$44,4, FALSE)</f>
        <v>38.871348225548729</v>
      </c>
      <c r="I27" s="44">
        <f>$F27*'[1]INTERNAL PARAMETERS-2'!H27*VLOOKUP(I$4,'[1]INTERNAL PARAMETERS-1'!$B$5:$J$44,4, FALSE)</f>
        <v>55.585710787998828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1.9054604996506257</v>
      </c>
      <c r="N27" s="44">
        <f>$F27*'[1]INTERNAL PARAMETERS-2'!M27*VLOOKUP(N$4,'[1]INTERNAL PARAMETERS-1'!$B$5:$J$44,4, FALSE)</f>
        <v>10.365700521367003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6.8597037660662901</v>
      </c>
      <c r="S27" s="44">
        <f>$F27*'[1]INTERNAL PARAMETERS-2'!R27*VLOOKUP(S$4,'[1]INTERNAL PARAMETERS-1'!$B$5:$J$44,4, FALSE)</f>
        <v>23.986324274143712</v>
      </c>
      <c r="T27" s="44">
        <f>$F27*'[1]INTERNAL PARAMETERS-2'!S27*VLOOKUP(T$4,'[1]INTERNAL PARAMETERS-1'!$B$5:$J$44,4, FALSE)</f>
        <v>1.3719407532132581</v>
      </c>
      <c r="U27" s="44">
        <f>$F27*'[1]INTERNAL PARAMETERS-2'!T27*VLOOKUP(U$4,'[1]INTERNAL PARAMETERS-1'!$B$5:$J$44,4, FALSE)</f>
        <v>2.5914538599192736</v>
      </c>
      <c r="V27" s="44">
        <f>$F27*'[1]INTERNAL PARAMETERS-2'!U27*VLOOKUP(V$4,'[1]INTERNAL PARAMETERS-1'!$B$5:$J$44,4, FALSE)</f>
        <v>16.234509666826121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2.2864146976086395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0.76213823253621316</v>
      </c>
      <c r="AJ27" s="44">
        <f>$F27*'[1]INTERNAL PARAMETERS-2'!AI27*VLOOKUP(AJ$4,'[1]INTERNAL PARAMETERS-1'!$B$5:$J$44,4, FALSE)</f>
        <v>3.8106911626810658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1056.1285049719777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36.203749493361883</v>
      </c>
      <c r="BB27" s="44">
        <f>$F27*'[1]INTERNAL PARAMETERS-2'!M27*(1-VLOOKUP(N$4,'[1]INTERNAL PARAMETERS-1'!$B$5:$J$44,4, FALSE))</f>
        <v>196.94830990597302</v>
      </c>
      <c r="BC27" s="44">
        <f>$F27*'[1]INTERNAL PARAMETERS-2'!N27*(1-VLOOKUP(O$4,'[1]INTERNAL PARAMETERS-1'!$B$5:$J$44,4, FALSE))</f>
        <v>152.43683997205005</v>
      </c>
      <c r="BD27" s="44">
        <f>$F27*'[1]INTERNAL PARAMETERS-2'!O27*(1-VLOOKUP(P$4,'[1]INTERNAL PARAMETERS-1'!$B$5:$J$44,4, FALSE))</f>
        <v>169.2048004343275</v>
      </c>
      <c r="BE27" s="44">
        <f>$F27*'[1]INTERNAL PARAMETERS-2'!P27*(1-VLOOKUP(Q$4,'[1]INTERNAL PARAMETERS-1'!$B$5:$J$44,4, FALSE))</f>
        <v>223.31983265708124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455.74016120873051</v>
      </c>
      <c r="BH27" s="44">
        <f>$F27*'[1]INTERNAL PARAMETERS-2'!S27*(1-VLOOKUP(T$4,'[1]INTERNAL PARAMETERS-1'!$B$5:$J$44,4, FALSE))</f>
        <v>12.347466778919323</v>
      </c>
      <c r="BI27" s="44">
        <f>$F27*'[1]INTERNAL PARAMETERS-2'!T27*(1-VLOOKUP(U$4,'[1]INTERNAL PARAMETERS-1'!$B$5:$J$44,4, FALSE))</f>
        <v>10.365815439677094</v>
      </c>
      <c r="BJ27" s="44">
        <f>$F27*'[1]INTERNAL PARAMETERS-2'!U27*(1-VLOOKUP(V$4,'[1]INTERNAL PARAMETERS-1'!$B$5:$J$44,4, FALSE))</f>
        <v>91.995554778681353</v>
      </c>
      <c r="BK27" s="44">
        <f>$F27*'[1]INTERNAL PARAMETERS-2'!V27*(1-VLOOKUP(W$4,'[1]INTERNAL PARAMETERS-1'!$B$5:$J$44,4, FALSE))</f>
        <v>121.18733374510384</v>
      </c>
      <c r="BL27" s="44">
        <f>$F27*'[1]INTERNAL PARAMETERS-2'!W27*(1-VLOOKUP(X$4,'[1]INTERNAL PARAMETERS-1'!$B$5:$J$44,4, FALSE))</f>
        <v>233.22854902653276</v>
      </c>
      <c r="BM27" s="44">
        <f>$F27*'[1]INTERNAL PARAMETERS-2'!X27*(1-VLOOKUP(Y$4,'[1]INTERNAL PARAMETERS-1'!$B$5:$J$44,4, FALSE))</f>
        <v>59.450459523747604</v>
      </c>
      <c r="BN27" s="44">
        <f>$F27*'[1]INTERNAL PARAMETERS-2'!Y27*(1-VLOOKUP(Z$4,'[1]INTERNAL PARAMETERS-1'!$B$5:$J$44,4, FALSE))</f>
        <v>202.74118103212274</v>
      </c>
      <c r="BO27" s="44">
        <f>$F27*'[1]INTERNAL PARAMETERS-2'!Z27*(1-VLOOKUP(AA$4,'[1]INTERNAL PARAMETERS-1'!$B$5:$J$44,4, FALSE))</f>
        <v>189.02177349999016</v>
      </c>
      <c r="BP27" s="44">
        <f>$F27*'[1]INTERNAL PARAMETERS-2'!AA27*(1-VLOOKUP(AB$4,'[1]INTERNAL PARAMETERS-1'!$B$5:$J$44,4, FALSE))</f>
        <v>66.3101632898139</v>
      </c>
      <c r="BQ27" s="44">
        <f>$F27*'[1]INTERNAL PARAMETERS-2'!AB27*(1-VLOOKUP(AC$4,'[1]INTERNAL PARAMETERS-1'!$B$5:$J$44,4, FALSE))</f>
        <v>615.08278718919416</v>
      </c>
      <c r="BR27" s="44">
        <f>$F27*'[1]INTERNAL PARAMETERS-2'!AC27*(1-VLOOKUP(AD$4,'[1]INTERNAL PARAMETERS-1'!$B$5:$J$44,4, FALSE))</f>
        <v>61.736874221356238</v>
      </c>
      <c r="BS27" s="44">
        <f>$F27*'[1]INTERNAL PARAMETERS-2'!AD27*(1-VLOOKUP(AE$4,'[1]INTERNAL PARAMETERS-1'!$B$5:$J$44,4, FALSE))</f>
        <v>20.579111298198871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21.341249530735084</v>
      </c>
      <c r="CA27" s="44">
        <f>$F27*'[1]INTERNAL PARAMETERS-2'!AL27*(1-VLOOKUP(AM$4,'[1]INTERNAL PARAMETERS-1'!$B$5:$J$44,4, FALSE))</f>
        <v>22.1033877632713</v>
      </c>
      <c r="CB27" s="44">
        <f>$F27*'[1]INTERNAL PARAMETERS-2'!AM27*(1-VLOOKUP(AN$4,'[1]INTERNAL PARAMETERS-1'!$B$5:$J$44,4, FALSE))</f>
        <v>25.914078925952364</v>
      </c>
      <c r="CC27" s="44">
        <f>$F27*'[1]INTERNAL PARAMETERS-2'!AN27*(1-VLOOKUP(AO$4,'[1]INTERNAL PARAMETERS-1'!$B$5:$J$44,4, FALSE))</f>
        <v>83.078123752091329</v>
      </c>
      <c r="CD27" s="44">
        <f>$F27*'[1]INTERNAL PARAMETERS-2'!AO27*(1-VLOOKUP(AP$4,'[1]INTERNAL PARAMETERS-1'!$B$5:$J$44,4, FALSE))</f>
        <v>241.61252925767147</v>
      </c>
      <c r="CE27" s="44">
        <f>$F27*'[1]INTERNAL PARAMETERS-2'!AP27*(1-VLOOKUP(AQ$4,'[1]INTERNAL PARAMETERS-1'!$B$5:$J$44,4, FALSE))</f>
        <v>33.535920924554866</v>
      </c>
      <c r="CF27" s="44">
        <f>$F27*'[1]INTERNAL PARAMETERS-2'!AQ27*(1-VLOOKUP(AR$4,'[1]INTERNAL PARAMETERS-1'!$B$5:$J$44,4, FALSE))</f>
        <v>8.3839802311387164</v>
      </c>
      <c r="CG27" s="44">
        <f>$F27*'[1]INTERNAL PARAMETERS-2'!AR27*(1-VLOOKUP(AS$4,'[1]INTERNAL PARAMETERS-1'!$B$5:$J$44,4, FALSE))</f>
        <v>0.76213823253621316</v>
      </c>
      <c r="CH27" s="43">
        <f>$F27*'[1]INTERNAL PARAMETERS-2'!AS27*(1-VLOOKUP(AT$4,'[1]INTERNAL PARAMETERS-1'!$B$5:$J$44,4, FALSE))</f>
        <v>0</v>
      </c>
      <c r="CI27" s="42">
        <f t="shared" si="0"/>
        <v>4596.7333230630866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4002.9878015698769</v>
      </c>
      <c r="G28" s="45">
        <f>$F28*'[1]INTERNAL PARAMETERS-2'!F28*VLOOKUP(G$4,'[1]INTERNAL PARAMETERS-1'!$B$5:$J$44,4, FALSE)</f>
        <v>28.289515092474478</v>
      </c>
      <c r="H28" s="44">
        <f>$F28*'[1]INTERNAL PARAMETERS-2'!G28*VLOOKUP(H$4,'[1]INTERNAL PARAMETERS-1'!$B$5:$J$44,4, FALSE)</f>
        <v>23.297389005136683</v>
      </c>
      <c r="I28" s="44">
        <f>$F28*'[1]INTERNAL PARAMETERS-2'!H28*VLOOKUP(I$4,'[1]INTERNAL PARAMETERS-1'!$B$5:$J$44,4, FALSE)</f>
        <v>48.350068146322755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1.6640420291125979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2.0385215379494599</v>
      </c>
      <c r="N28" s="44">
        <f>$F28*'[1]INTERNAL PARAMETERS-2'!M28*VLOOKUP(N$4,'[1]INTERNAL PARAMETERS-1'!$B$5:$J$44,4, FALSE)</f>
        <v>8.0708840503422099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5.8243472512841707</v>
      </c>
      <c r="S28" s="44">
        <f>$F28*'[1]INTERNAL PARAMETERS-2'!R28*VLOOKUP(S$4,'[1]INTERNAL PARAMETERS-1'!$B$5:$J$44,4, FALSE)</f>
        <v>19.503537301259826</v>
      </c>
      <c r="T28" s="44">
        <f>$F28*'[1]INTERNAL PARAMETERS-2'!S28*VLOOKUP(T$4,'[1]INTERNAL PARAMETERS-1'!$B$5:$J$44,4, FALSE)</f>
        <v>0.91524313095093679</v>
      </c>
      <c r="U28" s="44">
        <f>$F28*'[1]INTERNAL PARAMETERS-2'!T28*VLOOKUP(U$4,'[1]INTERNAL PARAMETERS-1'!$B$5:$J$44,4, FALSE)</f>
        <v>1.8304862619018736</v>
      </c>
      <c r="V28" s="44">
        <f>$F28*'[1]INTERNAL PARAMETERS-2'!U28*VLOOKUP(V$4,'[1]INTERNAL PARAMETERS-1'!$B$5:$J$44,4, FALSE)</f>
        <v>11.981522923329868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1.6640420291125979</v>
      </c>
      <c r="AG28" s="44">
        <f>$F28*'[1]INTERNAL PARAMETERS-2'!AF28*VLOOKUP(AG$4,'[1]INTERNAL PARAMETERS-1'!$B$5:$J$44,4, FALSE)</f>
        <v>0.83222116394637746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1.6640420291125979</v>
      </c>
      <c r="AJ28" s="44">
        <f>$F28*'[1]INTERNAL PARAMETERS-2'!AI28*VLOOKUP(AJ$4,'[1]INTERNAL PARAMETERS-1'!$B$5:$J$44,4, FALSE)</f>
        <v>3.3280840582251958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918.65129478013228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38.731909221039729</v>
      </c>
      <c r="BB28" s="44">
        <f>$F28*'[1]INTERNAL PARAMETERS-2'!M28*(1-VLOOKUP(N$4,'[1]INTERNAL PARAMETERS-1'!$B$5:$J$44,4, FALSE))</f>
        <v>153.34679695650198</v>
      </c>
      <c r="BC28" s="44">
        <f>$F28*'[1]INTERNAL PARAMETERS-2'!N28*(1-VLOOKUP(O$4,'[1]INTERNAL PARAMETERS-1'!$B$5:$J$44,4, FALSE))</f>
        <v>174.73041753852513</v>
      </c>
      <c r="BD28" s="44">
        <f>$F28*'[1]INTERNAL PARAMETERS-2'!O28*(1-VLOOKUP(P$4,'[1]INTERNAL PARAMETERS-1'!$B$5:$J$44,4, FALSE))</f>
        <v>150.60080736944207</v>
      </c>
      <c r="BE28" s="44">
        <f>$F28*'[1]INTERNAL PARAMETERS-2'!P28*(1-VLOOKUP(Q$4,'[1]INTERNAL PARAMETERS-1'!$B$5:$J$44,4, FALSE))</f>
        <v>161.41768100684419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370.56720872393669</v>
      </c>
      <c r="BH28" s="44">
        <f>$F28*'[1]INTERNAL PARAMETERS-2'!S28*(1-VLOOKUP(T$4,'[1]INTERNAL PARAMETERS-1'!$B$5:$J$44,4, FALSE))</f>
        <v>8.2371881785584318</v>
      </c>
      <c r="BI28" s="44">
        <f>$F28*'[1]INTERNAL PARAMETERS-2'!T28*(1-VLOOKUP(U$4,'[1]INTERNAL PARAMETERS-1'!$B$5:$J$44,4, FALSE))</f>
        <v>7.3219450476074943</v>
      </c>
      <c r="BJ28" s="44">
        <f>$F28*'[1]INTERNAL PARAMETERS-2'!U28*(1-VLOOKUP(V$4,'[1]INTERNAL PARAMETERS-1'!$B$5:$J$44,4, FALSE))</f>
        <v>67.895296565535915</v>
      </c>
      <c r="BK28" s="44">
        <f>$F28*'[1]INTERNAL PARAMETERS-2'!V28*(1-VLOOKUP(W$4,'[1]INTERNAL PARAMETERS-1'!$B$5:$J$44,4, FALSE))</f>
        <v>106.50229255222767</v>
      </c>
      <c r="BL28" s="44">
        <f>$F28*'[1]INTERNAL PARAMETERS-2'!W28*(1-VLOOKUP(X$4,'[1]INTERNAL PARAMETERS-1'!$B$5:$J$44,4, FALSE))</f>
        <v>183.05062768408811</v>
      </c>
      <c r="BM28" s="44">
        <f>$F28*'[1]INTERNAL PARAMETERS-2'!X28*(1-VLOOKUP(Y$4,'[1]INTERNAL PARAMETERS-1'!$B$5:$J$44,4, FALSE))</f>
        <v>43.266693952048172</v>
      </c>
      <c r="BN28" s="44">
        <f>$F28*'[1]INTERNAL PARAMETERS-2'!Y28*(1-VLOOKUP(Z$4,'[1]INTERNAL PARAMETERS-1'!$B$5:$J$44,4, FALSE))</f>
        <v>184.71507001198086</v>
      </c>
      <c r="BO28" s="44">
        <f>$F28*'[1]INTERNAL PARAMETERS-2'!Z28*(1-VLOOKUP(AA$4,'[1]INTERNAL PARAMETERS-1'!$B$5:$J$44,4, FALSE))</f>
        <v>208.84427988228376</v>
      </c>
      <c r="BP28" s="44">
        <f>$F28*'[1]INTERNAL PARAMETERS-2'!AA28*(1-VLOOKUP(AB$4,'[1]INTERNAL PARAMETERS-1'!$B$5:$J$44,4, FALSE))</f>
        <v>74.884293102747847</v>
      </c>
      <c r="BQ28" s="44">
        <f>$F28*'[1]INTERNAL PARAMETERS-2'!AB28*(1-VLOOKUP(AC$4,'[1]INTERNAL PARAMETERS-1'!$B$5:$J$44,4, FALSE))</f>
        <v>574.11371438529375</v>
      </c>
      <c r="BR28" s="44">
        <f>$F28*'[1]INTERNAL PARAMETERS-2'!AC28*(1-VLOOKUP(AD$4,'[1]INTERNAL PARAMETERS-1'!$B$5:$J$44,4, FALSE))</f>
        <v>43.266693952048172</v>
      </c>
      <c r="BS28" s="44">
        <f>$F28*'[1]INTERNAL PARAMETERS-2'!AD28*(1-VLOOKUP(AE$4,'[1]INTERNAL PARAMETERS-1'!$B$5:$J$44,4, FALSE))</f>
        <v>9.9846524734557445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14.976778560793537</v>
      </c>
      <c r="CA28" s="44">
        <f>$F28*'[1]INTERNAL PARAMETERS-2'!AL28*(1-VLOOKUP(AM$4,'[1]INTERNAL PARAMETERS-1'!$B$5:$J$44,4, FALSE))</f>
        <v>24.961431034249284</v>
      </c>
      <c r="CB28" s="44">
        <f>$F28*'[1]INTERNAL PARAMETERS-2'!AM28*(1-VLOOKUP(AN$4,'[1]INTERNAL PARAMETERS-1'!$B$5:$J$44,4, FALSE))</f>
        <v>26.625473063361881</v>
      </c>
      <c r="CC28" s="44">
        <f>$F28*'[1]INTERNAL PARAMETERS-2'!AN28*(1-VLOOKUP(AO$4,'[1]INTERNAL PARAMETERS-1'!$B$5:$J$44,4, FALSE))</f>
        <v>83.204903547090993</v>
      </c>
      <c r="CD28" s="44">
        <f>$F28*'[1]INTERNAL PARAMETERS-2'!AO28*(1-VLOOKUP(AP$4,'[1]INTERNAL PARAMETERS-1'!$B$5:$J$44,4, FALSE))</f>
        <v>186.37911204109346</v>
      </c>
      <c r="CE28" s="44">
        <f>$F28*'[1]INTERNAL PARAMETERS-2'!AP28*(1-VLOOKUP(AQ$4,'[1]INTERNAL PARAMETERS-1'!$B$5:$J$44,4, FALSE))</f>
        <v>25.793652198195659</v>
      </c>
      <c r="CF28" s="44">
        <f>$F28*'[1]INTERNAL PARAMETERS-2'!AQ28*(1-VLOOKUP(AR$4,'[1]INTERNAL PARAMETERS-1'!$B$5:$J$44,4, FALSE))</f>
        <v>1.6640420291125979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4002.9882018686581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3656.2515211171158</v>
      </c>
      <c r="G29" s="45">
        <f>$F29*'[1]INTERNAL PARAMETERS-2'!F29*VLOOKUP(G$4,'[1]INTERNAL PARAMETERS-1'!$B$5:$J$44,4, FALSE)</f>
        <v>36.931796614803986</v>
      </c>
      <c r="H29" s="44">
        <f>$F29*'[1]INTERNAL PARAMETERS-2'!G29*VLOOKUP(H$4,'[1]INTERNAL PARAMETERS-1'!$B$5:$J$44,4, FALSE)</f>
        <v>29.017840197345993</v>
      </c>
      <c r="I29" s="44">
        <f>$F29*'[1]INTERNAL PARAMETERS-2'!H29*VLOOKUP(I$4,'[1]INTERNAL PARAMETERS-1'!$B$5:$J$44,4, FALSE)</f>
        <v>42.408605455830951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2.5940190479445659</v>
      </c>
      <c r="N29" s="44">
        <f>$F29*'[1]INTERNAL PARAMETERS-2'!M29*VLOOKUP(N$4,'[1]INTERNAL PARAMETERS-1'!$B$5:$J$44,4, FALSE)</f>
        <v>6.8147958039221637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4.3966424541433318</v>
      </c>
      <c r="S29" s="44">
        <f>$F29*'[1]INTERNAL PARAMETERS-2'!R29*VLOOKUP(S$4,'[1]INTERNAL PARAMETERS-1'!$B$5:$J$44,4, FALSE)</f>
        <v>14.176237772766548</v>
      </c>
      <c r="T29" s="44">
        <f>$F29*'[1]INTERNAL PARAMETERS-2'!S29*VLOOKUP(T$4,'[1]INTERNAL PARAMETERS-1'!$B$5:$J$44,4, FALSE)</f>
        <v>0.96726133991153296</v>
      </c>
      <c r="U29" s="44">
        <f>$F29*'[1]INTERNAL PARAMETERS-2'!T29*VLOOKUP(U$4,'[1]INTERNAL PARAMETERS-1'!$B$5:$J$44,4, FALSE)</f>
        <v>2.4621197743202661</v>
      </c>
      <c r="V29" s="44">
        <f>$F29*'[1]INTERNAL PARAMETERS-2'!U29*VLOOKUP(V$4,'[1]INTERNAL PARAMETERS-1'!$B$5:$J$44,4, FALSE)</f>
        <v>11.739035352562695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0.87932849082866626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3.5173139633146651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805.76350366078805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49.286361910946745</v>
      </c>
      <c r="BB29" s="44">
        <f>$F29*'[1]INTERNAL PARAMETERS-2'!M29*(1-VLOOKUP(N$4,'[1]INTERNAL PARAMETERS-1'!$B$5:$J$44,4, FALSE))</f>
        <v>129.48112027452109</v>
      </c>
      <c r="BC29" s="44">
        <f>$F29*'[1]INTERNAL PARAMETERS-2'!N29*(1-VLOOKUP(O$4,'[1]INTERNAL PARAMETERS-1'!$B$5:$J$44,4, FALSE))</f>
        <v>154.76181438584527</v>
      </c>
      <c r="BD29" s="44">
        <f>$F29*'[1]INTERNAL PARAMETERS-2'!O29*(1-VLOOKUP(P$4,'[1]INTERNAL PARAMETERS-1'!$B$5:$J$44,4, FALSE))</f>
        <v>140.69255853258662</v>
      </c>
      <c r="BE29" s="44">
        <f>$F29*'[1]INTERNAL PARAMETERS-2'!P29*(1-VLOOKUP(Q$4,'[1]INTERNAL PARAMETERS-1'!$B$5:$J$44,4, FALSE))</f>
        <v>144.20987249590127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269.34851768256436</v>
      </c>
      <c r="BH29" s="44">
        <f>$F29*'[1]INTERNAL PARAMETERS-2'!S29*(1-VLOOKUP(T$4,'[1]INTERNAL PARAMETERS-1'!$B$5:$J$44,4, FALSE))</f>
        <v>8.705352059203797</v>
      </c>
      <c r="BI29" s="44">
        <f>$F29*'[1]INTERNAL PARAMETERS-2'!T29*(1-VLOOKUP(U$4,'[1]INTERNAL PARAMETERS-1'!$B$5:$J$44,4, FALSE))</f>
        <v>9.8484790972810643</v>
      </c>
      <c r="BJ29" s="44">
        <f>$F29*'[1]INTERNAL PARAMETERS-2'!U29*(1-VLOOKUP(V$4,'[1]INTERNAL PARAMETERS-1'!$B$5:$J$44,4, FALSE))</f>
        <v>66.521200331188609</v>
      </c>
      <c r="BK29" s="44">
        <f>$F29*'[1]INTERNAL PARAMETERS-2'!V29*(1-VLOOKUP(W$4,'[1]INTERNAL PARAMETERS-1'!$B$5:$J$44,4, FALSE))</f>
        <v>98.484790972810643</v>
      </c>
      <c r="BL29" s="44">
        <f>$F29*'[1]INTERNAL PARAMETERS-2'!W29*(1-VLOOKUP(X$4,'[1]INTERNAL PARAMETERS-1'!$B$5:$J$44,4, FALSE))</f>
        <v>179.38337775420004</v>
      </c>
      <c r="BM29" s="44">
        <f>$F29*'[1]INTERNAL PARAMETERS-2'!X29*(1-VLOOKUP(Y$4,'[1]INTERNAL PARAMETERS-1'!$B$5:$J$44,4, FALSE))</f>
        <v>62.432322848835312</v>
      </c>
      <c r="BN29" s="44">
        <f>$F29*'[1]INTERNAL PARAMETERS-2'!Y29*(1-VLOOKUP(Z$4,'[1]INTERNAL PARAMETERS-1'!$B$5:$J$44,4, FALSE))</f>
        <v>171.46905571158993</v>
      </c>
      <c r="BO29" s="44">
        <f>$F29*'[1]INTERNAL PARAMETERS-2'!Z29*(1-VLOOKUP(AA$4,'[1]INTERNAL PARAMETERS-1'!$B$5:$J$44,4, FALSE))</f>
        <v>177.62435514739059</v>
      </c>
      <c r="BP29" s="44">
        <f>$F29*'[1]INTERNAL PARAMETERS-2'!AA29*(1-VLOOKUP(AB$4,'[1]INTERNAL PARAMETERS-1'!$B$5:$J$44,4, FALSE))</f>
        <v>59.794337376349311</v>
      </c>
      <c r="BQ29" s="44">
        <f>$F29*'[1]INTERNAL PARAMETERS-2'!AB29*(1-VLOOKUP(AC$4,'[1]INTERNAL PARAMETERS-1'!$B$5:$J$44,4, FALSE))</f>
        <v>572.44357877976597</v>
      </c>
      <c r="BR29" s="44">
        <f>$F29*'[1]INTERNAL PARAMETERS-2'!AC29*(1-VLOOKUP(AD$4,'[1]INTERNAL PARAMETERS-1'!$B$5:$J$44,4, FALSE))</f>
        <v>42.207767559775988</v>
      </c>
      <c r="BS29" s="44">
        <f>$F29*'[1]INTERNAL PARAMETERS-2'!AD29*(1-VLOOKUP(AE$4,'[1]INTERNAL PARAMETERS-1'!$B$5:$J$44,4, FALSE))</f>
        <v>14.948584344087328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18.465898307401993</v>
      </c>
      <c r="CA29" s="44">
        <f>$F29*'[1]INTERNAL PARAMETERS-2'!AL29*(1-VLOOKUP(AM$4,'[1]INTERNAL PARAMETERS-1'!$B$5:$J$44,4, FALSE))</f>
        <v>18.465898307401993</v>
      </c>
      <c r="CB29" s="44">
        <f>$F29*'[1]INTERNAL PARAMETERS-2'!AM29*(1-VLOOKUP(AN$4,'[1]INTERNAL PARAMETERS-1'!$B$5:$J$44,4, FALSE))</f>
        <v>26.379854724859989</v>
      </c>
      <c r="CC29" s="44">
        <f>$F29*'[1]INTERNAL PARAMETERS-2'!AN29*(1-VLOOKUP(AO$4,'[1]INTERNAL PARAMETERS-1'!$B$5:$J$44,4, FALSE))</f>
        <v>94.967477009495965</v>
      </c>
      <c r="CD29" s="44">
        <f>$F29*'[1]INTERNAL PARAMETERS-2'!AO29*(1-VLOOKUP(AP$4,'[1]INTERNAL PARAMETERS-1'!$B$5:$J$44,4, FALSE))</f>
        <v>159.15845683998862</v>
      </c>
      <c r="CE29" s="44">
        <f>$F29*'[1]INTERNAL PARAMETERS-2'!AP29*(1-VLOOKUP(AQ$4,'[1]INTERNAL PARAMETERS-1'!$B$5:$J$44,4, FALSE))</f>
        <v>21.103883779887994</v>
      </c>
      <c r="CF29" s="44">
        <f>$F29*'[1]INTERNAL PARAMETERS-2'!AQ29*(1-VLOOKUP(AR$4,'[1]INTERNAL PARAMETERS-1'!$B$5:$J$44,4, FALSE))</f>
        <v>3.5173139633146651</v>
      </c>
      <c r="CG29" s="44">
        <f>$F29*'[1]INTERNAL PARAMETERS-2'!AR29*(1-VLOOKUP(AS$4,'[1]INTERNAL PARAMETERS-1'!$B$5:$J$44,4, FALSE))</f>
        <v>0.87932849082866626</v>
      </c>
      <c r="CH29" s="43">
        <f>$F29*'[1]INTERNAL PARAMETERS-2'!AS29*(1-VLOOKUP(AT$4,'[1]INTERNAL PARAMETERS-1'!$B$5:$J$44,4, FALSE))</f>
        <v>0</v>
      </c>
      <c r="CI29" s="42">
        <f t="shared" si="0"/>
        <v>3656.250058616507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3283.0972383441444</v>
      </c>
      <c r="G30" s="45">
        <f>$F30*'[1]INTERNAL PARAMETERS-2'!F30*VLOOKUP(G$4,'[1]INTERNAL PARAMETERS-1'!$B$5:$J$44,4, FALSE)</f>
        <v>30.207121070556806</v>
      </c>
      <c r="H30" s="44">
        <f>$F30*'[1]INTERNAL PARAMETERS-2'!G30*VLOOKUP(H$4,'[1]INTERNAL PARAMETERS-1'!$B$5:$J$44,4, FALSE)</f>
        <v>18.124338304278851</v>
      </c>
      <c r="I30" s="44">
        <f>$F30*'[1]INTERNAL PARAMETERS-2'!H30*VLOOKUP(I$4,'[1]INTERNAL PARAMETERS-1'!$B$5:$J$44,4, FALSE)</f>
        <v>34.112332404594781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2.0713552941298961</v>
      </c>
      <c r="N30" s="44">
        <f>$F30*'[1]INTERNAL PARAMETERS-2'!M30*VLOOKUP(N$4,'[1]INTERNAL PARAMETERS-1'!$B$5:$J$44,4, FALSE)</f>
        <v>4.8331623529697572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2.5890504821581923</v>
      </c>
      <c r="S30" s="44">
        <f>$F30*'[1]INTERNAL PARAMETERS-2'!R30*VLOOKUP(S$4,'[1]INTERNAL PARAMETERS-1'!$B$5:$J$44,4, FALSE)</f>
        <v>14.650805010624552</v>
      </c>
      <c r="T30" s="44">
        <f>$F30*'[1]INTERNAL PARAMETERS-2'!S30*VLOOKUP(T$4,'[1]INTERNAL PARAMETERS-1'!$B$5:$J$44,4, FALSE)</f>
        <v>1.2945909030238631</v>
      </c>
      <c r="U30" s="44">
        <f>$F30*'[1]INTERNAL PARAMETERS-2'!T30*VLOOKUP(U$4,'[1]INTERNAL PARAMETERS-1'!$B$5:$J$44,4, FALSE)</f>
        <v>2.0713717096160877</v>
      </c>
      <c r="V30" s="44">
        <f>$F30*'[1]INTERNAL PARAMETERS-2'!U30*VLOOKUP(V$4,'[1]INTERNAL PARAMETERS-1'!$B$5:$J$44,4, FALSE)</f>
        <v>9.9684188983257496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0.8631262639606756</v>
      </c>
      <c r="AH30" s="44">
        <f>$F30*'[1]INTERNAL PARAMETERS-2'!AG30*VLOOKUP(AH$4,'[1]INTERNAL PARAMETERS-1'!$B$5:$J$44,4, FALSE)</f>
        <v>0.8631262639606756</v>
      </c>
      <c r="AI30" s="44">
        <f>$F30*'[1]INTERNAL PARAMETERS-2'!AH30*VLOOKUP(AI$4,'[1]INTERNAL PARAMETERS-1'!$B$5:$J$44,4, FALSE)</f>
        <v>3.4521767461188677</v>
      </c>
      <c r="AJ30" s="44">
        <f>$F30*'[1]INTERNAL PARAMETERS-2'!AI30*VLOOKUP(AJ$4,'[1]INTERNAL PARAMETERS-1'!$B$5:$J$44,4, FALSE)</f>
        <v>1.7262525279213512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648.13431568730084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39.35575058846802</v>
      </c>
      <c r="BB30" s="44">
        <f>$F30*'[1]INTERNAL PARAMETERS-2'!M30*(1-VLOOKUP(N$4,'[1]INTERNAL PARAMETERS-1'!$B$5:$J$44,4, FALSE))</f>
        <v>91.830084706425367</v>
      </c>
      <c r="BC30" s="44">
        <f>$F30*'[1]INTERNAL PARAMETERS-2'!N30*(1-VLOOKUP(O$4,'[1]INTERNAL PARAMETERS-1'!$B$5:$J$44,4, FALSE))</f>
        <v>174.33902955055078</v>
      </c>
      <c r="BD30" s="44">
        <f>$F30*'[1]INTERNAL PARAMETERS-2'!O30*(1-VLOOKUP(P$4,'[1]INTERNAL PARAMETERS-1'!$B$5:$J$44,4, FALSE))</f>
        <v>115.65071162763468</v>
      </c>
      <c r="BE30" s="44">
        <f>$F30*'[1]INTERNAL PARAMETERS-2'!P30*(1-VLOOKUP(Q$4,'[1]INTERNAL PARAMETERS-1'!$B$5:$J$44,4, FALSE))</f>
        <v>114.787585363674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278.3652952018665</v>
      </c>
      <c r="BH30" s="44">
        <f>$F30*'[1]INTERNAL PARAMETERS-2'!S30*(1-VLOOKUP(T$4,'[1]INTERNAL PARAMETERS-1'!$B$5:$J$44,4, FALSE))</f>
        <v>11.651318127214767</v>
      </c>
      <c r="BI30" s="44">
        <f>$F30*'[1]INTERNAL PARAMETERS-2'!T30*(1-VLOOKUP(U$4,'[1]INTERNAL PARAMETERS-1'!$B$5:$J$44,4, FALSE))</f>
        <v>8.285486838464351</v>
      </c>
      <c r="BJ30" s="44">
        <f>$F30*'[1]INTERNAL PARAMETERS-2'!U30*(1-VLOOKUP(V$4,'[1]INTERNAL PARAMETERS-1'!$B$5:$J$44,4, FALSE))</f>
        <v>56.487707090512586</v>
      </c>
      <c r="BK30" s="44">
        <f>$F30*'[1]INTERNAL PARAMETERS-2'!V30*(1-VLOOKUP(W$4,'[1]INTERNAL PARAMETERS-1'!$B$5:$J$44,4, FALSE))</f>
        <v>77.675782491155616</v>
      </c>
      <c r="BL30" s="44">
        <f>$F30*'[1]INTERNAL PARAMETERS-2'!W30*(1-VLOOKUP(X$4,'[1]INTERNAL PARAMETERS-1'!$B$5:$J$44,4, FALSE))</f>
        <v>172.61277702262939</v>
      </c>
      <c r="BM30" s="44">
        <f>$F30*'[1]INTERNAL PARAMETERS-2'!X30*(1-VLOOKUP(Y$4,'[1]INTERNAL PARAMETERS-1'!$B$5:$J$44,4, FALSE))</f>
        <v>64.729873460916991</v>
      </c>
      <c r="BN30" s="44">
        <f>$F30*'[1]INTERNAL PARAMETERS-2'!Y30*(1-VLOOKUP(Z$4,'[1]INTERNAL PARAMETERS-1'!$B$5:$J$44,4, FALSE))</f>
        <v>162.2562467842728</v>
      </c>
      <c r="BO30" s="44">
        <f>$F30*'[1]INTERNAL PARAMETERS-2'!Z30*(1-VLOOKUP(AA$4,'[1]INTERNAL PARAMETERS-1'!$B$5:$J$44,4, FALSE))</f>
        <v>182.96963557070984</v>
      </c>
      <c r="BP30" s="44">
        <f>$F30*'[1]INTERNAL PARAMETERS-2'!AA30*(1-VLOOKUP(AB$4,'[1]INTERNAL PARAMETERS-1'!$B$5:$J$44,4, FALSE))</f>
        <v>52.647090694639033</v>
      </c>
      <c r="BQ30" s="44">
        <f>$F30*'[1]INTERNAL PARAMETERS-2'!AB30*(1-VLOOKUP(AC$4,'[1]INTERNAL PARAMETERS-1'!$B$5:$J$44,4, FALSE))</f>
        <v>538.55237647377294</v>
      </c>
      <c r="BR30" s="44">
        <f>$F30*'[1]INTERNAL PARAMETERS-2'!AC30*(1-VLOOKUP(AD$4,'[1]INTERNAL PARAMETERS-1'!$B$5:$J$44,4, FALSE))</f>
        <v>44.016156364756107</v>
      </c>
      <c r="BS30" s="44">
        <f>$F30*'[1]INTERNAL PARAMETERS-2'!AD30*(1-VLOOKUP(AE$4,'[1]INTERNAL PARAMETERS-1'!$B$5:$J$44,4, FALSE))</f>
        <v>9.493732284119762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6.9043534922377354</v>
      </c>
      <c r="CA30" s="44">
        <f>$F30*'[1]INTERNAL PARAMETERS-2'!AL30*(1-VLOOKUP(AM$4,'[1]INTERNAL PARAMETERS-1'!$B$5:$J$44,4, FALSE))</f>
        <v>25.891818060477259</v>
      </c>
      <c r="CB30" s="44">
        <f>$F30*'[1]INTERNAL PARAMETERS-2'!AM30*(1-VLOOKUP(AN$4,'[1]INTERNAL PARAMETERS-1'!$B$5:$J$44,4, FALSE))</f>
        <v>19.850590832200201</v>
      </c>
      <c r="CC30" s="44">
        <f>$F30*'[1]INTERNAL PARAMETERS-2'!AN30*(1-VLOOKUP(AO$4,'[1]INTERNAL PARAMETERS-1'!$B$5:$J$44,4, FALSE))</f>
        <v>80.264832973313816</v>
      </c>
      <c r="CD30" s="44">
        <f>$F30*'[1]INTERNAL PARAMETERS-2'!AO30*(1-VLOOKUP(AP$4,'[1]INTERNAL PARAMETERS-1'!$B$5:$J$44,4, FALSE))</f>
        <v>149.31000944431034</v>
      </c>
      <c r="CE30" s="44">
        <f>$F30*'[1]INTERNAL PARAMETERS-2'!AP30*(1-VLOOKUP(AQ$4,'[1]INTERNAL PARAMETERS-1'!$B$5:$J$44,4, FALSE))</f>
        <v>25.02902010624042</v>
      </c>
      <c r="CF30" s="44">
        <f>$F30*'[1]INTERNAL PARAMETERS-2'!AQ30*(1-VLOOKUP(AR$4,'[1]INTERNAL PARAMETERS-1'!$B$5:$J$44,4, FALSE))</f>
        <v>4.3153030100795435</v>
      </c>
      <c r="CG30" s="44">
        <f>$F30*'[1]INTERNAL PARAMETERS-2'!AR30*(1-VLOOKUP(AS$4,'[1]INTERNAL PARAMETERS-1'!$B$5:$J$44,4, FALSE))</f>
        <v>0.8631262639606756</v>
      </c>
      <c r="CH30" s="43">
        <f>$F30*'[1]INTERNAL PARAMETERS-2'!AS30*(1-VLOOKUP(AT$4,'[1]INTERNAL PARAMETERS-1'!$B$5:$J$44,4, FALSE))</f>
        <v>0</v>
      </c>
      <c r="CI30" s="42">
        <f t="shared" si="0"/>
        <v>3283.097238344144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2534.8073226241854</v>
      </c>
      <c r="G31" s="45">
        <f>$F31*'[1]INTERNAL PARAMETERS-2'!F31*VLOOKUP(G$4,'[1]INTERNAL PARAMETERS-1'!$B$5:$J$44,4, FALSE)</f>
        <v>14.902639211172112</v>
      </c>
      <c r="H31" s="44">
        <f>$F31*'[1]INTERNAL PARAMETERS-2'!G31*VLOOKUP(H$4,'[1]INTERNAL PARAMETERS-1'!$B$5:$J$44,4, FALSE)</f>
        <v>14.225338694566927</v>
      </c>
      <c r="I31" s="44">
        <f>$F31*'[1]INTERNAL PARAMETERS-2'!H31*VLOOKUP(I$4,'[1]INTERNAL PARAMETERS-1'!$B$5:$J$44,4, FALSE)</f>
        <v>26.029974418137598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0.67730051660518231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2.8450550648767727</v>
      </c>
      <c r="N31" s="44">
        <f>$F31*'[1]INTERNAL PARAMETERS-2'!M31*VLOOKUP(N$4,'[1]INTERNAL PARAMETERS-1'!$B$5:$J$44,4, FALSE)</f>
        <v>3.9627530057146814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0.67730051660518231</v>
      </c>
      <c r="S31" s="44">
        <f>$F31*'[1]INTERNAL PARAMETERS-2'!R31*VLOOKUP(S$4,'[1]INTERNAL PARAMETERS-1'!$B$5:$J$44,4, FALSE)</f>
        <v>10.515420045247398</v>
      </c>
      <c r="T31" s="44">
        <f>$F31*'[1]INTERNAL PARAMETERS-2'!S31*VLOOKUP(T$4,'[1]INTERNAL PARAMETERS-1'!$B$5:$J$44,4, FALSE)</f>
        <v>0.81286201221912391</v>
      </c>
      <c r="U31" s="44">
        <f>$F31*'[1]INTERNAL PARAMETERS-2'!T31*VLOOKUP(U$4,'[1]INTERNAL PARAMETERS-1'!$B$5:$J$44,4, FALSE)</f>
        <v>1.3548038177961748</v>
      </c>
      <c r="V31" s="44">
        <f>$F31*'[1]INTERNAL PARAMETERS-2'!U31*VLOOKUP(V$4,'[1]INTERNAL PARAMETERS-1'!$B$5:$J$44,4, FALSE)</f>
        <v>7.5190623312831875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0.67730051660518231</v>
      </c>
      <c r="AI31" s="44">
        <f>$F31*'[1]INTERNAL PARAMETERS-2'!AH31*VLOOKUP(AI$4,'[1]INTERNAL PARAMETERS-1'!$B$5:$J$44,4, FALSE)</f>
        <v>0.67730051660518231</v>
      </c>
      <c r="AJ31" s="44">
        <f>$F31*'[1]INTERNAL PARAMETERS-2'!AI31*VLOOKUP(AJ$4,'[1]INTERNAL PARAMETERS-1'!$B$5:$J$44,4, FALSE)</f>
        <v>2.0321550305478095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494.5695139446143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54.05604623265868</v>
      </c>
      <c r="BB31" s="44">
        <f>$F31*'[1]INTERNAL PARAMETERS-2'!M31*(1-VLOOKUP(N$4,'[1]INTERNAL PARAMETERS-1'!$B$5:$J$44,4, FALSE))</f>
        <v>75.292307108578939</v>
      </c>
      <c r="BC31" s="44">
        <f>$F31*'[1]INTERNAL PARAMETERS-2'!N31*(1-VLOOKUP(O$4,'[1]INTERNAL PARAMETERS-1'!$B$5:$J$44,4, FALSE))</f>
        <v>146.31693656456812</v>
      </c>
      <c r="BD31" s="44">
        <f>$F31*'[1]INTERNAL PARAMETERS-2'!O31*(1-VLOOKUP(P$4,'[1]INTERNAL PARAMETERS-1'!$B$5:$J$44,4, FALSE))</f>
        <v>64.352420903121512</v>
      </c>
      <c r="BE31" s="44">
        <f>$F31*'[1]INTERNAL PARAMETERS-2'!P31*(1-VLOOKUP(Q$4,'[1]INTERNAL PARAMETERS-1'!$B$5:$J$44,4, FALSE))</f>
        <v>84.674224689331865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199.79298085970055</v>
      </c>
      <c r="BH31" s="44">
        <f>$F31*'[1]INTERNAL PARAMETERS-2'!S31*(1-VLOOKUP(T$4,'[1]INTERNAL PARAMETERS-1'!$B$5:$J$44,4, FALSE))</f>
        <v>7.3157581099721147</v>
      </c>
      <c r="BI31" s="44">
        <f>$F31*'[1]INTERNAL PARAMETERS-2'!T31*(1-VLOOKUP(U$4,'[1]INTERNAL PARAMETERS-1'!$B$5:$J$44,4, FALSE))</f>
        <v>5.419215271184699</v>
      </c>
      <c r="BJ31" s="44">
        <f>$F31*'[1]INTERNAL PARAMETERS-2'!U31*(1-VLOOKUP(V$4,'[1]INTERNAL PARAMETERS-1'!$B$5:$J$44,4, FALSE))</f>
        <v>42.608019877271396</v>
      </c>
      <c r="BK31" s="44">
        <f>$F31*'[1]INTERNAL PARAMETERS-2'!V31*(1-VLOOKUP(W$4,'[1]INTERNAL PARAMETERS-1'!$B$5:$J$44,4, FALSE))</f>
        <v>62.3202658725737</v>
      </c>
      <c r="BL31" s="44">
        <f>$F31*'[1]INTERNAL PARAMETERS-2'!W31*(1-VLOOKUP(X$4,'[1]INTERNAL PARAMETERS-1'!$B$5:$J$44,4, FALSE))</f>
        <v>131.41429735339599</v>
      </c>
      <c r="BM31" s="44">
        <f>$F31*'[1]INTERNAL PARAMETERS-2'!X31*(1-VLOOKUP(Y$4,'[1]INTERNAL PARAMETERS-1'!$B$5:$J$44,4, FALSE))</f>
        <v>61.642711875236252</v>
      </c>
      <c r="BN31" s="44">
        <f>$F31*'[1]INTERNAL PARAMETERS-2'!Y31*(1-VLOOKUP(Z$4,'[1]INTERNAL PARAMETERS-1'!$B$5:$J$44,4, FALSE))</f>
        <v>131.41429735339599</v>
      </c>
      <c r="BO31" s="44">
        <f>$F31*'[1]INTERNAL PARAMETERS-2'!Z31*(1-VLOOKUP(AA$4,'[1]INTERNAL PARAMETERS-1'!$B$5:$J$44,4, FALSE))</f>
        <v>157.15526571464463</v>
      </c>
      <c r="BP31" s="44">
        <f>$F31*'[1]INTERNAL PARAMETERS-2'!AA31*(1-VLOOKUP(AB$4,'[1]INTERNAL PARAMETERS-1'!$B$5:$J$44,4, FALSE))</f>
        <v>39.966307055815534</v>
      </c>
      <c r="BQ31" s="44">
        <f>$F31*'[1]INTERNAL PARAMETERS-2'!AB31*(1-VLOOKUP(AC$4,'[1]INTERNAL PARAMETERS-1'!$B$5:$J$44,4, FALSE))</f>
        <v>434.886753113341</v>
      </c>
      <c r="BR31" s="44">
        <f>$F31*'[1]INTERNAL PARAMETERS-2'!AC31*(1-VLOOKUP(AD$4,'[1]INTERNAL PARAMETERS-1'!$B$5:$J$44,4, FALSE))</f>
        <v>44.707917633516331</v>
      </c>
      <c r="BS31" s="44">
        <f>$F31*'[1]INTERNAL PARAMETERS-2'!AD31*(1-VLOOKUP(AE$4,'[1]INTERNAL PARAMETERS-1'!$B$5:$J$44,4, FALSE))</f>
        <v>7.4513196055860558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5.4191645750382458</v>
      </c>
      <c r="CA31" s="44">
        <f>$F31*'[1]INTERNAL PARAMETERS-2'!AL31*(1-VLOOKUP(AM$4,'[1]INTERNAL PARAMETERS-1'!$B$5:$J$44,4, FALSE))</f>
        <v>20.999104302815539</v>
      </c>
      <c r="CB31" s="44">
        <f>$F31*'[1]INTERNAL PARAMETERS-2'!AM31*(1-VLOOKUP(AN$4,'[1]INTERNAL PARAMETERS-1'!$B$5:$J$44,4, FALSE))</f>
        <v>14.225338694566927</v>
      </c>
      <c r="CC31" s="44">
        <f>$F31*'[1]INTERNAL PARAMETERS-2'!AN31*(1-VLOOKUP(AO$4,'[1]INTERNAL PARAMETERS-1'!$B$5:$J$44,4, FALSE))</f>
        <v>49.449781691949397</v>
      </c>
      <c r="CD31" s="44">
        <f>$F31*'[1]INTERNAL PARAMETERS-2'!AO31*(1-VLOOKUP(AP$4,'[1]INTERNAL PARAMETERS-1'!$B$5:$J$44,4, FALSE))</f>
        <v>96.189854356013527</v>
      </c>
      <c r="CE31" s="44">
        <f>$F31*'[1]INTERNAL PARAMETERS-2'!AP31*(1-VLOOKUP(AQ$4,'[1]INTERNAL PARAMETERS-1'!$B$5:$J$44,4, FALSE))</f>
        <v>14.225338694566927</v>
      </c>
      <c r="CF31" s="44">
        <f>$F31*'[1]INTERNAL PARAMETERS-2'!AQ31*(1-VLOOKUP(AR$4,'[1]INTERNAL PARAMETERS-1'!$B$5:$J$44,4, FALSE))</f>
        <v>2.0321550305478095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2534.8065621819883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2382.2433592249708</v>
      </c>
      <c r="G32" s="45">
        <f>$F32*'[1]INTERNAL PARAMETERS-2'!F32*VLOOKUP(G$4,'[1]INTERNAL PARAMETERS-1'!$B$5:$J$44,4, FALSE)</f>
        <v>10.031865010032273</v>
      </c>
      <c r="H32" s="44">
        <f>$F32*'[1]INTERNAL PARAMETERS-2'!G32*VLOOKUP(H$4,'[1]INTERNAL PARAMETERS-1'!$B$5:$J$44,4, FALSE)</f>
        <v>12.038190367171545</v>
      </c>
      <c r="I32" s="44">
        <f>$F32*'[1]INTERNAL PARAMETERS-2'!H32*VLOOKUP(I$4,'[1]INTERNAL PARAMETERS-1'!$B$5:$J$44,4, FALSE)</f>
        <v>23.782066478527643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2.4745314669613463</v>
      </c>
      <c r="N32" s="44">
        <f>$F32*'[1]INTERNAL PARAMETERS-2'!M32*VLOOKUP(N$4,'[1]INTERNAL PARAMETERS-1'!$B$5:$J$44,4, FALSE)</f>
        <v>2.8423736640592741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2.6752592924096423</v>
      </c>
      <c r="S32" s="44">
        <f>$F32*'[1]INTERNAL PARAMETERS-2'!R32*VLOOKUP(S$4,'[1]INTERNAL PARAMETERS-1'!$B$5:$J$44,4, FALSE)</f>
        <v>9.6241797927513115</v>
      </c>
      <c r="T32" s="44">
        <f>$F32*'[1]INTERNAL PARAMETERS-2'!S32*VLOOKUP(T$4,'[1]INTERNAL PARAMETERS-1'!$B$5:$J$44,4, FALSE)</f>
        <v>0.46815846495489127</v>
      </c>
      <c r="U32" s="44">
        <f>$F32*'[1]INTERNAL PARAMETERS-2'!T32*VLOOKUP(U$4,'[1]INTERNAL PARAMETERS-1'!$B$5:$J$44,4, FALSE)</f>
        <v>1.0700560720966725</v>
      </c>
      <c r="V32" s="44">
        <f>$F32*'[1]INTERNAL PARAMETERS-2'!U32*VLOOKUP(V$4,'[1]INTERNAL PARAMETERS-1'!$B$5:$J$44,4, FALSE)</f>
        <v>7.7245789381053171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0.66869571093444935</v>
      </c>
      <c r="AJ32" s="44">
        <f>$F32*'[1]INTERNAL PARAMETERS-2'!AI32*VLOOKUP(AJ$4,'[1]INTERNAL PARAMETERS-1'!$B$5:$J$44,4, FALSE)</f>
        <v>3.3439550033440915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451.85926309202517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47.016097872265576</v>
      </c>
      <c r="BB32" s="44">
        <f>$F32*'[1]INTERNAL PARAMETERS-2'!M32*(1-VLOOKUP(N$4,'[1]INTERNAL PARAMETERS-1'!$B$5:$J$44,4, FALSE))</f>
        <v>54.005099617126206</v>
      </c>
      <c r="BC32" s="44">
        <f>$F32*'[1]INTERNAL PARAMETERS-2'!N32*(1-VLOOKUP(O$4,'[1]INTERNAL PARAMETERS-1'!$B$5:$J$44,4, FALSE))</f>
        <v>131.75235122529625</v>
      </c>
      <c r="BD32" s="44">
        <f>$F32*'[1]INTERNAL PARAMETERS-2'!O32*(1-VLOOKUP(P$4,'[1]INTERNAL PARAMETERS-1'!$B$5:$J$44,4, FALSE))</f>
        <v>68.885663648357024</v>
      </c>
      <c r="BE32" s="44">
        <f>$F32*'[1]INTERNAL PARAMETERS-2'!P32*(1-VLOOKUP(Q$4,'[1]INTERNAL PARAMETERS-1'!$B$5:$J$44,4, FALSE))</f>
        <v>113.69494656237096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182.8594160622749</v>
      </c>
      <c r="BH32" s="44">
        <f>$F32*'[1]INTERNAL PARAMETERS-2'!S32*(1-VLOOKUP(T$4,'[1]INTERNAL PARAMETERS-1'!$B$5:$J$44,4, FALSE))</f>
        <v>4.2134261845940211</v>
      </c>
      <c r="BI32" s="44">
        <f>$F32*'[1]INTERNAL PARAMETERS-2'!T32*(1-VLOOKUP(U$4,'[1]INTERNAL PARAMETERS-1'!$B$5:$J$44,4, FALSE))</f>
        <v>4.2802242883866901</v>
      </c>
      <c r="BJ32" s="44">
        <f>$F32*'[1]INTERNAL PARAMETERS-2'!U32*(1-VLOOKUP(V$4,'[1]INTERNAL PARAMETERS-1'!$B$5:$J$44,4, FALSE))</f>
        <v>43.772613982596802</v>
      </c>
      <c r="BK32" s="44">
        <f>$F32*'[1]INTERNAL PARAMETERS-2'!V32*(1-VLOOKUP(W$4,'[1]INTERNAL PARAMETERS-1'!$B$5:$J$44,4, FALSE))</f>
        <v>55.509843634980655</v>
      </c>
      <c r="BL32" s="44">
        <f>$F32*'[1]INTERNAL PARAMETERS-2'!W32*(1-VLOOKUP(X$4,'[1]INTERNAL PARAMETERS-1'!$B$5:$J$44,4, FALSE))</f>
        <v>114.3636422733054</v>
      </c>
      <c r="BM32" s="44">
        <f>$F32*'[1]INTERNAL PARAMETERS-2'!X32*(1-VLOOKUP(Y$4,'[1]INTERNAL PARAMETERS-1'!$B$5:$J$44,4, FALSE))</f>
        <v>68.216967937422581</v>
      </c>
      <c r="BN32" s="44">
        <f>$F32*'[1]INTERNAL PARAMETERS-2'!Y32*(1-VLOOKUP(Z$4,'[1]INTERNAL PARAMETERS-1'!$B$5:$J$44,4, FALSE))</f>
        <v>123.05811586146878</v>
      </c>
      <c r="BO32" s="44">
        <f>$F32*'[1]INTERNAL PARAMETERS-2'!Z32*(1-VLOOKUP(AA$4,'[1]INTERNAL PARAMETERS-1'!$B$5:$J$44,4, FALSE))</f>
        <v>143.12184588153335</v>
      </c>
      <c r="BP32" s="44">
        <f>$F32*'[1]INTERNAL PARAMETERS-2'!AA32*(1-VLOOKUP(AB$4,'[1]INTERNAL PARAMETERS-1'!$B$5:$J$44,4, FALSE))</f>
        <v>36.783743261120925</v>
      </c>
      <c r="BQ32" s="44">
        <f>$F32*'[1]INTERNAL PARAMETERS-2'!AB32*(1-VLOOKUP(AC$4,'[1]INTERNAL PARAMETERS-1'!$B$5:$J$44,4, FALSE))</f>
        <v>414.65208798501885</v>
      </c>
      <c r="BR32" s="44">
        <f>$F32*'[1]INTERNAL PARAMETERS-2'!AC32*(1-VLOOKUP(AD$4,'[1]INTERNAL PARAMETERS-1'!$B$5:$J$44,4, FALSE))</f>
        <v>37.452438972055376</v>
      </c>
      <c r="BS32" s="44">
        <f>$F32*'[1]INTERNAL PARAMETERS-2'!AD32*(1-VLOOKUP(AE$4,'[1]INTERNAL PARAMETERS-1'!$B$5:$J$44,4, FALSE))</f>
        <v>3.3439550033440915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7.3568439419585552</v>
      </c>
      <c r="CA32" s="44">
        <f>$F32*'[1]INTERNAL PARAMETERS-2'!AL32*(1-VLOOKUP(AM$4,'[1]INTERNAL PARAMETERS-1'!$B$5:$J$44,4, FALSE))</f>
        <v>22.070293601539742</v>
      </c>
      <c r="CB32" s="44">
        <f>$F32*'[1]INTERNAL PARAMETERS-2'!AM32*(1-VLOOKUP(AN$4,'[1]INTERNAL PARAMETERS-1'!$B$5:$J$44,4, FALSE))</f>
        <v>15.382145370515637</v>
      </c>
      <c r="CC32" s="44">
        <f>$F32*'[1]INTERNAL PARAMETERS-2'!AN32*(1-VLOOKUP(AO$4,'[1]INTERNAL PARAMETERS-1'!$B$5:$J$44,4, FALSE))</f>
        <v>52.165888631636562</v>
      </c>
      <c r="CD32" s="44">
        <f>$F32*'[1]INTERNAL PARAMETERS-2'!AO32*(1-VLOOKUP(AP$4,'[1]INTERNAL PARAMETERS-1'!$B$5:$J$44,4, FALSE))</f>
        <v>84.936742954143043</v>
      </c>
      <c r="CE32" s="44">
        <f>$F32*'[1]INTERNAL PARAMETERS-2'!AP32*(1-VLOOKUP(AQ$4,'[1]INTERNAL PARAMETERS-1'!$B$5:$J$44,4, FALSE))</f>
        <v>16.719775016720458</v>
      </c>
      <c r="CF32" s="44">
        <f>$F32*'[1]INTERNAL PARAMETERS-2'!AQ32*(1-VLOOKUP(AR$4,'[1]INTERNAL PARAMETERS-1'!$B$5:$J$44,4, FALSE))</f>
        <v>6.6879100066881829</v>
      </c>
      <c r="CG32" s="44">
        <f>$F32*'[1]INTERNAL PARAMETERS-2'!AR32*(1-VLOOKUP(AS$4,'[1]INTERNAL PARAMETERS-1'!$B$5:$J$44,4, FALSE))</f>
        <v>1.3376296462048212</v>
      </c>
      <c r="CH32" s="43">
        <f>$F32*'[1]INTERNAL PARAMETERS-2'!AS32*(1-VLOOKUP(AT$4,'[1]INTERNAL PARAMETERS-1'!$B$5:$J$44,4, FALSE))</f>
        <v>0</v>
      </c>
      <c r="CI32" s="42">
        <f t="shared" si="0"/>
        <v>2382.2428827762992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2705.2034375895428</v>
      </c>
      <c r="G33" s="45">
        <f>$F33*'[1]INTERNAL PARAMETERS-2'!F33*VLOOKUP(G$4,'[1]INTERNAL PARAMETERS-1'!$B$5:$J$44,4, FALSE)</f>
        <v>9.8840017999209131</v>
      </c>
      <c r="H33" s="44">
        <f>$F33*'[1]INTERNAL PARAMETERS-2'!G33*VLOOKUP(H$4,'[1]INTERNAL PARAMETERS-1'!$B$5:$J$44,4, FALSE)</f>
        <v>9.1238396339582515</v>
      </c>
      <c r="I33" s="44">
        <f>$F33*'[1]INTERNAL PARAMETERS-2'!H33*VLOOKUP(I$4,'[1]INTERNAL PARAMETERS-1'!$B$5:$J$44,4, FALSE)</f>
        <v>26.266362141516296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4.6759441418735248</v>
      </c>
      <c r="N33" s="44">
        <f>$F33*'[1]INTERNAL PARAMETERS-2'!M33*VLOOKUP(N$4,'[1]INTERNAL PARAMETERS-1'!$B$5:$J$44,4, FALSE)</f>
        <v>3.9916629323352497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0.76043268630642047</v>
      </c>
      <c r="S33" s="44">
        <f>$F33*'[1]INTERNAL PARAMETERS-2'!R33*VLOOKUP(S$4,'[1]INTERNAL PARAMETERS-1'!$B$5:$J$44,4, FALSE)</f>
        <v>9.5825204028187461</v>
      </c>
      <c r="T33" s="44">
        <f>$F33*'[1]INTERNAL PARAMETERS-2'!S33*VLOOKUP(T$4,'[1]INTERNAL PARAMETERS-1'!$B$5:$J$44,4, FALSE)</f>
        <v>0.60826499294200875</v>
      </c>
      <c r="U33" s="44">
        <f>$F33*'[1]INTERNAL PARAMETERS-2'!T33*VLOOKUP(U$4,'[1]INTERNAL PARAMETERS-1'!$B$5:$J$44,4, FALSE)</f>
        <v>0.76032447816891691</v>
      </c>
      <c r="V33" s="44">
        <f>$F33*'[1]INTERNAL PARAMETERS-2'!U33*VLOOKUP(V$4,'[1]INTERNAL PARAMETERS-1'!$B$5:$J$44,4, FALSE)</f>
        <v>8.2114150925108618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0.76043268630642047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0.76043268630642047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499.06088068880956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88.842938695596956</v>
      </c>
      <c r="BB33" s="44">
        <f>$F33*'[1]INTERNAL PARAMETERS-2'!M33*(1-VLOOKUP(N$4,'[1]INTERNAL PARAMETERS-1'!$B$5:$J$44,4, FALSE))</f>
        <v>75.841595714369731</v>
      </c>
      <c r="BC33" s="44">
        <f>$F33*'[1]INTERNAL PARAMETERS-2'!N33*(1-VLOOKUP(O$4,'[1]INTERNAL PARAMETERS-1'!$B$5:$J$44,4, FALSE))</f>
        <v>190.07895537947914</v>
      </c>
      <c r="BD33" s="44">
        <f>$F33*'[1]INTERNAL PARAMETERS-2'!O33*(1-VLOOKUP(P$4,'[1]INTERNAL PARAMETERS-1'!$B$5:$J$44,4, FALSE))</f>
        <v>59.304551840212994</v>
      </c>
      <c r="BE33" s="44">
        <f>$F33*'[1]INTERNAL PARAMETERS-2'!P33*(1-VLOOKUP(Q$4,'[1]INTERNAL PARAMETERS-1'!$B$5:$J$44,4, FALSE))</f>
        <v>101.88228978512234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182.06788765355617</v>
      </c>
      <c r="BH33" s="44">
        <f>$F33*'[1]INTERNAL PARAMETERS-2'!S33*(1-VLOOKUP(T$4,'[1]INTERNAL PARAMETERS-1'!$B$5:$J$44,4, FALSE))</f>
        <v>5.4743849364780788</v>
      </c>
      <c r="BI33" s="44">
        <f>$F33*'[1]INTERNAL PARAMETERS-2'!T33*(1-VLOOKUP(U$4,'[1]INTERNAL PARAMETERS-1'!$B$5:$J$44,4, FALSE))</f>
        <v>3.0412979126756676</v>
      </c>
      <c r="BJ33" s="44">
        <f>$F33*'[1]INTERNAL PARAMETERS-2'!U33*(1-VLOOKUP(V$4,'[1]INTERNAL PARAMETERS-1'!$B$5:$J$44,4, FALSE))</f>
        <v>46.531352190894886</v>
      </c>
      <c r="BK33" s="44">
        <f>$F33*'[1]INTERNAL PARAMETERS-2'!V33*(1-VLOOKUP(W$4,'[1]INTERNAL PARAMETERS-1'!$B$5:$J$44,4, FALSE))</f>
        <v>63.866606917363995</v>
      </c>
      <c r="BL33" s="44">
        <f>$F33*'[1]INTERNAL PARAMETERS-2'!W33*(1-VLOOKUP(X$4,'[1]INTERNAL PARAMETERS-1'!$B$5:$J$44,4, FALSE))</f>
        <v>130.01397085295974</v>
      </c>
      <c r="BM33" s="44">
        <f>$F33*'[1]INTERNAL PARAMETERS-2'!X33*(1-VLOOKUP(Y$4,'[1]INTERNAL PARAMETERS-1'!$B$5:$J$44,4, FALSE))</f>
        <v>89.7172604466259</v>
      </c>
      <c r="BN33" s="44">
        <f>$F33*'[1]INTERNAL PARAMETERS-2'!Y33*(1-VLOOKUP(Z$4,'[1]INTERNAL PARAMETERS-1'!$B$5:$J$44,4, FALSE))</f>
        <v>138.37737780061155</v>
      </c>
      <c r="BO33" s="44">
        <f>$F33*'[1]INTERNAL PARAMETERS-2'!Z33*(1-VLOOKUP(AA$4,'[1]INTERNAL PARAMETERS-1'!$B$5:$J$44,4, FALSE))</f>
        <v>160.42667945937265</v>
      </c>
      <c r="BP33" s="44">
        <f>$F33*'[1]INTERNAL PARAMETERS-2'!AA33*(1-VLOOKUP(AB$4,'[1]INTERNAL PARAMETERS-1'!$B$5:$J$44,4, FALSE))</f>
        <v>56.263362135674825</v>
      </c>
      <c r="BQ33" s="44">
        <f>$F33*'[1]INTERNAL PARAMETERS-2'!AB33*(1-VLOOKUP(AC$4,'[1]INTERNAL PARAMETERS-1'!$B$5:$J$44,4, FALSE))</f>
        <v>492.68463503030796</v>
      </c>
      <c r="BR33" s="44">
        <f>$F33*'[1]INTERNAL PARAMETERS-2'!AC33*(1-VLOOKUP(AD$4,'[1]INTERNAL PARAMETERS-1'!$B$5:$J$44,4, FALSE))</f>
        <v>32.693465624644659</v>
      </c>
      <c r="BS33" s="44">
        <f>$F33*'[1]INTERNAL PARAMETERS-2'!AD33*(1-VLOOKUP(AE$4,'[1]INTERNAL PARAMETERS-1'!$B$5:$J$44,4, FALSE))</f>
        <v>6.8428120953827483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5.3222172431136663</v>
      </c>
      <c r="CA33" s="44">
        <f>$F33*'[1]INTERNAL PARAMETERS-2'!AL33*(1-VLOOKUP(AM$4,'[1]INTERNAL PARAMETERS-1'!$B$5:$J$44,4, FALSE))</f>
        <v>18.247679267916503</v>
      </c>
      <c r="CB33" s="44">
        <f>$F33*'[1]INTERNAL PARAMETERS-2'!AM33*(1-VLOOKUP(AN$4,'[1]INTERNAL PARAMETERS-1'!$B$5:$J$44,4, FALSE))</f>
        <v>14.446056877071918</v>
      </c>
      <c r="CC33" s="44">
        <f>$F33*'[1]INTERNAL PARAMETERS-2'!AN33*(1-VLOOKUP(AO$4,'[1]INTERNAL PARAMETERS-1'!$B$5:$J$44,4, FALSE))</f>
        <v>44.098332797178415</v>
      </c>
      <c r="CD33" s="44">
        <f>$F33*'[1]INTERNAL PARAMETERS-2'!AO33*(1-VLOOKUP(AP$4,'[1]INTERNAL PARAMETERS-1'!$B$5:$J$44,4, FALSE))</f>
        <v>103.40288463739141</v>
      </c>
      <c r="CE33" s="44">
        <f>$F33*'[1]INTERNAL PARAMETERS-2'!AP33*(1-VLOOKUP(AQ$4,'[1]INTERNAL PARAMETERS-1'!$B$5:$J$44,4, FALSE))</f>
        <v>18.247679267916503</v>
      </c>
      <c r="CF33" s="44">
        <f>$F33*'[1]INTERNAL PARAMETERS-2'!AQ33*(1-VLOOKUP(AR$4,'[1]INTERNAL PARAMETERS-1'!$B$5:$J$44,4, FALSE))</f>
        <v>3.0411897045381635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2705.2039786302303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3130.5332749449299</v>
      </c>
      <c r="G34" s="45">
        <f>$F34*'[1]INTERNAL PARAMETERS-2'!F34*VLOOKUP(G$4,'[1]INTERNAL PARAMETERS-1'!$B$5:$J$44,4, FALSE)</f>
        <v>10.146058344096518</v>
      </c>
      <c r="H34" s="44">
        <f>$F34*'[1]INTERNAL PARAMETERS-2'!G34*VLOOKUP(H$4,'[1]INTERNAL PARAMETERS-1'!$B$5:$J$44,4, FALSE)</f>
        <v>18.447606482595482</v>
      </c>
      <c r="I34" s="44">
        <f>$F34*'[1]INTERNAL PARAMETERS-2'!H34*VLOOKUP(I$4,'[1]INTERNAL PARAMETERS-1'!$B$5:$J$44,4, FALSE)</f>
        <v>25.94873987335653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7.6556878185450774</v>
      </c>
      <c r="N34" s="44">
        <f>$F34*'[1]INTERNAL PARAMETERS-2'!M34*VLOOKUP(N$4,'[1]INTERNAL PARAMETERS-1'!$B$5:$J$44,4, FALSE)</f>
        <v>4.0584389903049818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3.6896465178500941</v>
      </c>
      <c r="S34" s="44">
        <f>$F34*'[1]INTERNAL PARAMETERS-2'!R34*VLOOKUP(S$4,'[1]INTERNAL PARAMETERS-1'!$B$5:$J$44,4, FALSE)</f>
        <v>9.1014306955801452</v>
      </c>
      <c r="T34" s="44">
        <f>$F34*'[1]INTERNAL PARAMETERS-2'!S34*VLOOKUP(T$4,'[1]INTERNAL PARAMETERS-1'!$B$5:$J$44,4, FALSE)</f>
        <v>0.73789799823726954</v>
      </c>
      <c r="U34" s="44">
        <f>$F34*'[1]INTERNAL PARAMETERS-2'!T34*VLOOKUP(U$4,'[1]INTERNAL PARAMETERS-1'!$B$5:$J$44,4, FALSE)</f>
        <v>0.92238032412977411</v>
      </c>
      <c r="V34" s="44">
        <f>$F34*'[1]INTERNAL PARAMETERS-2'!U34*VLOOKUP(V$4,'[1]INTERNAL PARAMETERS-1'!$B$5:$J$44,4, FALSE)</f>
        <v>11.483531727817615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0.92225510279877632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0.92225510279877632</v>
      </c>
      <c r="AI34" s="44">
        <f>$F34*'[1]INTERNAL PARAMETERS-2'!AH34*VLOOKUP(AI$4,'[1]INTERNAL PARAMETERS-1'!$B$5:$J$44,4, FALSE)</f>
        <v>1.8448232589250471</v>
      </c>
      <c r="AJ34" s="44">
        <f>$F34*'[1]INTERNAL PARAMETERS-2'!AI34*VLOOKUP(AJ$4,'[1]INTERNAL PARAMETERS-1'!$B$5:$J$44,4, FALSE)</f>
        <v>1.8448232589250471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493.026057593774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145.45806855235645</v>
      </c>
      <c r="BB34" s="44">
        <f>$F34*'[1]INTERNAL PARAMETERS-2'!M34*(1-VLOOKUP(N$4,'[1]INTERNAL PARAMETERS-1'!$B$5:$J$44,4, FALSE))</f>
        <v>77.110340815794643</v>
      </c>
      <c r="BC34" s="44">
        <f>$F34*'[1]INTERNAL PARAMETERS-2'!N34*(1-VLOOKUP(O$4,'[1]INTERNAL PARAMETERS-1'!$B$5:$J$44,4, FALSE))</f>
        <v>202.92210604191283</v>
      </c>
      <c r="BD34" s="44">
        <f>$F34*'[1]INTERNAL PARAMETERS-2'!O34*(1-VLOOKUP(P$4,'[1]INTERNAL PARAMETERS-1'!$B$5:$J$44,4, FALSE))</f>
        <v>72.867544720928166</v>
      </c>
      <c r="BE34" s="44">
        <f>$F34*'[1]INTERNAL PARAMETERS-2'!P34*(1-VLOOKUP(Q$4,'[1]INTERNAL PARAMETERS-1'!$B$5:$J$44,4, FALSE))</f>
        <v>127.28748295926086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172.92718321602274</v>
      </c>
      <c r="BH34" s="44">
        <f>$F34*'[1]INTERNAL PARAMETERS-2'!S34*(1-VLOOKUP(T$4,'[1]INTERNAL PARAMETERS-1'!$B$5:$J$44,4, FALSE))</f>
        <v>6.6410819841354254</v>
      </c>
      <c r="BI34" s="44">
        <f>$F34*'[1]INTERNAL PARAMETERS-2'!T34*(1-VLOOKUP(U$4,'[1]INTERNAL PARAMETERS-1'!$B$5:$J$44,4, FALSE))</f>
        <v>3.6895212965190964</v>
      </c>
      <c r="BJ34" s="44">
        <f>$F34*'[1]INTERNAL PARAMETERS-2'!U34*(1-VLOOKUP(V$4,'[1]INTERNAL PARAMETERS-1'!$B$5:$J$44,4, FALSE))</f>
        <v>65.07334645763315</v>
      </c>
      <c r="BK34" s="44">
        <f>$F34*'[1]INTERNAL PARAMETERS-2'!V34*(1-VLOOKUP(W$4,'[1]INTERNAL PARAMETERS-1'!$B$5:$J$44,4, FALSE))</f>
        <v>59.031839858981556</v>
      </c>
      <c r="BL34" s="44">
        <f>$F34*'[1]INTERNAL PARAMETERS-2'!W34*(1-VLOOKUP(X$4,'[1]INTERNAL PARAMETERS-1'!$B$5:$J$44,4, FALSE))</f>
        <v>160.49273635327421</v>
      </c>
      <c r="BM34" s="44">
        <f>$F34*'[1]INTERNAL PARAMETERS-2'!X34*(1-VLOOKUP(Y$4,'[1]INTERNAL PARAMETERS-1'!$B$5:$J$44,4, FALSE))</f>
        <v>126.36491480313458</v>
      </c>
      <c r="BN34" s="44">
        <f>$F34*'[1]INTERNAL PARAMETERS-2'!Y34*(1-VLOOKUP(Z$4,'[1]INTERNAL PARAMETERS-1'!$B$5:$J$44,4, FALSE))</f>
        <v>192.7760476978163</v>
      </c>
      <c r="BO34" s="44">
        <f>$F34*'[1]INTERNAL PARAMETERS-2'!Z34*(1-VLOOKUP(AA$4,'[1]INTERNAL PARAMETERS-1'!$B$5:$J$44,4, FALSE))</f>
        <v>257.34204428024549</v>
      </c>
      <c r="BP34" s="44">
        <f>$F34*'[1]INTERNAL PARAMETERS-2'!AA34*(1-VLOOKUP(AB$4,'[1]INTERNAL PARAMETERS-1'!$B$5:$J$44,4, FALSE))</f>
        <v>69.177898203078072</v>
      </c>
      <c r="BQ34" s="44">
        <f>$F34*'[1]INTERNAL PARAMETERS-2'!AB34*(1-VLOOKUP(AC$4,'[1]INTERNAL PARAMETERS-1'!$B$5:$J$44,4, FALSE))</f>
        <v>574.63818352227133</v>
      </c>
      <c r="BR34" s="44">
        <f>$F34*'[1]INTERNAL PARAMETERS-2'!AC34*(1-VLOOKUP(AD$4,'[1]INTERNAL PARAMETERS-1'!$B$5:$J$44,4, FALSE))</f>
        <v>21.214684844319308</v>
      </c>
      <c r="BS34" s="44">
        <f>$F34*'[1]INTERNAL PARAMETERS-2'!AD34*(1-VLOOKUP(AE$4,'[1]INTERNAL PARAMETERS-1'!$B$5:$J$44,4, FALSE))</f>
        <v>16.602783223670436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7.3789799823726945</v>
      </c>
      <c r="CA34" s="44">
        <f>$F34*'[1]INTERNAL PARAMETERS-2'!AL34*(1-VLOOKUP(AM$4,'[1]INTERNAL PARAMETERS-1'!$B$5:$J$44,4, FALSE))</f>
        <v>20.292116688193037</v>
      </c>
      <c r="CB34" s="44">
        <f>$F34*'[1]INTERNAL PARAMETERS-2'!AM34*(1-VLOOKUP(AN$4,'[1]INTERNAL PARAMETERS-1'!$B$5:$J$44,4, FALSE))</f>
        <v>12.913136705820341</v>
      </c>
      <c r="CC34" s="44">
        <f>$F34*'[1]INTERNAL PARAMETERS-2'!AN34*(1-VLOOKUP(AO$4,'[1]INTERNAL PARAMETERS-1'!$B$5:$J$44,4, FALSE))</f>
        <v>56.26476149725773</v>
      </c>
      <c r="CD34" s="44">
        <f>$F34*'[1]INTERNAL PARAMETERS-2'!AO34*(1-VLOOKUP(AP$4,'[1]INTERNAL PARAMETERS-1'!$B$5:$J$44,4, FALSE))</f>
        <v>74.712054926525724</v>
      </c>
      <c r="CE34" s="44">
        <f>$F34*'[1]INTERNAL PARAMETERS-2'!AP34*(1-VLOOKUP(AQ$4,'[1]INTERNAL PARAMETERS-1'!$B$5:$J$44,4, FALSE))</f>
        <v>13.835704861946612</v>
      </c>
      <c r="CF34" s="44">
        <f>$F34*'[1]INTERNAL PARAMETERS-2'!AQ34*(1-VLOOKUP(AR$4,'[1]INTERNAL PARAMETERS-1'!$B$5:$J$44,4, FALSE))</f>
        <v>1.8448232589250471</v>
      </c>
      <c r="CG34" s="44">
        <f>$F34*'[1]INTERNAL PARAMETERS-2'!AR34*(1-VLOOKUP(AS$4,'[1]INTERNAL PARAMETERS-1'!$B$5:$J$44,4, FALSE))</f>
        <v>0.92225510279877632</v>
      </c>
      <c r="CH34" s="43">
        <f>$F34*'[1]INTERNAL PARAMETERS-2'!AS34*(1-VLOOKUP(AT$4,'[1]INTERNAL PARAMETERS-1'!$B$5:$J$44,4, FALSE))</f>
        <v>0</v>
      </c>
      <c r="CI34" s="42">
        <f t="shared" si="0"/>
        <v>3130.5332749449294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2804.2709462903313</v>
      </c>
      <c r="G35" s="45">
        <f>$F35*'[1]INTERNAL PARAMETERS-2'!F35*VLOOKUP(G$4,'[1]INTERNAL PARAMETERS-1'!$B$5:$J$44,4, FALSE)</f>
        <v>11.296164225846713</v>
      </c>
      <c r="H35" s="44">
        <f>$F35*'[1]INTERNAL PARAMETERS-2'!G35*VLOOKUP(H$4,'[1]INTERNAL PARAMETERS-1'!$B$5:$J$44,4, FALSE)</f>
        <v>3.7652945995840281</v>
      </c>
      <c r="I35" s="44">
        <f>$F35*'[1]INTERNAL PARAMETERS-2'!H35*VLOOKUP(I$4,'[1]INTERNAL PARAMETERS-1'!$B$5:$J$44,4, FALSE)</f>
        <v>26.064983356677331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9.2722657984900536</v>
      </c>
      <c r="N35" s="44">
        <f>$F35*'[1]INTERNAL PARAMETERS-2'!M35*VLOOKUP(N$4,'[1]INTERNAL PARAMETERS-1'!$B$5:$J$44,4, FALSE)</f>
        <v>3.5771139977332158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0.94139375666966418</v>
      </c>
      <c r="S35" s="44">
        <f>$F35*'[1]INTERNAL PARAMETERS-2'!R35*VLOOKUP(S$4,'[1]INTERNAL PARAMETERS-1'!$B$5:$J$44,4, FALSE)</f>
        <v>6.7409485647568932</v>
      </c>
      <c r="T35" s="44">
        <f>$F35*'[1]INTERNAL PARAMETERS-2'!S35*VLOOKUP(T$4,'[1]INTERNAL PARAMETERS-1'!$B$5:$J$44,4, FALSE)</f>
        <v>0.28239008429143636</v>
      </c>
      <c r="U35" s="44">
        <f>$F35*'[1]INTERNAL PARAMETERS-2'!T35*VLOOKUP(U$4,'[1]INTERNAL PARAMETERS-1'!$B$5:$J$44,4, FALSE)</f>
        <v>0.18827875133393285</v>
      </c>
      <c r="V35" s="44">
        <f>$F35*'[1]INTERNAL PARAMETERS-2'!U35*VLOOKUP(V$4,'[1]INTERNAL PARAMETERS-1'!$B$5:$J$44,4, FALSE)</f>
        <v>7.7661199159469803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0.94139375666966418</v>
      </c>
      <c r="AK35" s="44">
        <f>$F35*'[1]INTERNAL PARAMETERS-2'!AJ35*VLOOKUP(AK$4,'[1]INTERNAL PARAMETERS-1'!$B$5:$J$44,4, FALSE)</f>
        <v>0.94139375666966418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495.23468377686919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176.17305017131102</v>
      </c>
      <c r="BB35" s="44">
        <f>$F35*'[1]INTERNAL PARAMETERS-2'!M35*(1-VLOOKUP(N$4,'[1]INTERNAL PARAMETERS-1'!$B$5:$J$44,4, FALSE))</f>
        <v>67.965165956931088</v>
      </c>
      <c r="BC35" s="44">
        <f>$F35*'[1]INTERNAL PARAMETERS-2'!N35*(1-VLOOKUP(O$4,'[1]INTERNAL PARAMETERS-1'!$B$5:$J$44,4, FALSE))</f>
        <v>208.97875775106954</v>
      </c>
      <c r="BD35" s="44">
        <f>$F35*'[1]INTERNAL PARAMETERS-2'!O35*(1-VLOOKUP(P$4,'[1]INTERNAL PARAMETERS-1'!$B$5:$J$44,4, FALSE))</f>
        <v>48.949951502970876</v>
      </c>
      <c r="BE35" s="44">
        <f>$F35*'[1]INTERNAL PARAMETERS-2'!P35*(1-VLOOKUP(Q$4,'[1]INTERNAL PARAMETERS-1'!$B$5:$J$44,4, FALSE))</f>
        <v>118.60972437139048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128.07802273038095</v>
      </c>
      <c r="BH35" s="44">
        <f>$F35*'[1]INTERNAL PARAMETERS-2'!S35*(1-VLOOKUP(T$4,'[1]INTERNAL PARAMETERS-1'!$B$5:$J$44,4, FALSE))</f>
        <v>2.5415107586229273</v>
      </c>
      <c r="BI35" s="44">
        <f>$F35*'[1]INTERNAL PARAMETERS-2'!T35*(1-VLOOKUP(U$4,'[1]INTERNAL PARAMETERS-1'!$B$5:$J$44,4, FALSE))</f>
        <v>0.75311500533573139</v>
      </c>
      <c r="BJ35" s="44">
        <f>$F35*'[1]INTERNAL PARAMETERS-2'!U35*(1-VLOOKUP(V$4,'[1]INTERNAL PARAMETERS-1'!$B$5:$J$44,4, FALSE))</f>
        <v>44.008012857032888</v>
      </c>
      <c r="BK35" s="44">
        <f>$F35*'[1]INTERNAL PARAMETERS-2'!V35*(1-VLOOKUP(W$4,'[1]INTERNAL PARAMETERS-1'!$B$5:$J$44,4, FALSE))</f>
        <v>53.656639859224569</v>
      </c>
      <c r="BL35" s="44">
        <f>$F35*'[1]INTERNAL PARAMETERS-2'!W35*(1-VLOOKUP(X$4,'[1]INTERNAL PARAMETERS-1'!$B$5:$J$44,4, FALSE))</f>
        <v>121.43362521430484</v>
      </c>
      <c r="BM35" s="44">
        <f>$F35*'[1]INTERNAL PARAMETERS-2'!X35*(1-VLOOKUP(Y$4,'[1]INTERNAL PARAMETERS-1'!$B$5:$J$44,4, FALSE))</f>
        <v>97.899903005941752</v>
      </c>
      <c r="BN35" s="44">
        <f>$F35*'[1]INTERNAL PARAMETERS-2'!Y35*(1-VLOOKUP(Z$4,'[1]INTERNAL PARAMETERS-1'!$B$5:$J$44,4, FALSE))</f>
        <v>167.55967587436137</v>
      </c>
      <c r="BO35" s="44">
        <f>$F35*'[1]INTERNAL PARAMETERS-2'!Z35*(1-VLOOKUP(AA$4,'[1]INTERNAL PARAMETERS-1'!$B$5:$J$44,4, FALSE))</f>
        <v>210.86154526440887</v>
      </c>
      <c r="BP35" s="44">
        <f>$F35*'[1]INTERNAL PARAMETERS-2'!AA35*(1-VLOOKUP(AB$4,'[1]INTERNAL PARAMETERS-1'!$B$5:$J$44,4, FALSE))</f>
        <v>45.184656903386852</v>
      </c>
      <c r="BQ35" s="44">
        <f>$F35*'[1]INTERNAL PARAMETERS-2'!AB35*(1-VLOOKUP(AC$4,'[1]INTERNAL PARAMETERS-1'!$B$5:$J$44,4, FALSE))</f>
        <v>549.74619161271562</v>
      </c>
      <c r="BR35" s="44">
        <f>$F35*'[1]INTERNAL PARAMETERS-2'!AC35*(1-VLOOKUP(AD$4,'[1]INTERNAL PARAMETERS-1'!$B$5:$J$44,4, FALSE))</f>
        <v>21.650934695023761</v>
      </c>
      <c r="BS35" s="44">
        <f>$F35*'[1]INTERNAL PARAMETERS-2'!AD35*(1-VLOOKUP(AE$4,'[1]INTERNAL PARAMETERS-1'!$B$5:$J$44,4, FALSE))</f>
        <v>4.7066883562536921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3.7652945995840281</v>
      </c>
      <c r="CA35" s="44">
        <f>$F35*'[1]INTERNAL PARAMETERS-2'!AL35*(1-VLOOKUP(AM$4,'[1]INTERNAL PARAMETERS-1'!$B$5:$J$44,4, FALSE))</f>
        <v>21.650934695023761</v>
      </c>
      <c r="CB35" s="44">
        <f>$F35*'[1]INTERNAL PARAMETERS-2'!AM35*(1-VLOOKUP(AN$4,'[1]INTERNAL PARAMETERS-1'!$B$5:$J$44,4, FALSE))</f>
        <v>10.354770469177048</v>
      </c>
      <c r="CC35" s="44">
        <f>$F35*'[1]INTERNAL PARAMETERS-2'!AN35*(1-VLOOKUP(AO$4,'[1]INTERNAL PARAMETERS-1'!$B$5:$J$44,4, FALSE))</f>
        <v>33.888492677540135</v>
      </c>
      <c r="CD35" s="44">
        <f>$F35*'[1]INTERNAL PARAMETERS-2'!AO35*(1-VLOOKUP(AP$4,'[1]INTERNAL PARAMETERS-1'!$B$5:$J$44,4, FALSE))</f>
        <v>73.425067468003633</v>
      </c>
      <c r="CE35" s="44">
        <f>$F35*'[1]INTERNAL PARAMETERS-2'!AP35*(1-VLOOKUP(AQ$4,'[1]INTERNAL PARAMETERS-1'!$B$5:$J$44,4, FALSE))</f>
        <v>22.592328451693426</v>
      </c>
      <c r="CF35" s="44">
        <f>$F35*'[1]INTERNAL PARAMETERS-2'!AQ35*(1-VLOOKUP(AR$4,'[1]INTERNAL PARAMETERS-1'!$B$5:$J$44,4, FALSE))</f>
        <v>0.94139375666966418</v>
      </c>
      <c r="CG35" s="44">
        <f>$F35*'[1]INTERNAL PARAMETERS-2'!AR35*(1-VLOOKUP(AS$4,'[1]INTERNAL PARAMETERS-1'!$B$5:$J$44,4, FALSE))</f>
        <v>1.8827875133393284</v>
      </c>
      <c r="CH35" s="43">
        <f>$F35*'[1]INTERNAL PARAMETERS-2'!AS35*(1-VLOOKUP(AT$4,'[1]INTERNAL PARAMETERS-1'!$B$5:$J$44,4, FALSE))</f>
        <v>0</v>
      </c>
      <c r="CI35" s="42">
        <f t="shared" si="0"/>
        <v>2804.2706658632364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1810.293608992416</v>
      </c>
      <c r="G36" s="45">
        <f>$F36*'[1]INTERNAL PARAMETERS-2'!F36*VLOOKUP(G$4,'[1]INTERNAL PARAMETERS-1'!$B$5:$J$44,4, FALSE)</f>
        <v>5.0425728478483753</v>
      </c>
      <c r="H36" s="44">
        <f>$F36*'[1]INTERNAL PARAMETERS-2'!G36*VLOOKUP(H$4,'[1]INTERNAL PARAMETERS-1'!$B$5:$J$44,4, FALSE)</f>
        <v>3.7818843785460561</v>
      </c>
      <c r="I36" s="44">
        <f>$F36*'[1]INTERNAL PARAMETERS-2'!H36*VLOOKUP(I$4,'[1]INTERNAL PARAMETERS-1'!$B$5:$J$44,4, FALSE)</f>
        <v>15.31740110789535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9.517908296255067</v>
      </c>
      <c r="N36" s="44">
        <f>$F36*'[1]INTERNAL PARAMETERS-2'!M36*VLOOKUP(N$4,'[1]INTERNAL PARAMETERS-1'!$B$5:$J$44,4, FALSE)</f>
        <v>2.2691668329998138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0.6303442346511593</v>
      </c>
      <c r="S36" s="44">
        <f>$F36*'[1]INTERNAL PARAMETERS-2'!R36*VLOOKUP(S$4,'[1]INTERNAL PARAMETERS-1'!$B$5:$J$44,4, FALSE)</f>
        <v>4.0335785504723161</v>
      </c>
      <c r="T36" s="44">
        <f>$F36*'[1]INTERNAL PARAMETERS-2'!S36*VLOOKUP(T$4,'[1]INTERNAL PARAMETERS-1'!$B$5:$J$44,4, FALSE)</f>
        <v>0.37818843785460565</v>
      </c>
      <c r="U36" s="44">
        <f>$F36*'[1]INTERNAL PARAMETERS-2'!T36*VLOOKUP(U$4,'[1]INTERNAL PARAMETERS-1'!$B$5:$J$44,4, FALSE)</f>
        <v>0.5042753877209275</v>
      </c>
      <c r="V36" s="44">
        <f>$F36*'[1]INTERNAL PARAMETERS-2'!U36*VLOOKUP(V$4,'[1]INTERNAL PARAMETERS-1'!$B$5:$J$44,4, FALSE)</f>
        <v>4.1601361766769767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0.6303442346511593</v>
      </c>
      <c r="AJ36" s="44">
        <f>$F36*'[1]INTERNAL PARAMETERS-2'!AI36*VLOOKUP(AJ$4,'[1]INTERNAL PARAMETERS-1'!$B$5:$J$44,4, FALSE)</f>
        <v>3.1515401438948971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291.03062105001163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180.84025762884625</v>
      </c>
      <c r="BB36" s="44">
        <f>$F36*'[1]INTERNAL PARAMETERS-2'!M36*(1-VLOOKUP(N$4,'[1]INTERNAL PARAMETERS-1'!$B$5:$J$44,4, FALSE))</f>
        <v>43.114169826996459</v>
      </c>
      <c r="BC36" s="44">
        <f>$F36*'[1]INTERNAL PARAMETERS-2'!N36*(1-VLOOKUP(O$4,'[1]INTERNAL PARAMETERS-1'!$B$5:$J$44,4, FALSE))</f>
        <v>120.39212823115344</v>
      </c>
      <c r="BD36" s="44">
        <f>$F36*'[1]INTERNAL PARAMETERS-2'!O36*(1-VLOOKUP(P$4,'[1]INTERNAL PARAMETERS-1'!$B$5:$J$44,4, FALSE))</f>
        <v>23.322012564649295</v>
      </c>
      <c r="BE36" s="44">
        <f>$F36*'[1]INTERNAL PARAMETERS-2'!P36*(1-VLOOKUP(Q$4,'[1]INTERNAL PARAMETERS-1'!$B$5:$J$44,4, FALSE))</f>
        <v>83.83324879755159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76.637992458974011</v>
      </c>
      <c r="BH36" s="44">
        <f>$F36*'[1]INTERNAL PARAMETERS-2'!S36*(1-VLOOKUP(T$4,'[1]INTERNAL PARAMETERS-1'!$B$5:$J$44,4, FALSE))</f>
        <v>3.4036959406914504</v>
      </c>
      <c r="BI36" s="44">
        <f>$F36*'[1]INTERNAL PARAMETERS-2'!T36*(1-VLOOKUP(U$4,'[1]INTERNAL PARAMETERS-1'!$B$5:$J$44,4, FALSE))</f>
        <v>2.01710155088371</v>
      </c>
      <c r="BJ36" s="44">
        <f>$F36*'[1]INTERNAL PARAMETERS-2'!U36*(1-VLOOKUP(V$4,'[1]INTERNAL PARAMETERS-1'!$B$5:$J$44,4, FALSE))</f>
        <v>23.574105001169531</v>
      </c>
      <c r="BK36" s="44">
        <f>$F36*'[1]INTERNAL PARAMETERS-2'!V36*(1-VLOOKUP(W$4,'[1]INTERNAL PARAMETERS-1'!$B$5:$J$44,4, FALSE))</f>
        <v>32.776814025694883</v>
      </c>
      <c r="BL36" s="44">
        <f>$F36*'[1]INTERNAL PARAMETERS-2'!W36*(1-VLOOKUP(X$4,'[1]INTERNAL PARAMETERS-1'!$B$5:$J$44,4, FALSE))</f>
        <v>72.487414632552529</v>
      </c>
      <c r="BM36" s="44">
        <f>$F36*'[1]INTERNAL PARAMETERS-2'!X36*(1-VLOOKUP(Y$4,'[1]INTERNAL PARAMETERS-1'!$B$5:$J$44,4, FALSE))</f>
        <v>52.947286446449283</v>
      </c>
      <c r="BN36" s="44">
        <f>$F36*'[1]INTERNAL PARAMETERS-2'!Y36*(1-VLOOKUP(Z$4,'[1]INTERNAL PARAMETERS-1'!$B$5:$J$44,4, FALSE))</f>
        <v>130.47727392685019</v>
      </c>
      <c r="BO36" s="44">
        <f>$F36*'[1]INTERNAL PARAMETERS-2'!Z36*(1-VLOOKUP(AA$4,'[1]INTERNAL PARAMETERS-1'!$B$5:$J$44,4, FALSE))</f>
        <v>153.16894225684834</v>
      </c>
      <c r="BP36" s="44">
        <f>$F36*'[1]INTERNAL PARAMETERS-2'!AA36*(1-VLOOKUP(AB$4,'[1]INTERNAL PARAMETERS-1'!$B$5:$J$44,4, FALSE))</f>
        <v>25.843389503253931</v>
      </c>
      <c r="BQ36" s="44">
        <f>$F36*'[1]INTERNAL PARAMETERS-2'!AB36*(1-VLOOKUP(AC$4,'[1]INTERNAL PARAMETERS-1'!$B$5:$J$44,4, FALSE))</f>
        <v>325.87801269979991</v>
      </c>
      <c r="BR36" s="44">
        <f>$F36*'[1]INTERNAL PARAMETERS-2'!AC36*(1-VLOOKUP(AD$4,'[1]INTERNAL PARAMETERS-1'!$B$5:$J$44,4, FALSE))</f>
        <v>11.976178399650228</v>
      </c>
      <c r="BS36" s="44">
        <f>$F36*'[1]INTERNAL PARAMETERS-2'!AD36*(1-VLOOKUP(AE$4,'[1]INTERNAL PARAMETERS-1'!$B$5:$J$44,4, FALSE))</f>
        <v>3.7818843785460561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2.5213769386046372</v>
      </c>
      <c r="CA36" s="44">
        <f>$F36*'[1]INTERNAL PARAMETERS-2'!AL36*(1-VLOOKUP(AM$4,'[1]INTERNAL PARAMETERS-1'!$B$5:$J$44,4, FALSE))</f>
        <v>16.388407012847441</v>
      </c>
      <c r="CB36" s="44">
        <f>$F36*'[1]INTERNAL PARAMETERS-2'!AM36*(1-VLOOKUP(AN$4,'[1]INTERNAL PARAMETERS-1'!$B$5:$J$44,4, FALSE))</f>
        <v>3.7818843785460561</v>
      </c>
      <c r="CC36" s="44">
        <f>$F36*'[1]INTERNAL PARAMETERS-2'!AN36*(1-VLOOKUP(AO$4,'[1]INTERNAL PARAMETERS-1'!$B$5:$J$44,4, FALSE))</f>
        <v>16.388407012847441</v>
      </c>
      <c r="CD36" s="44">
        <f>$F36*'[1]INTERNAL PARAMETERS-2'!AO36*(1-VLOOKUP(AP$4,'[1]INTERNAL PARAMETERS-1'!$B$5:$J$44,4, FALSE))</f>
        <v>52.947286446449283</v>
      </c>
      <c r="CE36" s="44">
        <f>$F36*'[1]INTERNAL PARAMETERS-2'!AP36*(1-VLOOKUP(AQ$4,'[1]INTERNAL PARAMETERS-1'!$B$5:$J$44,4, FALSE))</f>
        <v>10.715489930347909</v>
      </c>
      <c r="CF36" s="44">
        <f>$F36*'[1]INTERNAL PARAMETERS-2'!AQ36*(1-VLOOKUP(AR$4,'[1]INTERNAL PARAMETERS-1'!$B$5:$J$44,4, FALSE))</f>
        <v>0.6303442346511593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1810.2930659043334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1204.000455743588</v>
      </c>
      <c r="G37" s="45">
        <f>$F37*'[1]INTERNAL PARAMETERS-2'!F37*VLOOKUP(G$4,'[1]INTERNAL PARAMETERS-1'!$B$5:$J$44,4, FALSE)</f>
        <v>2.9072999004840421</v>
      </c>
      <c r="H37" s="44">
        <f>$F37*'[1]INTERNAL PARAMETERS-2'!G37*VLOOKUP(H$4,'[1]INTERNAL PARAMETERS-1'!$B$5:$J$44,4, FALSE)</f>
        <v>1.0902224126758189</v>
      </c>
      <c r="I37" s="44">
        <f>$F37*'[1]INTERNAL PARAMETERS-2'!H37*VLOOKUP(I$4,'[1]INTERNAL PARAMETERS-1'!$B$5:$J$44,4, FALSE)</f>
        <v>9.3916309749617763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9.1399346796885776</v>
      </c>
      <c r="N37" s="44">
        <f>$F37*'[1]INTERNAL PARAMETERS-2'!M37*VLOOKUP(N$4,'[1]INTERNAL PARAMETERS-1'!$B$5:$J$44,4, FALSE)</f>
        <v>2.0714767641045646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2.7101568658605872</v>
      </c>
      <c r="T37" s="44">
        <f>$F37*'[1]INTERNAL PARAMETERS-2'!S37*VLOOKUP(T$4,'[1]INTERNAL PARAMETERS-1'!$B$5:$J$44,4, FALSE)</f>
        <v>0.14537101502648081</v>
      </c>
      <c r="U37" s="44">
        <f>$F37*'[1]INTERNAL PARAMETERS-2'!T37*VLOOKUP(U$4,'[1]INTERNAL PARAMETERS-1'!$B$5:$J$44,4, FALSE)</f>
        <v>0.21804448253516379</v>
      </c>
      <c r="V37" s="44">
        <f>$F37*'[1]INTERNAL PARAMETERS-2'!U37*VLOOKUP(V$4,'[1]INTERNAL PARAMETERS-1'!$B$5:$J$44,4, FALSE)</f>
        <v>3.706852523134244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0.36336733754341488</v>
      </c>
      <c r="AJ37" s="44">
        <f>$F37*'[1]INTERNAL PARAMETERS-2'!AI37*VLOOKUP(AJ$4,'[1]INTERNAL PARAMETERS-1'!$B$5:$J$44,4, FALSE)</f>
        <v>0.72685507513240399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178.44098852427373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173.65875891408297</v>
      </c>
      <c r="BB37" s="44">
        <f>$F37*'[1]INTERNAL PARAMETERS-2'!M37*(1-VLOOKUP(N$4,'[1]INTERNAL PARAMETERS-1'!$B$5:$J$44,4, FALSE))</f>
        <v>39.35805851798672</v>
      </c>
      <c r="BC37" s="44">
        <f>$F37*'[1]INTERNAL PARAMETERS-2'!N37*(1-VLOOKUP(O$4,'[1]INTERNAL PARAMETERS-1'!$B$5:$J$44,4, FALSE))</f>
        <v>93.761535491031907</v>
      </c>
      <c r="BD37" s="44">
        <f>$F37*'[1]INTERNAL PARAMETERS-2'!O37*(1-VLOOKUP(P$4,'[1]INTERNAL PARAMETERS-1'!$B$5:$J$44,4, FALSE))</f>
        <v>17.807407540538815</v>
      </c>
      <c r="BE37" s="44">
        <f>$F37*'[1]INTERNAL PARAMETERS-2'!P37*(1-VLOOKUP(Q$4,'[1]INTERNAL PARAMETERS-1'!$B$5:$J$44,4, FALSE))</f>
        <v>71.229750562200834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51.492980451351151</v>
      </c>
      <c r="BH37" s="44">
        <f>$F37*'[1]INTERNAL PARAMETERS-2'!S37*(1-VLOOKUP(T$4,'[1]INTERNAL PARAMETERS-1'!$B$5:$J$44,4, FALSE))</f>
        <v>1.3083391352383271</v>
      </c>
      <c r="BI37" s="44">
        <f>$F37*'[1]INTERNAL PARAMETERS-2'!T37*(1-VLOOKUP(U$4,'[1]INTERNAL PARAMETERS-1'!$B$5:$J$44,4, FALSE))</f>
        <v>0.87217793014065514</v>
      </c>
      <c r="BJ37" s="44">
        <f>$F37*'[1]INTERNAL PARAMETERS-2'!U37*(1-VLOOKUP(V$4,'[1]INTERNAL PARAMETERS-1'!$B$5:$J$44,4, FALSE))</f>
        <v>21.005497631094048</v>
      </c>
      <c r="BK37" s="44">
        <f>$F37*'[1]INTERNAL PARAMETERS-2'!V37*(1-VLOOKUP(W$4,'[1]INTERNAL PARAMETERS-1'!$B$5:$J$44,4, FALSE))</f>
        <v>19.624485028347035</v>
      </c>
      <c r="BL37" s="44">
        <f>$F37*'[1]INTERNAL PARAMETERS-2'!W37*(1-VLOOKUP(X$4,'[1]INTERNAL PARAMETERS-1'!$B$5:$J$44,4, FALSE))</f>
        <v>39.975825131826483</v>
      </c>
      <c r="BM37" s="44">
        <f>$F37*'[1]INTERNAL PARAMETERS-2'!X37*(1-VLOOKUP(Y$4,'[1]INTERNAL PARAMETERS-1'!$B$5:$J$44,4, FALSE))</f>
        <v>36.341670156210029</v>
      </c>
      <c r="BN37" s="44">
        <f>$F37*'[1]INTERNAL PARAMETERS-2'!Y37*(1-VLOOKUP(Z$4,'[1]INTERNAL PARAMETERS-1'!$B$5:$J$44,4, FALSE))</f>
        <v>74.500538200273866</v>
      </c>
      <c r="BO37" s="44">
        <f>$F37*'[1]INTERNAL PARAMETERS-2'!Z37*(1-VLOOKUP(AA$4,'[1]INTERNAL PARAMETERS-1'!$B$5:$J$44,4, FALSE))</f>
        <v>69.049185336803617</v>
      </c>
      <c r="BP37" s="44">
        <f>$F37*'[1]INTERNAL PARAMETERS-2'!AA37*(1-VLOOKUP(AB$4,'[1]INTERNAL PARAMETERS-1'!$B$5:$J$44,4, FALSE))</f>
        <v>9.8122425141735174</v>
      </c>
      <c r="BQ37" s="44">
        <f>$F37*'[1]INTERNAL PARAMETERS-2'!AB37*(1-VLOOKUP(AC$4,'[1]INTERNAL PARAMETERS-1'!$B$5:$J$44,4, FALSE))</f>
        <v>200.60622153435594</v>
      </c>
      <c r="BR37" s="44">
        <f>$F37*'[1]INTERNAL PARAMETERS-2'!AC37*(1-VLOOKUP(AD$4,'[1]INTERNAL PARAMETERS-1'!$B$5:$J$44,4, FALSE))</f>
        <v>11.629320001981741</v>
      </c>
      <c r="BS37" s="44">
        <f>$F37*'[1]INTERNAL PARAMETERS-2'!AD37*(1-VLOOKUP(AE$4,'[1]INTERNAL PARAMETERS-1'!$B$5:$J$44,4, FALSE))</f>
        <v>3.9976427132054351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0.72685507513240399</v>
      </c>
      <c r="CA37" s="44">
        <f>$F37*'[1]INTERNAL PARAMETERS-2'!AL37*(1-VLOOKUP(AM$4,'[1]INTERNAL PARAMETERS-1'!$B$5:$J$44,4, FALSE))</f>
        <v>7.2683099512328919</v>
      </c>
      <c r="CB37" s="44">
        <f>$F37*'[1]INTERNAL PARAMETERS-2'!AM37*(1-VLOOKUP(AN$4,'[1]INTERNAL PARAMETERS-1'!$B$5:$J$44,4, FALSE))</f>
        <v>2.1804448253516377</v>
      </c>
      <c r="CC37" s="44">
        <f>$F37*'[1]INTERNAL PARAMETERS-2'!AN37*(1-VLOOKUP(AO$4,'[1]INTERNAL PARAMETERS-1'!$B$5:$J$44,4, FALSE))</f>
        <v>10.539097589305923</v>
      </c>
      <c r="CD37" s="44">
        <f>$F37*'[1]INTERNAL PARAMETERS-2'!AO37*(1-VLOOKUP(AP$4,'[1]INTERNAL PARAMETERS-1'!$B$5:$J$44,4, FALSE))</f>
        <v>30.52707035524195</v>
      </c>
      <c r="CE37" s="44">
        <f>$F37*'[1]INTERNAL PARAMETERS-2'!AP37*(1-VLOOKUP(AQ$4,'[1]INTERNAL PARAMETERS-1'!$B$5:$J$44,4, FALSE))</f>
        <v>4.3610100507488498</v>
      </c>
      <c r="CF37" s="44">
        <f>$F37*'[1]INTERNAL PARAMETERS-2'!AQ37*(1-VLOOKUP(AR$4,'[1]INTERNAL PARAMETERS-1'!$B$5:$J$44,4, FALSE))</f>
        <v>1.453710150264808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1204.000335343542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1095.6866462307253</v>
      </c>
      <c r="G38" s="45">
        <f>$F38*'[1]INTERNAL PARAMETERS-2'!F38*VLOOKUP(G$4,'[1]INTERNAL PARAMETERS-1'!$B$5:$J$44,4, FALSE)</f>
        <v>1.9969984814201198</v>
      </c>
      <c r="H38" s="44">
        <f>$F38*'[1]INTERNAL PARAMETERS-2'!G38*VLOOKUP(H$4,'[1]INTERNAL PARAMETERS-1'!$B$5:$J$44,4, FALSE)</f>
        <v>1.3313688438349542</v>
      </c>
      <c r="I38" s="44">
        <f>$F38*'[1]INTERNAL PARAMETERS-2'!H38*VLOOKUP(I$4,'[1]INTERNAL PARAMETERS-1'!$B$5:$J$44,4, FALSE)</f>
        <v>9.2620309657514124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11.166553494229658</v>
      </c>
      <c r="N38" s="44">
        <f>$F38*'[1]INTERNAL PARAMETERS-2'!M38*VLOOKUP(N$4,'[1]INTERNAL PARAMETERS-1'!$B$5:$J$44,4, FALSE)</f>
        <v>1.6308802670153544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2.1707908188120064</v>
      </c>
      <c r="T38" s="44">
        <f>$F38*'[1]INTERNAL PARAMETERS-2'!S38*VLOOKUP(T$4,'[1]INTERNAL PARAMETERS-1'!$B$5:$J$44,4, FALSE)</f>
        <v>0.43268665659651345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2.596103504279387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0.33286960312489433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0.33286960312489433</v>
      </c>
      <c r="AJ38" s="44">
        <f>$F38*'[1]INTERNAL PARAMETERS-2'!AI38*VLOOKUP(AJ$4,'[1]INTERNAL PARAMETERS-1'!$B$5:$J$44,4, FALSE)</f>
        <v>0.99849924071005991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175.97858834927681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212.16451639036347</v>
      </c>
      <c r="BB38" s="44">
        <f>$F38*'[1]INTERNAL PARAMETERS-2'!M38*(1-VLOOKUP(N$4,'[1]INTERNAL PARAMETERS-1'!$B$5:$J$44,4, FALSE))</f>
        <v>30.98672507329173</v>
      </c>
      <c r="BC38" s="44">
        <f>$F38*'[1]INTERNAL PARAMETERS-2'!N38*(1-VLOOKUP(O$4,'[1]INTERNAL PARAMETERS-1'!$B$5:$J$44,4, FALSE))</f>
        <v>76.884441534674608</v>
      </c>
      <c r="BD38" s="44">
        <f>$F38*'[1]INTERNAL PARAMETERS-2'!O38*(1-VLOOKUP(P$4,'[1]INTERNAL PARAMETERS-1'!$B$5:$J$44,4, FALSE))</f>
        <v>11.316361250935554</v>
      </c>
      <c r="BE38" s="44">
        <f>$F38*'[1]INTERNAL PARAMETERS-2'!P38*(1-VLOOKUP(Q$4,'[1]INTERNAL PARAMETERS-1'!$B$5:$J$44,4, FALSE))</f>
        <v>66.233819489988846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41.245025557428121</v>
      </c>
      <c r="BH38" s="44">
        <f>$F38*'[1]INTERNAL PARAMETERS-2'!S38*(1-VLOOKUP(T$4,'[1]INTERNAL PARAMETERS-1'!$B$5:$J$44,4, FALSE))</f>
        <v>3.8941799093686207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14.711253190916526</v>
      </c>
      <c r="BK38" s="44">
        <f>$F38*'[1]INTERNAL PARAMETERS-2'!V38*(1-VLOOKUP(W$4,'[1]INTERNAL PARAMETERS-1'!$B$5:$J$44,4, FALSE))</f>
        <v>14.977488610650898</v>
      </c>
      <c r="BL38" s="44">
        <f>$F38*'[1]INTERNAL PARAMETERS-2'!W38*(1-VLOOKUP(X$4,'[1]INTERNAL PARAMETERS-1'!$B$5:$J$44,4, FALSE))</f>
        <v>35.945972665562152</v>
      </c>
      <c r="BM38" s="44">
        <f>$F38*'[1]INTERNAL PARAMETERS-2'!X38*(1-VLOOKUP(Y$4,'[1]INTERNAL PARAMETERS-1'!$B$5:$J$44,4, FALSE))</f>
        <v>26.959479499171621</v>
      </c>
      <c r="BN38" s="44">
        <f>$F38*'[1]INTERNAL PARAMETERS-2'!Y38*(1-VLOOKUP(Z$4,'[1]INTERNAL PARAMETERS-1'!$B$5:$J$44,4, FALSE))</f>
        <v>67.232318730698907</v>
      </c>
      <c r="BO38" s="44">
        <f>$F38*'[1]INTERNAL PARAMETERS-2'!Z38*(1-VLOOKUP(AA$4,'[1]INTERNAL PARAMETERS-1'!$B$5:$J$44,4, FALSE))</f>
        <v>65.2353202492788</v>
      </c>
      <c r="BP38" s="44">
        <f>$F38*'[1]INTERNAL PARAMETERS-2'!AA38*(1-VLOOKUP(AB$4,'[1]INTERNAL PARAMETERS-1'!$B$5:$J$44,4, FALSE))</f>
        <v>6.9894946849704196</v>
      </c>
      <c r="BQ38" s="44">
        <f>$F38*'[1]INTERNAL PARAMETERS-2'!AB38*(1-VLOOKUP(AC$4,'[1]INTERNAL PARAMETERS-1'!$B$5:$J$44,4, FALSE))</f>
        <v>140.45552333699356</v>
      </c>
      <c r="BR38" s="44">
        <f>$F38*'[1]INTERNAL PARAMETERS-2'!AC38*(1-VLOOKUP(AD$4,'[1]INTERNAL PARAMETERS-1'!$B$5:$J$44,4, FALSE))</f>
        <v>8.6536235632656453</v>
      </c>
      <c r="BS38" s="44">
        <f>$F38*'[1]INTERNAL PARAMETERS-2'!AD38*(1-VLOOKUP(AE$4,'[1]INTERNAL PARAMETERS-1'!$B$5:$J$44,4, FALSE))</f>
        <v>3.6611273597153455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0.99849924071005991</v>
      </c>
      <c r="CA38" s="44">
        <f>$F38*'[1]INTERNAL PARAMETERS-2'!AL38*(1-VLOOKUP(AM$4,'[1]INTERNAL PARAMETERS-1'!$B$5:$J$44,4, FALSE))</f>
        <v>8.6536235632656453</v>
      </c>
      <c r="CB38" s="44">
        <f>$F38*'[1]INTERNAL PARAMETERS-2'!AM38*(1-VLOOKUP(AN$4,'[1]INTERNAL PARAMETERS-1'!$B$5:$J$44,4, FALSE))</f>
        <v>2.99549772213018</v>
      </c>
      <c r="CC38" s="44">
        <f>$F38*'[1]INTERNAL PARAMETERS-2'!AN38*(1-VLOOKUP(AO$4,'[1]INTERNAL PARAMETERS-1'!$B$5:$J$44,4, FALSE))</f>
        <v>5.9909954442603599</v>
      </c>
      <c r="CD38" s="44">
        <f>$F38*'[1]INTERNAL PARAMETERS-2'!AO38*(1-VLOOKUP(AP$4,'[1]INTERNAL PARAMETERS-1'!$B$5:$J$44,4, FALSE))</f>
        <v>35.28034302797699</v>
      </c>
      <c r="CE38" s="44">
        <f>$F38*'[1]INTERNAL PARAMETERS-2'!AP38*(1-VLOOKUP(AQ$4,'[1]INTERNAL PARAMETERS-1'!$B$5:$J$44,4, FALSE))</f>
        <v>4.6596266004254057</v>
      </c>
      <c r="CF38" s="44">
        <f>$F38*'[1]INTERNAL PARAMETERS-2'!AQ38*(1-VLOOKUP(AR$4,'[1]INTERNAL PARAMETERS-1'!$B$5:$J$44,4, FALSE))</f>
        <v>0.99849924071005991</v>
      </c>
      <c r="CG38" s="44">
        <f>$F38*'[1]INTERNAL PARAMETERS-2'!AR38*(1-VLOOKUP(AS$4,'[1]INTERNAL PARAMETERS-1'!$B$5:$J$44,4, FALSE))</f>
        <v>0.33286960312489433</v>
      </c>
      <c r="CH38" s="43">
        <f>$F38*'[1]INTERNAL PARAMETERS-2'!AS38*(1-VLOOKUP(AT$4,'[1]INTERNAL PARAMETERS-1'!$B$5:$J$44,4, FALSE))</f>
        <v>0</v>
      </c>
      <c r="CI38" s="42">
        <f t="shared" si="0"/>
        <v>1095.6868653680544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906.13747958321585</v>
      </c>
      <c r="G39" s="45">
        <f>$F39*'[1]INTERNAL PARAMETERS-2'!F39*VLOOKUP(G$4,'[1]INTERNAL PARAMETERS-1'!$B$5:$J$44,4, FALSE)</f>
        <v>1.193836129350887</v>
      </c>
      <c r="H39" s="44">
        <f>$F39*'[1]INTERNAL PARAMETERS-2'!G39*VLOOKUP(H$4,'[1]INTERNAL PARAMETERS-1'!$B$5:$J$44,4, FALSE)</f>
        <v>1.9897872914167838</v>
      </c>
      <c r="I39" s="44">
        <f>$F39*'[1]INTERNAL PARAMETERS-2'!H39*VLOOKUP(I$4,'[1]INTERNAL PARAMETERS-1'!$B$5:$J$44,4, FALSE)</f>
        <v>7.0785239868215841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10.466146138367826</v>
      </c>
      <c r="N39" s="44">
        <f>$F39*'[1]INTERNAL PARAMETERS-2'!M39*VLOOKUP(N$4,'[1]INTERNAL PARAMETERS-1'!$B$5:$J$44,4, FALSE)</f>
        <v>1.4525247877097012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0.39797558103294839</v>
      </c>
      <c r="S39" s="44">
        <f>$F39*'[1]INTERNAL PARAMETERS-2'!R39*VLOOKUP(S$4,'[1]INTERNAL PARAMETERS-1'!$B$5:$J$44,4, FALSE)</f>
        <v>1.3182669280472543</v>
      </c>
      <c r="T39" s="44">
        <f>$F39*'[1]INTERNAL PARAMETERS-2'!S39*VLOOKUP(T$4,'[1]INTERNAL PARAMETERS-1'!$B$5:$J$44,4, FALSE)</f>
        <v>0.19897872914167838</v>
      </c>
      <c r="U39" s="44">
        <f>$F39*'[1]INTERNAL PARAMETERS-2'!T39*VLOOKUP(U$4,'[1]INTERNAL PARAMETERS-1'!$B$5:$J$44,4, FALSE)</f>
        <v>0.15917210966358772</v>
      </c>
      <c r="V39" s="44">
        <f>$F39*'[1]INTERNAL PARAMETERS-2'!U39*VLOOKUP(V$4,'[1]INTERNAL PARAMETERS-1'!$B$5:$J$44,4, FALSE)</f>
        <v>2.3877175655757528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0.39797558103294839</v>
      </c>
      <c r="AJ39" s="44">
        <f>$F39*'[1]INTERNAL PARAMETERS-2'!AI39*VLOOKUP(AJ$4,'[1]INTERNAL PARAMETERS-1'!$B$5:$J$44,4, FALSE)</f>
        <v>0.79586054831793851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134.4919557496101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198.85677662898865</v>
      </c>
      <c r="BB39" s="44">
        <f>$F39*'[1]INTERNAL PARAMETERS-2'!M39*(1-VLOOKUP(N$4,'[1]INTERNAL PARAMETERS-1'!$B$5:$J$44,4, FALSE))</f>
        <v>27.597970966484318</v>
      </c>
      <c r="BC39" s="44">
        <f>$F39*'[1]INTERNAL PARAMETERS-2'!N39*(1-VLOOKUP(O$4,'[1]INTERNAL PARAMETERS-1'!$B$5:$J$44,4, FALSE))</f>
        <v>66.060050060307233</v>
      </c>
      <c r="BD39" s="44">
        <f>$F39*'[1]INTERNAL PARAMETERS-2'!O39*(1-VLOOKUP(P$4,'[1]INTERNAL PARAMETERS-1'!$B$5:$J$44,4, FALSE))</f>
        <v>6.7652224225682902</v>
      </c>
      <c r="BE39" s="44">
        <f>$F39*'[1]INTERNAL PARAMETERS-2'!P39*(1-VLOOKUP(Q$4,'[1]INTERNAL PARAMETERS-1'!$B$5:$J$44,4, FALSE))</f>
        <v>62.478541672254565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25.047071632897829</v>
      </c>
      <c r="BH39" s="44">
        <f>$F39*'[1]INTERNAL PARAMETERS-2'!S39*(1-VLOOKUP(T$4,'[1]INTERNAL PARAMETERS-1'!$B$5:$J$44,4, FALSE))</f>
        <v>1.7908085622751055</v>
      </c>
      <c r="BI39" s="44">
        <f>$F39*'[1]INTERNAL PARAMETERS-2'!T39*(1-VLOOKUP(U$4,'[1]INTERNAL PARAMETERS-1'!$B$5:$J$44,4, FALSE))</f>
        <v>0.63668843865435087</v>
      </c>
      <c r="BJ39" s="44">
        <f>$F39*'[1]INTERNAL PARAMETERS-2'!U39*(1-VLOOKUP(V$4,'[1]INTERNAL PARAMETERS-1'!$B$5:$J$44,4, FALSE))</f>
        <v>13.530399538262598</v>
      </c>
      <c r="BK39" s="44">
        <f>$F39*'[1]INTERNAL PARAMETERS-2'!V39*(1-VLOOKUP(W$4,'[1]INTERNAL PARAMETERS-1'!$B$5:$J$44,4, FALSE))</f>
        <v>11.142681972686846</v>
      </c>
      <c r="BL39" s="44">
        <f>$F39*'[1]INTERNAL PARAMETERS-2'!W39*(1-VLOOKUP(X$4,'[1]INTERNAL PARAMETERS-1'!$B$5:$J$44,4, FALSE))</f>
        <v>23.877175655757529</v>
      </c>
      <c r="BM39" s="44">
        <f>$F39*'[1]INTERNAL PARAMETERS-2'!X39*(1-VLOOKUP(Y$4,'[1]INTERNAL PARAMETERS-1'!$B$5:$J$44,4, FALSE))</f>
        <v>23.081224493691632</v>
      </c>
      <c r="BN39" s="44">
        <f>$F39*'[1]INTERNAL PARAMETERS-2'!Y39*(1-VLOOKUP(Z$4,'[1]INTERNAL PARAMETERS-1'!$B$5:$J$44,4, FALSE))</f>
        <v>55.315343668653327</v>
      </c>
      <c r="BO39" s="44">
        <f>$F39*'[1]INTERNAL PARAMETERS-2'!Z39*(1-VLOOKUP(AA$4,'[1]INTERNAL PARAMETERS-1'!$B$5:$J$44,4, FALSE))</f>
        <v>47.356375730482107</v>
      </c>
      <c r="BP39" s="44">
        <f>$F39*'[1]INTERNAL PARAMETERS-2'!AA39*(1-VLOOKUP(AB$4,'[1]INTERNAL PARAMETERS-1'!$B$5:$J$44,4, FALSE))</f>
        <v>10.346730810620951</v>
      </c>
      <c r="BQ39" s="44">
        <f>$F39*'[1]INTERNAL PARAMETERS-2'!AB39*(1-VLOOKUP(AC$4,'[1]INTERNAL PARAMETERS-1'!$B$5:$J$44,4, FALSE))</f>
        <v>112.22258966143845</v>
      </c>
      <c r="BR39" s="44">
        <f>$F39*'[1]INTERNAL PARAMETERS-2'!AC39*(1-VLOOKUP(AD$4,'[1]INTERNAL PARAMETERS-1'!$B$5:$J$44,4, FALSE))</f>
        <v>9.9488458433359597</v>
      </c>
      <c r="BS39" s="44">
        <f>$F39*'[1]INTERNAL PARAMETERS-2'!AD39*(1-VLOOKUP(AE$4,'[1]INTERNAL PARAMETERS-1'!$B$5:$J$44,4, FALSE))</f>
        <v>3.5815990018006185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0.39797558103294839</v>
      </c>
      <c r="CA39" s="44">
        <f>$F39*'[1]INTERNAL PARAMETERS-2'!AL39*(1-VLOOKUP(AM$4,'[1]INTERNAL PARAMETERS-1'!$B$5:$J$44,4, FALSE))</f>
        <v>4.3774595501185578</v>
      </c>
      <c r="CB39" s="44">
        <f>$F39*'[1]INTERNAL PARAMETERS-2'!AM39*(1-VLOOKUP(AN$4,'[1]INTERNAL PARAMETERS-1'!$B$5:$J$44,4, FALSE))</f>
        <v>0.39797558103294839</v>
      </c>
      <c r="CC39" s="44">
        <f>$F39*'[1]INTERNAL PARAMETERS-2'!AN39*(1-VLOOKUP(AO$4,'[1]INTERNAL PARAMETERS-1'!$B$5:$J$44,4, FALSE))</f>
        <v>4.7754351311515055</v>
      </c>
      <c r="CD39" s="44">
        <f>$F39*'[1]INTERNAL PARAMETERS-2'!AO39*(1-VLOOKUP(AP$4,'[1]INTERNAL PARAMETERS-1'!$B$5:$J$44,4, FALSE))</f>
        <v>29.846446916259922</v>
      </c>
      <c r="CE39" s="44">
        <f>$F39*'[1]INTERNAL PARAMETERS-2'!AP39*(1-VLOOKUP(AQ$4,'[1]INTERNAL PARAMETERS-1'!$B$5:$J$44,4, FALSE))</f>
        <v>3.5815990018006185</v>
      </c>
      <c r="CF39" s="44">
        <f>$F39*'[1]INTERNAL PARAMETERS-2'!AQ39*(1-VLOOKUP(AR$4,'[1]INTERNAL PARAMETERS-1'!$B$5:$J$44,4, FALSE))</f>
        <v>0.39797558103294839</v>
      </c>
      <c r="CG39" s="44">
        <f>$F39*'[1]INTERNAL PARAMETERS-2'!AR39*(1-VLOOKUP(AS$4,'[1]INTERNAL PARAMETERS-1'!$B$5:$J$44,4, FALSE))</f>
        <v>0.39797558103294839</v>
      </c>
      <c r="CH39" s="43">
        <f>$F39*'[1]INTERNAL PARAMETERS-2'!AS39*(1-VLOOKUP(AT$4,'[1]INTERNAL PARAMETERS-1'!$B$5:$J$44,4, FALSE))</f>
        <v>0</v>
      </c>
      <c r="CI39" s="42">
        <f t="shared" si="0"/>
        <v>906.13766081071185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597.70730249475969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5.0371424293364377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7.0012893158200544</v>
      </c>
      <c r="N40" s="44">
        <f>$F40*'[1]INTERNAL PARAMETERS-2'!M40*VLOOKUP(N$4,'[1]INTERNAL PARAMETERS-1'!$B$5:$J$44,4, FALSE)</f>
        <v>1.3606746970562957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0.49478210500516207</v>
      </c>
      <c r="S40" s="44">
        <f>$F40*'[1]INTERNAL PARAMETERS-2'!R40*VLOOKUP(S$4,'[1]INTERNAL PARAMETERS-1'!$B$5:$J$44,4, FALSE)</f>
        <v>1.3703993948678852</v>
      </c>
      <c r="T40" s="44">
        <f>$F40*'[1]INTERNAL PARAMETERS-2'!S40*VLOOKUP(T$4,'[1]INTERNAL PARAMETERS-1'!$B$5:$J$44,4, FALSE)</f>
        <v>9.8956421001032413E-2</v>
      </c>
      <c r="U40" s="44">
        <f>$F40*'[1]INTERNAL PARAMETERS-2'!T40*VLOOKUP(U$4,'[1]INTERNAL PARAMETERS-1'!$B$5:$J$44,4, FALSE)</f>
        <v>0.19791284200206483</v>
      </c>
      <c r="V40" s="44">
        <f>$F40*'[1]INTERNAL PARAMETERS-2'!U40*VLOOKUP(V$4,'[1]INTERNAL PARAMETERS-1'!$B$5:$J$44,4, FALSE)</f>
        <v>1.0390603517299151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1.4843463150154863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95.705706157392314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133.02449700058102</v>
      </c>
      <c r="BB40" s="44">
        <f>$F40*'[1]INTERNAL PARAMETERS-2'!M40*(1-VLOOKUP(N$4,'[1]INTERNAL PARAMETERS-1'!$B$5:$J$44,4, FALSE))</f>
        <v>25.852819244069615</v>
      </c>
      <c r="BC40" s="44">
        <f>$F40*'[1]INTERNAL PARAMETERS-2'!N40*(1-VLOOKUP(O$4,'[1]INTERNAL PARAMETERS-1'!$B$5:$J$44,4, FALSE))</f>
        <v>44.531166469957824</v>
      </c>
      <c r="BD40" s="44">
        <f>$F40*'[1]INTERNAL PARAMETERS-2'!O40*(1-VLOOKUP(P$4,'[1]INTERNAL PARAMETERS-1'!$B$5:$J$44,4, FALSE))</f>
        <v>2.4739702957560596</v>
      </c>
      <c r="BE40" s="44">
        <f>$F40*'[1]INTERNAL PARAMETERS-2'!P40*(1-VLOOKUP(Q$4,'[1]INTERNAL PARAMETERS-1'!$B$5:$J$44,4, FALSE))</f>
        <v>43.046820154942338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26.037588502489818</v>
      </c>
      <c r="BH40" s="44">
        <f>$F40*'[1]INTERNAL PARAMETERS-2'!S40*(1-VLOOKUP(T$4,'[1]INTERNAL PARAMETERS-1'!$B$5:$J$44,4, FALSE))</f>
        <v>0.89060778900929172</v>
      </c>
      <c r="BI40" s="44">
        <f>$F40*'[1]INTERNAL PARAMETERS-2'!T40*(1-VLOOKUP(U$4,'[1]INTERNAL PARAMETERS-1'!$B$5:$J$44,4, FALSE))</f>
        <v>0.7916513680082593</v>
      </c>
      <c r="BJ40" s="44">
        <f>$F40*'[1]INTERNAL PARAMETERS-2'!U40*(1-VLOOKUP(V$4,'[1]INTERNAL PARAMETERS-1'!$B$5:$J$44,4, FALSE))</f>
        <v>5.8880086598028525</v>
      </c>
      <c r="BK40" s="44">
        <f>$F40*'[1]INTERNAL PARAMETERS-2'!V40*(1-VLOOKUP(W$4,'[1]INTERNAL PARAMETERS-1'!$B$5:$J$44,4, FALSE))</f>
        <v>8.9062572022836655</v>
      </c>
      <c r="BL40" s="44">
        <f>$F40*'[1]INTERNAL PARAMETERS-2'!W40*(1-VLOOKUP(X$4,'[1]INTERNAL PARAMETERS-1'!$B$5:$J$44,4, FALSE))</f>
        <v>9.4010393072888281</v>
      </c>
      <c r="BM40" s="44">
        <f>$F40*'[1]INTERNAL PARAMETERS-2'!X40*(1-VLOOKUP(Y$4,'[1]INTERNAL PARAMETERS-1'!$B$5:$J$44,4, FALSE))</f>
        <v>11.875009603044887</v>
      </c>
      <c r="BN40" s="44">
        <f>$F40*'[1]INTERNAL PARAMETERS-2'!Y40*(1-VLOOKUP(Z$4,'[1]INTERNAL PARAMETERS-1'!$B$5:$J$44,4, FALSE))</f>
        <v>30.677028446892294</v>
      </c>
      <c r="BO40" s="44">
        <f>$F40*'[1]INTERNAL PARAMETERS-2'!Z40*(1-VLOOKUP(AA$4,'[1]INTERNAL PARAMETERS-1'!$B$5:$J$44,4, FALSE))</f>
        <v>29.192682131876808</v>
      </c>
      <c r="BP40" s="44">
        <f>$F40*'[1]INTERNAL PARAMETERS-2'!AA40*(1-VLOOKUP(AB$4,'[1]INTERNAL PARAMETERS-1'!$B$5:$J$44,4, FALSE))</f>
        <v>5.442722696517281</v>
      </c>
      <c r="BQ40" s="44">
        <f>$F40*'[1]INTERNAL PARAMETERS-2'!AB40*(1-VLOOKUP(AC$4,'[1]INTERNAL PARAMETERS-1'!$B$5:$J$44,4, FALSE))</f>
        <v>66.301937714566463</v>
      </c>
      <c r="BR40" s="44">
        <f>$F40*'[1]INTERNAL PARAMETERS-2'!AC40*(1-VLOOKUP(AD$4,'[1]INTERNAL PARAMETERS-1'!$B$5:$J$44,4, FALSE))</f>
        <v>4.4530987157767079</v>
      </c>
      <c r="BS40" s="44">
        <f>$F40*'[1]INTERNAL PARAMETERS-2'!AD40*(1-VLOOKUP(AE$4,'[1]INTERNAL PARAMETERS-1'!$B$5:$J$44,4, FALSE))</f>
        <v>0.49478210500516207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3.9583166107715462</v>
      </c>
      <c r="CB40" s="44">
        <f>$F40*'[1]INTERNAL PARAMETERS-2'!AM40*(1-VLOOKUP(AN$4,'[1]INTERNAL PARAMETERS-1'!$B$5:$J$44,4, FALSE))</f>
        <v>0.49478210500516207</v>
      </c>
      <c r="CC40" s="44">
        <f>$F40*'[1]INTERNAL PARAMETERS-2'!AN40*(1-VLOOKUP(AO$4,'[1]INTERNAL PARAMETERS-1'!$B$5:$J$44,4, FALSE))</f>
        <v>5.9375048015224436</v>
      </c>
      <c r="CD40" s="44">
        <f>$F40*'[1]INTERNAL PARAMETERS-2'!AO40*(1-VLOOKUP(AP$4,'[1]INTERNAL PARAMETERS-1'!$B$5:$J$44,4, FALSE))</f>
        <v>23.749959435359528</v>
      </c>
      <c r="CE40" s="44">
        <f>$F40*'[1]INTERNAL PARAMETERS-2'!AP40*(1-VLOOKUP(AQ$4,'[1]INTERNAL PARAMETERS-1'!$B$5:$J$44,4, FALSE))</f>
        <v>0.49478210500516207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597.70730249475957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270.89685294771937</v>
      </c>
      <c r="G41" s="45">
        <f>$F41*'[1]INTERNAL PARAMETERS-2'!F41*VLOOKUP(G$4,'[1]INTERNAL PARAMETERS-1'!$B$5:$J$44,4, FALSE)</f>
        <v>0.37730513678558353</v>
      </c>
      <c r="H41" s="44">
        <f>$F41*'[1]INTERNAL PARAMETERS-2'!G41*VLOOKUP(H$4,'[1]INTERNAL PARAMETERS-1'!$B$5:$J$44,4, FALSE)</f>
        <v>0.45274991033152334</v>
      </c>
      <c r="I41" s="44">
        <f>$F41*'[1]INTERNAL PARAMETERS-2'!H41*VLOOKUP(I$4,'[1]INTERNAL PARAMETERS-1'!$B$5:$J$44,4, FALSE)</f>
        <v>3.1807232085272648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7.5471863231234615E-2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0.12450690258330128</v>
      </c>
      <c r="N41" s="44">
        <f>$F41*'[1]INTERNAL PARAMETERS-2'!M41*VLOOKUP(N$4,'[1]INTERNAL PARAMETERS-1'!$B$5:$J$44,4, FALSE)</f>
        <v>1.0790593708938565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0.98097168389428147</v>
      </c>
      <c r="S41" s="44">
        <f>$F41*'[1]INTERNAL PARAMETERS-2'!R41*VLOOKUP(S$4,'[1]INTERNAL PARAMETERS-1'!$B$5:$J$44,4, FALSE)</f>
        <v>2.6786470447267554</v>
      </c>
      <c r="T41" s="44">
        <f>$F41*'[1]INTERNAL PARAMETERS-2'!S41*VLOOKUP(T$4,'[1]INTERNAL PARAMETERS-1'!$B$5:$J$44,4, FALSE)</f>
        <v>0.13582497309945701</v>
      </c>
      <c r="U41" s="44">
        <f>$F41*'[1]INTERNAL PARAMETERS-2'!T41*VLOOKUP(U$4,'[1]INTERNAL PARAMETERS-1'!$B$5:$J$44,4, FALSE)</f>
        <v>9.0549982066304671E-2</v>
      </c>
      <c r="V41" s="44">
        <f>$F41*'[1]INTERNAL PARAMETERS-2'!U41*VLOOKUP(V$4,'[1]INTERNAL PARAMETERS-1'!$B$5:$J$44,4, FALSE)</f>
        <v>2.6259657337340121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0.15091663677717448</v>
      </c>
      <c r="AI41" s="44">
        <f>$F41*'[1]INTERNAL PARAMETERS-2'!AH41*VLOOKUP(AI$4,'[1]INTERNAL PARAMETERS-1'!$B$5:$J$44,4, FALSE)</f>
        <v>0.75458318388587231</v>
      </c>
      <c r="AJ41" s="44">
        <f>$F41*'[1]INTERNAL PARAMETERS-2'!AI41*VLOOKUP(AJ$4,'[1]INTERNAL PARAMETERS-1'!$B$5:$J$44,4, FALSE)</f>
        <v>7.5471863231234615E-2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60.433740962018021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2.3656311490827244</v>
      </c>
      <c r="BB41" s="44">
        <f>$F41*'[1]INTERNAL PARAMETERS-2'!M41*(1-VLOOKUP(N$4,'[1]INTERNAL PARAMETERS-1'!$B$5:$J$44,4, FALSE))</f>
        <v>20.50212804698327</v>
      </c>
      <c r="BC41" s="44">
        <f>$F41*'[1]INTERNAL PARAMETERS-2'!N41*(1-VLOOKUP(O$4,'[1]INTERNAL PARAMETERS-1'!$B$5:$J$44,4, FALSE))</f>
        <v>4.2256929194461801</v>
      </c>
      <c r="BD41" s="44">
        <f>$F41*'[1]INTERNAL PARAMETERS-2'!O41*(1-VLOOKUP(P$4,'[1]INTERNAL PARAMETERS-1'!$B$5:$J$44,4, FALSE))</f>
        <v>7.8477192917836609</v>
      </c>
      <c r="BE41" s="44">
        <f>$F41*'[1]INTERNAL PARAMETERS-2'!P41*(1-VLOOKUP(Q$4,'[1]INTERNAL PARAMETERS-1'!$B$5:$J$44,4, FALSE))</f>
        <v>2.0373881413345023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50.894293849808349</v>
      </c>
      <c r="BH41" s="44">
        <f>$F41*'[1]INTERNAL PARAMETERS-2'!S41*(1-VLOOKUP(T$4,'[1]INTERNAL PARAMETERS-1'!$B$5:$J$44,4, FALSE))</f>
        <v>1.2224247578951131</v>
      </c>
      <c r="BI41" s="44">
        <f>$F41*'[1]INTERNAL PARAMETERS-2'!T41*(1-VLOOKUP(U$4,'[1]INTERNAL PARAMETERS-1'!$B$5:$J$44,4, FALSE))</f>
        <v>0.36219992826521868</v>
      </c>
      <c r="BJ41" s="44">
        <f>$F41*'[1]INTERNAL PARAMETERS-2'!U41*(1-VLOOKUP(V$4,'[1]INTERNAL PARAMETERS-1'!$B$5:$J$44,4, FALSE))</f>
        <v>14.880472491159402</v>
      </c>
      <c r="BK41" s="44">
        <f>$F41*'[1]INTERNAL PARAMETERS-2'!V41*(1-VLOOKUP(W$4,'[1]INTERNAL PARAMETERS-1'!$B$5:$J$44,4, FALSE))</f>
        <v>3.0183598252287842</v>
      </c>
      <c r="BL41" s="44">
        <f>$F41*'[1]INTERNAL PARAMETERS-2'!W41*(1-VLOOKUP(X$4,'[1]INTERNAL PARAMETERS-1'!$B$5:$J$44,4, FALSE))</f>
        <v>0.60366654710869794</v>
      </c>
      <c r="BM41" s="44">
        <f>$F41*'[1]INTERNAL PARAMETERS-2'!X41*(1-VLOOKUP(Y$4,'[1]INTERNAL PARAMETERS-1'!$B$5:$J$44,4, FALSE))</f>
        <v>0.15091663677717448</v>
      </c>
      <c r="BN41" s="44">
        <f>$F41*'[1]INTERNAL PARAMETERS-2'!Y41*(1-VLOOKUP(Z$4,'[1]INTERNAL PARAMETERS-1'!$B$5:$J$44,4, FALSE))</f>
        <v>16.978216451330656</v>
      </c>
      <c r="BO41" s="44">
        <f>$F41*'[1]INTERNAL PARAMETERS-2'!Z41*(1-VLOOKUP(AA$4,'[1]INTERNAL PARAMETERS-1'!$B$5:$J$44,4, FALSE))</f>
        <v>9.0550523860010586</v>
      </c>
      <c r="BP41" s="44">
        <f>$F41*'[1]INTERNAL PARAMETERS-2'!AA41*(1-VLOOKUP(AB$4,'[1]INTERNAL PARAMETERS-1'!$B$5:$J$44,4, FALSE))</f>
        <v>1.5846382310029792</v>
      </c>
      <c r="BQ41" s="44">
        <f>$F41*'[1]INTERNAL PARAMETERS-2'!AB41*(1-VLOOKUP(AC$4,'[1]INTERNAL PARAMETERS-1'!$B$5:$J$44,4, FALSE))</f>
        <v>29.655295209669195</v>
      </c>
      <c r="BR41" s="44">
        <f>$F41*'[1]INTERNAL PARAMETERS-2'!AC41*(1-VLOOKUP(AD$4,'[1]INTERNAL PARAMETERS-1'!$B$5:$J$44,4, FALSE))</f>
        <v>1.2073330942173959</v>
      </c>
      <c r="BS41" s="44">
        <f>$F41*'[1]INTERNAL PARAMETERS-2'!AD41*(1-VLOOKUP(AE$4,'[1]INTERNAL PARAMETERS-1'!$B$5:$J$44,4, FALSE))</f>
        <v>1.35824973099457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0.15091663677717448</v>
      </c>
      <c r="CA41" s="44">
        <f>$F41*'[1]INTERNAL PARAMETERS-2'!AL41*(1-VLOOKUP(AM$4,'[1]INTERNAL PARAMETERS-1'!$B$5:$J$44,4, FALSE))</f>
        <v>0.15091663677717448</v>
      </c>
      <c r="CB41" s="44">
        <f>$F41*'[1]INTERNAL PARAMETERS-2'!AM41*(1-VLOOKUP(AN$4,'[1]INTERNAL PARAMETERS-1'!$B$5:$J$44,4, FALSE))</f>
        <v>7.5471863231234615E-2</v>
      </c>
      <c r="CC41" s="44">
        <f>$F41*'[1]INTERNAL PARAMETERS-2'!AN41*(1-VLOOKUP(AO$4,'[1]INTERNAL PARAMETERS-1'!$B$5:$J$44,4, FALSE))</f>
        <v>0.83005504711710698</v>
      </c>
      <c r="CD41" s="44">
        <f>$F41*'[1]INTERNAL PARAMETERS-2'!AO41*(1-VLOOKUP(AP$4,'[1]INTERNAL PARAMETERS-1'!$B$5:$J$44,4, FALSE))</f>
        <v>23.467658922434456</v>
      </c>
      <c r="CE41" s="44">
        <f>$F41*'[1]INTERNAL PARAMETERS-2'!AP41*(1-VLOOKUP(AQ$4,'[1]INTERNAL PARAMETERS-1'!$B$5:$J$44,4, FALSE))</f>
        <v>2.1128329148804426</v>
      </c>
      <c r="CF41" s="44">
        <f>$F41*'[1]INTERNAL PARAMETERS-2'!AQ41*(1-VLOOKUP(AR$4,'[1]INTERNAL PARAMETERS-1'!$B$5:$J$44,4, FALSE))</f>
        <v>2.7919713252203748</v>
      </c>
      <c r="CG41" s="44">
        <f>$F41*'[1]INTERNAL PARAMETERS-2'!AR41*(1-VLOOKUP(AS$4,'[1]INTERNAL PARAMETERS-1'!$B$5:$J$44,4, FALSE))</f>
        <v>0.15091663677717448</v>
      </c>
      <c r="CH41" s="43">
        <f>$F41*'[1]INTERNAL PARAMETERS-2'!AS41*(1-VLOOKUP(AT$4,'[1]INTERNAL PARAMETERS-1'!$B$5:$J$44,4, FALSE))</f>
        <v>0</v>
      </c>
      <c r="CI41" s="42">
        <f t="shared" si="0"/>
        <v>270.89690712709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940.28209129770084</v>
      </c>
      <c r="G42" s="45">
        <f>$F42*'[1]INTERNAL PARAMETERS-2'!F42*VLOOKUP(G$4,'[1]INTERNAL PARAMETERS-1'!$B$5:$J$44,4, FALSE)</f>
        <v>1.2904431420969646</v>
      </c>
      <c r="H42" s="44">
        <f>$F42*'[1]INTERNAL PARAMETERS-2'!G42*VLOOKUP(H$4,'[1]INTERNAL PARAMETERS-1'!$B$5:$J$44,4, FALSE)</f>
        <v>0.53765329980402532</v>
      </c>
      <c r="I42" s="44">
        <f>$F42*'[1]INTERNAL PARAMETERS-2'!H42*VLOOKUP(I$4,'[1]INTERNAL PARAMETERS-1'!$B$5:$J$44,4, FALSE)</f>
        <v>8.9142644425700919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0.24733180129494725</v>
      </c>
      <c r="N42" s="44">
        <f>$F42*'[1]INTERNAL PARAMETERS-2'!M42*VLOOKUP(N$4,'[1]INTERNAL PARAMETERS-1'!$B$5:$J$44,4, FALSE)</f>
        <v>3.4948733868084902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1.1828748708525076</v>
      </c>
      <c r="S42" s="44">
        <f>$F42*'[1]INTERNAL PARAMETERS-2'!R42*VLOOKUP(S$4,'[1]INTERNAL PARAMETERS-1'!$B$5:$J$44,4, FALSE)</f>
        <v>8.038556223892261</v>
      </c>
      <c r="T42" s="44">
        <f>$F42*'[1]INTERNAL PARAMETERS-2'!S42*VLOOKUP(T$4,'[1]INTERNAL PARAMETERS-1'!$B$5:$J$44,4, FALSE)</f>
        <v>0.36561928838019803</v>
      </c>
      <c r="U42" s="44">
        <f>$F42*'[1]INTERNAL PARAMETERS-2'!T42*VLOOKUP(U$4,'[1]INTERNAL PARAMETERS-1'!$B$5:$J$44,4, FALSE)</f>
        <v>0.32261078552424122</v>
      </c>
      <c r="V42" s="44">
        <f>$F42*'[1]INTERNAL PARAMETERS-2'!U42*VLOOKUP(V$4,'[1]INTERNAL PARAMETERS-1'!$B$5:$J$44,4, FALSE)</f>
        <v>6.2101212804384041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1.5054856563767489</v>
      </c>
      <c r="AJ42" s="44">
        <f>$F42*'[1]INTERNAL PARAMETERS-2'!AI42*VLOOKUP(AJ$4,'[1]INTERNAL PARAMETERS-1'!$B$5:$J$44,4, FALSE)</f>
        <v>0.10756827124445698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169.37102440883174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4.6993042246039973</v>
      </c>
      <c r="BB42" s="44">
        <f>$F42*'[1]INTERNAL PARAMETERS-2'!M42*(1-VLOOKUP(N$4,'[1]INTERNAL PARAMETERS-1'!$B$5:$J$44,4, FALSE))</f>
        <v>66.402594349361308</v>
      </c>
      <c r="BC42" s="44">
        <f>$F42*'[1]INTERNAL PARAMETERS-2'!N42*(1-VLOOKUP(O$4,'[1]INTERNAL PARAMETERS-1'!$B$5:$J$44,4, FALSE))</f>
        <v>10.753442108917024</v>
      </c>
      <c r="BD42" s="44">
        <f>$F42*'[1]INTERNAL PARAMETERS-2'!O42*(1-VLOOKUP(P$4,'[1]INTERNAL PARAMETERS-1'!$B$5:$J$44,4, FALSE))</f>
        <v>42.476115135864077</v>
      </c>
      <c r="BE42" s="44">
        <f>$F42*'[1]INTERNAL PARAMETERS-2'!P42*(1-VLOOKUP(Q$4,'[1]INTERNAL PARAMETERS-1'!$B$5:$J$44,4, FALSE))</f>
        <v>8.602734881491795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152.73256825395293</v>
      </c>
      <c r="BH42" s="44">
        <f>$F42*'[1]INTERNAL PARAMETERS-2'!S42*(1-VLOOKUP(T$4,'[1]INTERNAL PARAMETERS-1'!$B$5:$J$44,4, FALSE))</f>
        <v>3.2905735954217818</v>
      </c>
      <c r="BI42" s="44">
        <f>$F42*'[1]INTERNAL PARAMETERS-2'!T42*(1-VLOOKUP(U$4,'[1]INTERNAL PARAMETERS-1'!$B$5:$J$44,4, FALSE))</f>
        <v>1.2904431420969649</v>
      </c>
      <c r="BJ42" s="44">
        <f>$F42*'[1]INTERNAL PARAMETERS-2'!U42*(1-VLOOKUP(V$4,'[1]INTERNAL PARAMETERS-1'!$B$5:$J$44,4, FALSE))</f>
        <v>35.190687255817622</v>
      </c>
      <c r="BK42" s="44">
        <f>$F42*'[1]INTERNAL PARAMETERS-2'!V42*(1-VLOOKUP(W$4,'[1]INTERNAL PARAMETERS-1'!$B$5:$J$44,4, FALSE))</f>
        <v>17.958259605276528</v>
      </c>
      <c r="BL42" s="44">
        <f>$F42*'[1]INTERNAL PARAMETERS-2'!W42*(1-VLOOKUP(X$4,'[1]INTERNAL PARAMETERS-1'!$B$5:$J$44,4, FALSE))</f>
        <v>1.6130539276212059</v>
      </c>
      <c r="BM42" s="44">
        <f>$F42*'[1]INTERNAL PARAMETERS-2'!X42*(1-VLOOKUP(Y$4,'[1]INTERNAL PARAMETERS-1'!$B$5:$J$44,4, FALSE))</f>
        <v>0.96783235657272337</v>
      </c>
      <c r="BN42" s="44">
        <f>$F42*'[1]INTERNAL PARAMETERS-2'!Y42*(1-VLOOKUP(Z$4,'[1]INTERNAL PARAMETERS-1'!$B$5:$J$44,4, FALSE))</f>
        <v>93.77010169570886</v>
      </c>
      <c r="BO42" s="44">
        <f>$F42*'[1]INTERNAL PARAMETERS-2'!Z42*(1-VLOOKUP(AA$4,'[1]INTERNAL PARAMETERS-1'!$B$5:$J$44,4, FALSE))</f>
        <v>95.920808923134103</v>
      </c>
      <c r="BP42" s="44">
        <f>$F42*'[1]INTERNAL PARAMETERS-2'!AA42*(1-VLOOKUP(AB$4,'[1]INTERNAL PARAMETERS-1'!$B$5:$J$44,4, FALSE))</f>
        <v>11.828842736734206</v>
      </c>
      <c r="BQ42" s="44">
        <f>$F42*'[1]INTERNAL PARAMETERS-2'!AB42*(1-VLOOKUP(AC$4,'[1]INTERNAL PARAMETERS-1'!$B$5:$J$44,4, FALSE))</f>
        <v>101.08248746331282</v>
      </c>
      <c r="BR42" s="44">
        <f>$F42*'[1]INTERNAL PARAMETERS-2'!AC42*(1-VLOOKUP(AD$4,'[1]INTERNAL PARAMETERS-1'!$B$5:$J$44,4, FALSE))</f>
        <v>5.914374354262538</v>
      </c>
      <c r="BS42" s="44">
        <f>$F42*'[1]INTERNAL PARAMETERS-2'!AD42*(1-VLOOKUP(AE$4,'[1]INTERNAL PARAMETERS-1'!$B$5:$J$44,4, FALSE))</f>
        <v>3.1185395839979546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1.1828748708525076</v>
      </c>
      <c r="CA42" s="44">
        <f>$F42*'[1]INTERNAL PARAMETERS-2'!AL42*(1-VLOOKUP(AM$4,'[1]INTERNAL PARAMETERS-1'!$B$5:$J$44,4, FALSE))</f>
        <v>0.75269581408380948</v>
      </c>
      <c r="CB42" s="44">
        <f>$F42*'[1]INTERNAL PARAMETERS-2'!AM42*(1-VLOOKUP(AN$4,'[1]INTERNAL PARAMETERS-1'!$B$5:$J$44,4, FALSE))</f>
        <v>0.43017905676869816</v>
      </c>
      <c r="CC42" s="44">
        <f>$F42*'[1]INTERNAL PARAMETERS-2'!AN42*(1-VLOOKUP(AO$4,'[1]INTERNAL PARAMETERS-1'!$B$5:$J$44,4, FALSE))</f>
        <v>4.7314994834100306</v>
      </c>
      <c r="CD42" s="44">
        <f>$F42*'[1]INTERNAL PARAMETERS-2'!AO42*(1-VLOOKUP(AP$4,'[1]INTERNAL PARAMETERS-1'!$B$5:$J$44,4, FALSE))</f>
        <v>67.316675480184998</v>
      </c>
      <c r="CE42" s="44">
        <f>$F42*'[1]INTERNAL PARAMETERS-2'!AP42*(1-VLOOKUP(AQ$4,'[1]INTERNAL PARAMETERS-1'!$B$5:$J$44,4, FALSE))</f>
        <v>5.8069001112272112</v>
      </c>
      <c r="CF42" s="44">
        <f>$F42*'[1]INTERNAL PARAMETERS-2'!AQ42*(1-VLOOKUP(AR$4,'[1]INTERNAL PARAMETERS-1'!$B$5:$J$44,4, FALSE))</f>
        <v>0.75269581408380948</v>
      </c>
      <c r="CG42" s="44">
        <f>$F42*'[1]INTERNAL PARAMETERS-2'!AR42*(1-VLOOKUP(AS$4,'[1]INTERNAL PARAMETERS-1'!$B$5:$J$44,4, FALSE))</f>
        <v>0.10756827124445698</v>
      </c>
      <c r="CH42" s="43">
        <f>$F42*'[1]INTERNAL PARAMETERS-2'!AS42*(1-VLOOKUP(AT$4,'[1]INTERNAL PARAMETERS-1'!$B$5:$J$44,4, FALSE))</f>
        <v>0</v>
      </c>
      <c r="CI42" s="42">
        <f t="shared" si="0"/>
        <v>940.28227935411928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1554.2264295958819</v>
      </c>
      <c r="G43" s="45">
        <f>$F43*'[1]INTERNAL PARAMETERS-2'!F43*VLOOKUP(G$4,'[1]INTERNAL PARAMETERS-1'!$B$5:$J$44,4, FALSE)</f>
        <v>0.95460587305779065</v>
      </c>
      <c r="H43" s="44">
        <f>$F43*'[1]INTERNAL PARAMETERS-2'!G43*VLOOKUP(H$4,'[1]INTERNAL PARAMETERS-1'!$B$5:$J$44,4, FALSE)</f>
        <v>1.5511179767366901</v>
      </c>
      <c r="I43" s="44">
        <f>$F43*'[1]INTERNAL PARAMETERS-2'!H43*VLOOKUP(I$4,'[1]INTERNAL PARAMETERS-1'!$B$5:$J$44,4, FALSE)</f>
        <v>14.771072683857639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0.68607440168436218</v>
      </c>
      <c r="N43" s="44">
        <f>$F43*'[1]INTERNAL PARAMETERS-2'!M43*VLOOKUP(N$4,'[1]INTERNAL PARAMETERS-1'!$B$5:$J$44,4, FALSE)</f>
        <v>4.4266700054535111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0.71587669347186311</v>
      </c>
      <c r="S43" s="44">
        <f>$F43*'[1]INTERNAL PARAMETERS-2'!R43*VLOOKUP(S$4,'[1]INTERNAL PARAMETERS-1'!$B$5:$J$44,4, FALSE)</f>
        <v>12.051440650557879</v>
      </c>
      <c r="T43" s="44">
        <f>$F43*'[1]INTERNAL PARAMETERS-2'!S43*VLOOKUP(T$4,'[1]INTERNAL PARAMETERS-1'!$B$5:$J$44,4, FALSE)</f>
        <v>0.35795388900022762</v>
      </c>
      <c r="U43" s="44">
        <f>$F43*'[1]INTERNAL PARAMETERS-2'!T43*VLOOKUP(U$4,'[1]INTERNAL PARAMETERS-1'!$B$5:$J$44,4, FALSE)</f>
        <v>0.45339893404171072</v>
      </c>
      <c r="V43" s="44">
        <f>$F43*'[1]INTERNAL PARAMETERS-2'!U43*VLOOKUP(V$4,'[1]INTERNAL PARAMETERS-1'!$B$5:$J$44,4, FALSE)</f>
        <v>9.628898999275366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0.11936458979296373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0.23857375694296784</v>
      </c>
      <c r="AI43" s="44">
        <f>$F43*'[1]INTERNAL PARAMETERS-2'!AH43*VLOOKUP(AI$4,'[1]INTERNAL PARAMETERS-1'!$B$5:$J$44,4, FALSE)</f>
        <v>1.3125442197937223</v>
      </c>
      <c r="AJ43" s="44">
        <f>$F43*'[1]INTERNAL PARAMETERS-2'!AI43*VLOOKUP(AJ$4,'[1]INTERNAL PARAMETERS-1'!$B$5:$J$44,4, FALSE)</f>
        <v>0.11936458979296373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280.65038099329513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13.03541363200288</v>
      </c>
      <c r="BB43" s="44">
        <f>$F43*'[1]INTERNAL PARAMETERS-2'!M43*(1-VLOOKUP(N$4,'[1]INTERNAL PARAMETERS-1'!$B$5:$J$44,4, FALSE))</f>
        <v>84.106730103616698</v>
      </c>
      <c r="BC43" s="44">
        <f>$F43*'[1]INTERNAL PARAMETERS-2'!N43*(1-VLOOKUP(O$4,'[1]INTERNAL PARAMETERS-1'!$B$5:$J$44,4, FALSE))</f>
        <v>15.988482703895798</v>
      </c>
      <c r="BD43" s="44">
        <f>$F43*'[1]INTERNAL PARAMETERS-2'!O43*(1-VLOOKUP(P$4,'[1]INTERNAL PARAMETERS-1'!$B$5:$J$44,4, FALSE))</f>
        <v>72.3061882255885</v>
      </c>
      <c r="BE43" s="44">
        <f>$F43*'[1]INTERNAL PARAMETERS-2'!P43*(1-VLOOKUP(Q$4,'[1]INTERNAL PARAMETERS-1'!$B$5:$J$44,4, FALSE))</f>
        <v>12.40894381389352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228.97737236059967</v>
      </c>
      <c r="BH43" s="44">
        <f>$F43*'[1]INTERNAL PARAMETERS-2'!S43*(1-VLOOKUP(T$4,'[1]INTERNAL PARAMETERS-1'!$B$5:$J$44,4, FALSE))</f>
        <v>3.2215850010020484</v>
      </c>
      <c r="BI43" s="44">
        <f>$F43*'[1]INTERNAL PARAMETERS-2'!T43*(1-VLOOKUP(U$4,'[1]INTERNAL PARAMETERS-1'!$B$5:$J$44,4, FALSE))</f>
        <v>1.8135957361668429</v>
      </c>
      <c r="BJ43" s="44">
        <f>$F43*'[1]INTERNAL PARAMETERS-2'!U43*(1-VLOOKUP(V$4,'[1]INTERNAL PARAMETERS-1'!$B$5:$J$44,4, FALSE))</f>
        <v>54.563760995893738</v>
      </c>
      <c r="BK43" s="44">
        <f>$F43*'[1]INTERNAL PARAMETERS-2'!V43*(1-VLOOKUP(W$4,'[1]INTERNAL PARAMETERS-1'!$B$5:$J$44,4, FALSE))</f>
        <v>33.289509627585311</v>
      </c>
      <c r="BL43" s="44">
        <f>$F43*'[1]INTERNAL PARAMETERS-2'!W43*(1-VLOOKUP(X$4,'[1]INTERNAL PARAMETERS-1'!$B$5:$J$44,4, FALSE))</f>
        <v>8.1135282304193819</v>
      </c>
      <c r="BM43" s="44">
        <f>$F43*'[1]INTERNAL PARAMETERS-2'!X43*(1-VLOOKUP(Y$4,'[1]INTERNAL PARAMETERS-1'!$B$5:$J$44,4, FALSE))</f>
        <v>1.4317533869437262</v>
      </c>
      <c r="BN43" s="44">
        <f>$F43*'[1]INTERNAL PARAMETERS-2'!Y43*(1-VLOOKUP(Z$4,'[1]INTERNAL PARAMETERS-1'!$B$5:$J$44,4, FALSE))</f>
        <v>106.07300078970272</v>
      </c>
      <c r="BO43" s="44">
        <f>$F43*'[1]INTERNAL PARAMETERS-2'!Z43*(1-VLOOKUP(AA$4,'[1]INTERNAL PARAMETERS-1'!$B$5:$J$44,4, FALSE))</f>
        <v>237.08340921962841</v>
      </c>
      <c r="BP43" s="44">
        <f>$F43*'[1]INTERNAL PARAMETERS-2'!AA43*(1-VLOOKUP(AB$4,'[1]INTERNAL PARAMETERS-1'!$B$5:$J$44,4, FALSE))</f>
        <v>32.454268344320489</v>
      </c>
      <c r="BQ43" s="44">
        <f>$F43*'[1]INTERNAL PARAMETERS-2'!AB43*(1-VLOOKUP(AC$4,'[1]INTERNAL PARAMETERS-1'!$B$5:$J$44,4, FALSE))</f>
        <v>175.27710848446077</v>
      </c>
      <c r="BR43" s="44">
        <f>$F43*'[1]INTERNAL PARAMETERS-2'!AC43*(1-VLOOKUP(AD$4,'[1]INTERNAL PARAMETERS-1'!$B$5:$J$44,4, FALSE))</f>
        <v>11.096555016742759</v>
      </c>
      <c r="BS43" s="44">
        <f>$F43*'[1]INTERNAL PARAMETERS-2'!AD43*(1-VLOOKUP(AE$4,'[1]INTERNAL PARAMETERS-1'!$B$5:$J$44,4, FALSE))</f>
        <v>3.5795388900022758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1.9090563234726219</v>
      </c>
      <c r="CA43" s="44">
        <f>$F43*'[1]INTERNAL PARAMETERS-2'!AL43*(1-VLOOKUP(AM$4,'[1]INTERNAL PARAMETERS-1'!$B$5:$J$44,4, FALSE))</f>
        <v>1.6704825665296541</v>
      </c>
      <c r="CB43" s="44">
        <f>$F43*'[1]INTERNAL PARAMETERS-2'!AM43*(1-VLOOKUP(AN$4,'[1]INTERNAL PARAMETERS-1'!$B$5:$J$44,4, FALSE))</f>
        <v>5.2500214565319299</v>
      </c>
      <c r="CC43" s="44">
        <f>$F43*'[1]INTERNAL PARAMETERS-2'!AN43*(1-VLOOKUP(AO$4,'[1]INTERNAL PARAMETERS-1'!$B$5:$J$44,4, FALSE))</f>
        <v>8.7101957567412409</v>
      </c>
      <c r="CD43" s="44">
        <f>$F43*'[1]INTERNAL PARAMETERS-2'!AO43*(1-VLOOKUP(AP$4,'[1]INTERNAL PARAMETERS-1'!$B$5:$J$44,4, FALSE))</f>
        <v>103.92537070928712</v>
      </c>
      <c r="CE43" s="44">
        <f>$F43*'[1]INTERNAL PARAMETERS-2'!AP43*(1-VLOOKUP(AQ$4,'[1]INTERNAL PARAMETERS-1'!$B$5:$J$44,4, FALSE))</f>
        <v>8.7101957567412409</v>
      </c>
      <c r="CF43" s="44">
        <f>$F43*'[1]INTERNAL PARAMETERS-2'!AQ43*(1-VLOOKUP(AR$4,'[1]INTERNAL PARAMETERS-1'!$B$5:$J$44,4, FALSE))</f>
        <v>1.0738150402077948</v>
      </c>
      <c r="CG43" s="44">
        <f>$F43*'[1]INTERNAL PARAMETERS-2'!AR43*(1-VLOOKUP(AS$4,'[1]INTERNAL PARAMETERS-1'!$B$5:$J$44,4, FALSE))</f>
        <v>0.11936458979296373</v>
      </c>
      <c r="CH43" s="43">
        <f>$F43*'[1]INTERNAL PARAMETERS-2'!AS43*(1-VLOOKUP(AT$4,'[1]INTERNAL PARAMETERS-1'!$B$5:$J$44,4, FALSE))</f>
        <v>0</v>
      </c>
      <c r="CI43" s="42">
        <f t="shared" si="0"/>
        <v>1554.2265850185252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2881.5988769438777</v>
      </c>
      <c r="G44" s="45">
        <f>$F44*'[1]INTERNAL PARAMETERS-2'!F44*VLOOKUP(G$4,'[1]INTERNAL PARAMETERS-1'!$B$5:$J$44,4, FALSE)</f>
        <v>8.9678238649370421</v>
      </c>
      <c r="H44" s="44">
        <f>$F44*'[1]INTERNAL PARAMETERS-2'!G44*VLOOKUP(H$4,'[1]INTERNAL PARAMETERS-1'!$B$5:$J$44,4, FALSE)</f>
        <v>13.262270671246505</v>
      </c>
      <c r="I44" s="44">
        <f>$F44*'[1]INTERNAL PARAMETERS-2'!H44*VLOOKUP(I$4,'[1]INTERNAL PARAMETERS-1'!$B$5:$J$44,4, FALSE)</f>
        <v>32.070596213008656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0.25271622150797807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1.6925359163617562</v>
      </c>
      <c r="N44" s="44">
        <f>$F44*'[1]INTERNAL PARAMETERS-2'!M44*VLOOKUP(N$4,'[1]INTERNAL PARAMETERS-1'!$B$5:$J$44,4, FALSE)</f>
        <v>11.633000258228051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3.789302523181199</v>
      </c>
      <c r="S44" s="44">
        <f>$F44*'[1]INTERNAL PARAMETERS-2'!R44*VLOOKUP(S$4,'[1]INTERNAL PARAMETERS-1'!$B$5:$J$44,4, FALSE)</f>
        <v>11.65736417673261</v>
      </c>
      <c r="T44" s="44">
        <f>$F44*'[1]INTERNAL PARAMETERS-2'!S44*VLOOKUP(T$4,'[1]INTERNAL PARAMETERS-1'!$B$5:$J$44,4, FALSE)</f>
        <v>0.68207445417261603</v>
      </c>
      <c r="U44" s="44">
        <f>$F44*'[1]INTERNAL PARAMETERS-2'!T44*VLOOKUP(U$4,'[1]INTERNAL PARAMETERS-1'!$B$5:$J$44,4, FALSE)</f>
        <v>0.85888936126189219</v>
      </c>
      <c r="V44" s="44">
        <f>$F44*'[1]INTERNAL PARAMETERS-2'!U44*VLOOKUP(V$4,'[1]INTERNAL PARAMETERS-1'!$B$5:$J$44,4, FALSE)</f>
        <v>16.634793140860925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0.50514428312826176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0.50514428312826176</v>
      </c>
      <c r="AI44" s="44">
        <f>$F44*'[1]INTERNAL PARAMETERS-2'!AH44*VLOOKUP(AI$4,'[1]INTERNAL PARAMETERS-1'!$B$5:$J$44,4, FALSE)</f>
        <v>3.1576560493551016</v>
      </c>
      <c r="AJ44" s="44">
        <f>$F44*'[1]INTERNAL PARAMETERS-2'!AI44*VLOOKUP(AJ$4,'[1]INTERNAL PARAMETERS-1'!$B$5:$J$44,4, FALSE)</f>
        <v>2.0208652924007415</v>
      </c>
      <c r="AK44" s="44">
        <f>$F44*'[1]INTERNAL PARAMETERS-2'!AJ44*VLOOKUP(AK$4,'[1]INTERNAL PARAMETERS-1'!$B$5:$J$44,4, FALSE)</f>
        <v>0.25271622150797807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609.34132804716444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32.158182410873366</v>
      </c>
      <c r="BB44" s="44">
        <f>$F44*'[1]INTERNAL PARAMETERS-2'!M44*(1-VLOOKUP(N$4,'[1]INTERNAL PARAMETERS-1'!$B$5:$J$44,4, FALSE))</f>
        <v>221.02700490633293</v>
      </c>
      <c r="BC44" s="44">
        <f>$F44*'[1]INTERNAL PARAMETERS-2'!N44*(1-VLOOKUP(O$4,'[1]INTERNAL PARAMETERS-1'!$B$5:$J$44,4, FALSE))</f>
        <v>80.837493294906608</v>
      </c>
      <c r="BD44" s="44">
        <f>$F44*'[1]INTERNAL PARAMETERS-2'!O44*(1-VLOOKUP(P$4,'[1]INTERNAL PARAMETERS-1'!$B$5:$J$44,4, FALSE))</f>
        <v>143.48633447854345</v>
      </c>
      <c r="BE44" s="44">
        <f>$F44*'[1]INTERNAL PARAMETERS-2'!P44*(1-VLOOKUP(Q$4,'[1]INTERNAL PARAMETERS-1'!$B$5:$J$44,4, FALSE))</f>
        <v>44.460477232254782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221.48991935791958</v>
      </c>
      <c r="BH44" s="44">
        <f>$F44*'[1]INTERNAL PARAMETERS-2'!S44*(1-VLOOKUP(T$4,'[1]INTERNAL PARAMETERS-1'!$B$5:$J$44,4, FALSE))</f>
        <v>6.1386700875535434</v>
      </c>
      <c r="BI44" s="44">
        <f>$F44*'[1]INTERNAL PARAMETERS-2'!T44*(1-VLOOKUP(U$4,'[1]INTERNAL PARAMETERS-1'!$B$5:$J$44,4, FALSE))</f>
        <v>3.4355574450475688</v>
      </c>
      <c r="BJ44" s="44">
        <f>$F44*'[1]INTERNAL PARAMETERS-2'!U44*(1-VLOOKUP(V$4,'[1]INTERNAL PARAMETERS-1'!$B$5:$J$44,4, FALSE))</f>
        <v>94.263827798211906</v>
      </c>
      <c r="BK44" s="44">
        <f>$F44*'[1]INTERNAL PARAMETERS-2'!V44*(1-VLOOKUP(W$4,'[1]INTERNAL PARAMETERS-1'!$B$5:$J$44,4, FALSE))</f>
        <v>91.826182452244396</v>
      </c>
      <c r="BL44" s="44">
        <f>$F44*'[1]INTERNAL PARAMETERS-2'!W44*(1-VLOOKUP(X$4,'[1]INTERNAL PARAMETERS-1'!$B$5:$J$44,4, FALSE))</f>
        <v>64.164562192909315</v>
      </c>
      <c r="BM44" s="44">
        <f>$F44*'[1]INTERNAL PARAMETERS-2'!X44*(1-VLOOKUP(Y$4,'[1]INTERNAL PARAMETERS-1'!$B$5:$J$44,4, FALSE))</f>
        <v>8.0837493294906597</v>
      </c>
      <c r="BN44" s="44">
        <f>$F44*'[1]INTERNAL PARAMETERS-2'!Y44*(1-VLOOKUP(Z$4,'[1]INTERNAL PARAMETERS-1'!$B$5:$J$44,4, FALSE))</f>
        <v>122.14031447780629</v>
      </c>
      <c r="BO44" s="44">
        <f>$F44*'[1]INTERNAL PARAMETERS-2'!Z44*(1-VLOOKUP(AA$4,'[1]INTERNAL PARAMETERS-1'!$B$5:$J$44,4, FALSE))</f>
        <v>183.1472206213605</v>
      </c>
      <c r="BP44" s="44">
        <f>$F44*'[1]INTERNAL PARAMETERS-2'!AA44*(1-VLOOKUP(AB$4,'[1]INTERNAL PARAMETERS-1'!$B$5:$J$44,4, FALSE))</f>
        <v>79.321772285634125</v>
      </c>
      <c r="BQ44" s="44">
        <f>$F44*'[1]INTERNAL PARAMETERS-2'!AB44*(1-VLOOKUP(AC$4,'[1]INTERNAL PARAMETERS-1'!$B$5:$J$44,4, FALSE))</f>
        <v>431.97443628501514</v>
      </c>
      <c r="BR44" s="44">
        <f>$F44*'[1]INTERNAL PARAMETERS-2'!AC44*(1-VLOOKUP(AD$4,'[1]INTERNAL PARAMETERS-1'!$B$5:$J$44,4, FALSE))</f>
        <v>49.891714795518602</v>
      </c>
      <c r="BS44" s="44">
        <f>$F44*'[1]INTERNAL PARAMETERS-2'!AD44*(1-VLOOKUP(AE$4,'[1]INTERNAL PARAMETERS-1'!$B$5:$J$44,4, FALSE))</f>
        <v>8.9678238649370421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14.020131175882742</v>
      </c>
      <c r="CA44" s="44">
        <f>$F44*'[1]INTERNAL PARAMETERS-2'!AL44*(1-VLOOKUP(AM$4,'[1]INTERNAL PARAMETERS-1'!$B$5:$J$44,4, FALSE))</f>
        <v>16.54642891129944</v>
      </c>
      <c r="CB44" s="44">
        <f>$F44*'[1]INTERNAL PARAMETERS-2'!AM44*(1-VLOOKUP(AN$4,'[1]INTERNAL PARAMETERS-1'!$B$5:$J$44,4, FALSE))</f>
        <v>18.693508234510325</v>
      </c>
      <c r="CC44" s="44">
        <f>$F44*'[1]INTERNAL PARAMETERS-2'!AN44*(1-VLOOKUP(AO$4,'[1]INTERNAL PARAMETERS-1'!$B$5:$J$44,4, FALSE))</f>
        <v>24.756392271600244</v>
      </c>
      <c r="CD44" s="44">
        <f>$F44*'[1]INTERNAL PARAMETERS-2'!AO44*(1-VLOOKUP(AP$4,'[1]INTERNAL PARAMETERS-1'!$B$5:$J$44,4, FALSE))</f>
        <v>188.32574196311634</v>
      </c>
      <c r="CE44" s="44">
        <f>$F44*'[1]INTERNAL PARAMETERS-2'!AP44*(1-VLOOKUP(AQ$4,'[1]INTERNAL PARAMETERS-1'!$B$5:$J$44,4, FALSE))</f>
        <v>11.746549661974024</v>
      </c>
      <c r="CF44" s="44">
        <f>$F44*'[1]INTERNAL PARAMETERS-2'!AQ44*(1-VLOOKUP(AR$4,'[1]INTERNAL PARAMETERS-1'!$B$5:$J$44,4, FALSE))</f>
        <v>3.1576560493551016</v>
      </c>
      <c r="CG44" s="44">
        <f>$F44*'[1]INTERNAL PARAMETERS-2'!AR44*(1-VLOOKUP(AS$4,'[1]INTERNAL PARAMETERS-1'!$B$5:$J$44,4, FALSE))</f>
        <v>0.25271622150797807</v>
      </c>
      <c r="CH44" s="43">
        <f>$F44*'[1]INTERNAL PARAMETERS-2'!AS44*(1-VLOOKUP(AT$4,'[1]INTERNAL PARAMETERS-1'!$B$5:$J$44,4, FALSE))</f>
        <v>0</v>
      </c>
      <c r="CI44" s="42">
        <f t="shared" si="0"/>
        <v>2881.5985887839893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2998.5670034004706</v>
      </c>
      <c r="G45" s="45">
        <f>$F45*'[1]INTERNAL PARAMETERS-2'!F45*VLOOKUP(G$4,'[1]INTERNAL PARAMETERS-1'!$B$5:$J$44,4, FALSE)</f>
        <v>18.624699371521004</v>
      </c>
      <c r="H45" s="44">
        <f>$F45*'[1]INTERNAL PARAMETERS-2'!G45*VLOOKUP(H$4,'[1]INTERNAL PARAMETERS-1'!$B$5:$J$44,4, FALSE)</f>
        <v>22.781912665035417</v>
      </c>
      <c r="I45" s="44">
        <f>$F45*'[1]INTERNAL PARAMETERS-2'!H45*VLOOKUP(I$4,'[1]INTERNAL PARAMETERS-1'!$B$5:$J$44,4, FALSE)</f>
        <v>34.6725651958348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0.33254108067711219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2.1368388179632434</v>
      </c>
      <c r="N45" s="44">
        <f>$F45*'[1]INTERNAL PARAMETERS-2'!M45*VLOOKUP(N$4,'[1]INTERNAL PARAMETERS-1'!$B$5:$J$44,4, FALSE)</f>
        <v>10.035694003990798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2.3280874214401255</v>
      </c>
      <c r="S45" s="44">
        <f>$F45*'[1]INTERNAL PARAMETERS-2'!R45*VLOOKUP(S$4,'[1]INTERNAL PARAMETERS-1'!$B$5:$J$44,4, FALSE)</f>
        <v>11.465005944666682</v>
      </c>
      <c r="T45" s="44">
        <f>$F45*'[1]INTERNAL PARAMETERS-2'!S45*VLOOKUP(T$4,'[1]INTERNAL PARAMETERS-1'!$B$5:$J$44,4, FALSE)</f>
        <v>0.64853007149545383</v>
      </c>
      <c r="U45" s="44">
        <f>$F45*'[1]INTERNAL PARAMETERS-2'!T45*VLOOKUP(U$4,'[1]INTERNAL PARAMETERS-1'!$B$5:$J$44,4, FALSE)</f>
        <v>1.2638360205932306</v>
      </c>
      <c r="V45" s="44">
        <f>$F45*'[1]INTERNAL PARAMETERS-2'!U45*VLOOKUP(V$4,'[1]INTERNAL PARAMETERS-1'!$B$5:$J$44,4, FALSE)</f>
        <v>13.694110669324559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0.16642046868872612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0.16642046868872612</v>
      </c>
      <c r="AI45" s="44">
        <f>$F45*'[1]INTERNAL PARAMETERS-2'!AH45*VLOOKUP(AI$4,'[1]INTERNAL PARAMETERS-1'!$B$5:$J$44,4, FALSE)</f>
        <v>1.496584791397175</v>
      </c>
      <c r="AJ45" s="44">
        <f>$F45*'[1]INTERNAL PARAMETERS-2'!AI45*VLOOKUP(AJ$4,'[1]INTERNAL PARAMETERS-1'!$B$5:$J$44,4, FALSE)</f>
        <v>3.1595900514830761</v>
      </c>
      <c r="AK45" s="44">
        <f>$F45*'[1]INTERNAL PARAMETERS-2'!AJ45*VLOOKUP(AK$4,'[1]INTERNAL PARAMETERS-1'!$B$5:$J$44,4, FALSE)</f>
        <v>0.16642046868872612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658.77873872086104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40.599937541301621</v>
      </c>
      <c r="BB45" s="44">
        <f>$F45*'[1]INTERNAL PARAMETERS-2'!M45*(1-VLOOKUP(N$4,'[1]INTERNAL PARAMETERS-1'!$B$5:$J$44,4, FALSE))</f>
        <v>190.67818607582512</v>
      </c>
      <c r="BC45" s="44">
        <f>$F45*'[1]INTERNAL PARAMETERS-2'!N45*(1-VLOOKUP(O$4,'[1]INTERNAL PARAMETERS-1'!$B$5:$J$44,4, FALSE))</f>
        <v>121.3927871388633</v>
      </c>
      <c r="BD45" s="44">
        <f>$F45*'[1]INTERNAL PARAMETERS-2'!O45*(1-VLOOKUP(P$4,'[1]INTERNAL PARAMETERS-1'!$B$5:$J$44,4, FALSE))</f>
        <v>117.568114926026</v>
      </c>
      <c r="BE45" s="44">
        <f>$F45*'[1]INTERNAL PARAMETERS-2'!P45*(1-VLOOKUP(Q$4,'[1]INTERNAL PARAMETERS-1'!$B$5:$J$44,4, FALSE))</f>
        <v>66.017650573666117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217.83511294866693</v>
      </c>
      <c r="BH45" s="44">
        <f>$F45*'[1]INTERNAL PARAMETERS-2'!S45*(1-VLOOKUP(T$4,'[1]INTERNAL PARAMETERS-1'!$B$5:$J$44,4, FALSE))</f>
        <v>5.8367706434590838</v>
      </c>
      <c r="BI45" s="44">
        <f>$F45*'[1]INTERNAL PARAMETERS-2'!T45*(1-VLOOKUP(U$4,'[1]INTERNAL PARAMETERS-1'!$B$5:$J$44,4, FALSE))</f>
        <v>5.0553440823729225</v>
      </c>
      <c r="BJ45" s="44">
        <f>$F45*'[1]INTERNAL PARAMETERS-2'!U45*(1-VLOOKUP(V$4,'[1]INTERNAL PARAMETERS-1'!$B$5:$J$44,4, FALSE))</f>
        <v>77.599960459505837</v>
      </c>
      <c r="BK45" s="44">
        <f>$F45*'[1]INTERNAL PARAMETERS-2'!V45*(1-VLOOKUP(W$4,'[1]INTERNAL PARAMETERS-1'!$B$5:$J$44,4, FALSE))</f>
        <v>87.635519527981472</v>
      </c>
      <c r="BL45" s="44">
        <f>$F45*'[1]INTERNAL PARAMETERS-2'!W45*(1-VLOOKUP(X$4,'[1]INTERNAL PARAMETERS-1'!$B$5:$J$44,4, FALSE))</f>
        <v>113.57702224449996</v>
      </c>
      <c r="BM45" s="44">
        <f>$F45*'[1]INTERNAL PARAMETERS-2'!X45*(1-VLOOKUP(Y$4,'[1]INTERNAL PARAMETERS-1'!$B$5:$J$44,4, FALSE))</f>
        <v>18.624699371521004</v>
      </c>
      <c r="BN45" s="44">
        <f>$F45*'[1]INTERNAL PARAMETERS-2'!Y45*(1-VLOOKUP(Z$4,'[1]INTERNAL PARAMETERS-1'!$B$5:$J$44,4, FALSE))</f>
        <v>133.86472687610686</v>
      </c>
      <c r="BO45" s="44">
        <f>$F45*'[1]INTERNAL PARAMETERS-2'!Z45*(1-VLOOKUP(AA$4,'[1]INTERNAL PARAMETERS-1'!$B$5:$J$44,4, FALSE))</f>
        <v>153.98571118232471</v>
      </c>
      <c r="BP45" s="44">
        <f>$F45*'[1]INTERNAL PARAMETERS-2'!AA45*(1-VLOOKUP(AB$4,'[1]INTERNAL PARAMETERS-1'!$B$5:$J$44,4, FALSE))</f>
        <v>63.523442540237617</v>
      </c>
      <c r="BQ45" s="44">
        <f>$F45*'[1]INTERNAL PARAMETERS-2'!AB45*(1-VLOOKUP(AC$4,'[1]INTERNAL PARAMETERS-1'!$B$5:$J$44,4, FALSE))</f>
        <v>412.23639478008926</v>
      </c>
      <c r="BR45" s="44">
        <f>$F45*'[1]INTERNAL PARAMETERS-2'!AC45*(1-VLOOKUP(AD$4,'[1]INTERNAL PARAMETERS-1'!$B$5:$J$44,4, FALSE))</f>
        <v>51.384043883671147</v>
      </c>
      <c r="BS45" s="44">
        <f>$F45*'[1]INTERNAL PARAMETERS-2'!AD45*(1-VLOOKUP(AE$4,'[1]INTERNAL PARAMETERS-1'!$B$5:$J$44,4, FALSE))</f>
        <v>12.970601429909076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18.458278902832276</v>
      </c>
      <c r="CA45" s="44">
        <f>$F45*'[1]INTERNAL PARAMETERS-2'!AL45*(1-VLOOKUP(AM$4,'[1]INTERNAL PARAMETERS-1'!$B$5:$J$44,4, FALSE))</f>
        <v>37.581939823719118</v>
      </c>
      <c r="CB45" s="44">
        <f>$F45*'[1]INTERNAL PARAMETERS-2'!AM45*(1-VLOOKUP(AN$4,'[1]INTERNAL PARAMETERS-1'!$B$5:$J$44,4, FALSE))</f>
        <v>18.957240452198114</v>
      </c>
      <c r="CC45" s="44">
        <f>$F45*'[1]INTERNAL PARAMETERS-2'!AN45*(1-VLOOKUP(AO$4,'[1]INTERNAL PARAMETERS-1'!$B$5:$J$44,4, FALSE))</f>
        <v>37.581939823719118</v>
      </c>
      <c r="CD45" s="44">
        <f>$F45*'[1]INTERNAL PARAMETERS-2'!AO45*(1-VLOOKUP(AP$4,'[1]INTERNAL PARAMETERS-1'!$B$5:$J$44,4, FALSE))</f>
        <v>192.56557410477552</v>
      </c>
      <c r="CE45" s="44">
        <f>$F45*'[1]INTERNAL PARAMETERS-2'!AP45*(1-VLOOKUP(AQ$4,'[1]INTERNAL PARAMETERS-1'!$B$5:$J$44,4, FALSE))</f>
        <v>18.125737822155166</v>
      </c>
      <c r="CF45" s="44">
        <f>$F45*'[1]INTERNAL PARAMETERS-2'!AQ45*(1-VLOOKUP(AR$4,'[1]INTERNAL PARAMETERS-1'!$B$5:$J$44,4, FALSE))</f>
        <v>2.4945078901288515</v>
      </c>
      <c r="CG45" s="44">
        <f>$F45*'[1]INTERNAL PARAMETERS-2'!AR45*(1-VLOOKUP(AS$4,'[1]INTERNAL PARAMETERS-1'!$B$5:$J$44,4, FALSE))</f>
        <v>0.49896154936583831</v>
      </c>
      <c r="CH45" s="43">
        <f>$F45*'[1]INTERNAL PARAMETERS-2'!AS45*(1-VLOOKUP(AT$4,'[1]INTERNAL PARAMETERS-1'!$B$5:$J$44,4, FALSE))</f>
        <v>0</v>
      </c>
      <c r="CI45" s="42">
        <f t="shared" si="0"/>
        <v>2998.5682028272713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2601.1852227896616</v>
      </c>
      <c r="G46" s="45">
        <f>$F46*'[1]INTERNAL PARAMETERS-2'!F46*VLOOKUP(G$4,'[1]INTERNAL PARAMETERS-1'!$B$5:$J$44,4, FALSE)</f>
        <v>14.248772413397207</v>
      </c>
      <c r="H46" s="44">
        <f>$F46*'[1]INTERNAL PARAMETERS-2'!G46*VLOOKUP(H$4,'[1]INTERNAL PARAMETERS-1'!$B$5:$J$44,4, FALSE)</f>
        <v>23.6908146536014</v>
      </c>
      <c r="I46" s="44">
        <f>$F46*'[1]INTERNAL PARAMETERS-2'!H46*VLOOKUP(I$4,'[1]INTERNAL PARAMETERS-1'!$B$5:$J$44,4, FALSE)</f>
        <v>28.108888736731299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0.34335644940823534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2.3004101754784929</v>
      </c>
      <c r="N46" s="44">
        <f>$F46*'[1]INTERNAL PARAMETERS-2'!M46*VLOOKUP(N$4,'[1]INTERNAL PARAMETERS-1'!$B$5:$J$44,4, FALSE)</f>
        <v>6.8583239761855639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2.9185298199700003</v>
      </c>
      <c r="S46" s="44">
        <f>$F46*'[1]INTERNAL PARAMETERS-2'!R46*VLOOKUP(S$4,'[1]INTERNAL PARAMETERS-1'!$B$5:$J$44,4, FALSE)</f>
        <v>8.9724112541556327</v>
      </c>
      <c r="T46" s="44">
        <f>$F46*'[1]INTERNAL PARAMETERS-2'!S46*VLOOKUP(T$4,'[1]INTERNAL PARAMETERS-1'!$B$5:$J$44,4, FALSE)</f>
        <v>0.8755329341387722</v>
      </c>
      <c r="U46" s="44">
        <f>$F46*'[1]INTERNAL PARAMETERS-2'!T46*VLOOKUP(U$4,'[1]INTERNAL PARAMETERS-1'!$B$5:$J$44,4, FALSE)</f>
        <v>1.4420450638101325</v>
      </c>
      <c r="V46" s="44">
        <f>$F46*'[1]INTERNAL PARAMETERS-2'!U46*VLOOKUP(V$4,'[1]INTERNAL PARAMETERS-1'!$B$5:$J$44,4, FALSE)</f>
        <v>11.381915137877924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1.7167822470411767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2.4034951458576472</v>
      </c>
      <c r="AJ46" s="44">
        <f>$F46*'[1]INTERNAL PARAMETERS-2'!AI46*VLOOKUP(AJ$4,'[1]INTERNAL PARAMETERS-1'!$B$5:$J$44,4, FALSE)</f>
        <v>2.2318169211535297</v>
      </c>
      <c r="AK46" s="44">
        <f>$F46*'[1]INTERNAL PARAMETERS-2'!AJ46*VLOOKUP(AK$4,'[1]INTERNAL PARAMETERS-1'!$B$5:$J$44,4, FALSE)</f>
        <v>0.34335644940823534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534.06888599789465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43.707793334091363</v>
      </c>
      <c r="BB46" s="44">
        <f>$F46*'[1]INTERNAL PARAMETERS-2'!M46*(1-VLOOKUP(N$4,'[1]INTERNAL PARAMETERS-1'!$B$5:$J$44,4, FALSE))</f>
        <v>130.3081555475257</v>
      </c>
      <c r="BC46" s="44">
        <f>$F46*'[1]INTERNAL PARAMETERS-2'!N46*(1-VLOOKUP(O$4,'[1]INTERNAL PARAMETERS-1'!$B$5:$J$44,4, FALSE))</f>
        <v>122.40267243620171</v>
      </c>
      <c r="BD46" s="44">
        <f>$F46*'[1]INTERNAL PARAMETERS-2'!O46*(1-VLOOKUP(P$4,'[1]INTERNAL PARAMETERS-1'!$B$5:$J$44,4, FALSE))</f>
        <v>94.419902164997367</v>
      </c>
      <c r="BE46" s="44">
        <f>$F46*'[1]INTERNAL PARAMETERS-2'!P46*(1-VLOOKUP(Q$4,'[1]INTERNAL PARAMETERS-1'!$B$5:$J$44,4, FALSE))</f>
        <v>58.025419120335812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170.475813828957</v>
      </c>
      <c r="BH46" s="44">
        <f>$F46*'[1]INTERNAL PARAMETERS-2'!S46*(1-VLOOKUP(T$4,'[1]INTERNAL PARAMETERS-1'!$B$5:$J$44,4, FALSE))</f>
        <v>7.879796407248949</v>
      </c>
      <c r="BI46" s="44">
        <f>$F46*'[1]INTERNAL PARAMETERS-2'!T46*(1-VLOOKUP(U$4,'[1]INTERNAL PARAMETERS-1'!$B$5:$J$44,4, FALSE))</f>
        <v>5.7681802552405301</v>
      </c>
      <c r="BJ46" s="44">
        <f>$F46*'[1]INTERNAL PARAMETERS-2'!U46*(1-VLOOKUP(V$4,'[1]INTERNAL PARAMETERS-1'!$B$5:$J$44,4, FALSE))</f>
        <v>64.497519114641563</v>
      </c>
      <c r="BK46" s="44">
        <f>$F46*'[1]INTERNAL PARAMETERS-2'!V46*(1-VLOOKUP(W$4,'[1]INTERNAL PARAMETERS-1'!$B$5:$J$44,4, FALSE))</f>
        <v>83.776372470386633</v>
      </c>
      <c r="BL46" s="44">
        <f>$F46*'[1]INTERNAL PARAMETERS-2'!W46*(1-VLOOKUP(X$4,'[1]INTERNAL PARAMETERS-1'!$B$5:$J$44,4, FALSE))</f>
        <v>114.84909066774281</v>
      </c>
      <c r="BM46" s="44">
        <f>$F46*'[1]INTERNAL PARAMETERS-2'!X46*(1-VLOOKUP(Y$4,'[1]INTERNAL PARAMETERS-1'!$B$5:$J$44,4, FALSE))</f>
        <v>19.742475603928973</v>
      </c>
      <c r="BN46" s="44">
        <f>$F46*'[1]INTERNAL PARAMETERS-2'!Y46*(1-VLOOKUP(Z$4,'[1]INTERNAL PARAMETERS-1'!$B$5:$J$44,4, FALSE))</f>
        <v>126.17933326117002</v>
      </c>
      <c r="BO46" s="44">
        <f>$F46*'[1]INTERNAL PARAMETERS-2'!Z46*(1-VLOOKUP(AA$4,'[1]INTERNAL PARAMETERS-1'!$B$5:$J$44,4, FALSE))</f>
        <v>143.51831371924135</v>
      </c>
      <c r="BP46" s="44">
        <f>$F46*'[1]INTERNAL PARAMETERS-2'!AA46*(1-VLOOKUP(AB$4,'[1]INTERNAL PARAMETERS-1'!$B$5:$J$44,4, FALSE))</f>
        <v>65.57900088879471</v>
      </c>
      <c r="BQ46" s="44">
        <f>$F46*'[1]INTERNAL PARAMETERS-2'!AB46*(1-VLOOKUP(AC$4,'[1]INTERNAL PARAMETERS-1'!$B$5:$J$44,4, FALSE))</f>
        <v>387.29358924342006</v>
      </c>
      <c r="BR46" s="44">
        <f>$F46*'[1]INTERNAL PARAMETERS-2'!AC46*(1-VLOOKUP(AD$4,'[1]INTERNAL PARAMETERS-1'!$B$5:$J$44,4, FALSE))</f>
        <v>48.240020430723391</v>
      </c>
      <c r="BS46" s="44">
        <f>$F46*'[1]INTERNAL PARAMETERS-2'!AD46*(1-VLOOKUP(AE$4,'[1]INTERNAL PARAMETERS-1'!$B$5:$J$44,4, FALSE))</f>
        <v>9.7853986896124283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14.248772413397207</v>
      </c>
      <c r="CA46" s="44">
        <f>$F46*'[1]INTERNAL PARAMETERS-2'!AL46*(1-VLOOKUP(AM$4,'[1]INTERNAL PARAMETERS-1'!$B$5:$J$44,4, FALSE))</f>
        <v>38.626299965815079</v>
      </c>
      <c r="CB46" s="44">
        <f>$F46*'[1]INTERNAL PARAMETERS-2'!AM46*(1-VLOOKUP(AN$4,'[1]INTERNAL PARAMETERS-1'!$B$5:$J$44,4, FALSE))</f>
        <v>19.570797379224857</v>
      </c>
      <c r="CC46" s="44">
        <f>$F46*'[1]INTERNAL PARAMETERS-2'!AN46*(1-VLOOKUP(AO$4,'[1]INTERNAL PARAMETERS-1'!$B$5:$J$44,4, FALSE))</f>
        <v>30.901039972652065</v>
      </c>
      <c r="CD46" s="44">
        <f>$F46*'[1]INTERNAL PARAMETERS-2'!AO46*(1-VLOOKUP(AP$4,'[1]INTERNAL PARAMETERS-1'!$B$5:$J$44,4, FALSE))</f>
        <v>141.11507869190598</v>
      </c>
      <c r="CE46" s="44">
        <f>$F46*'[1]INTERNAL PARAMETERS-2'!AP46*(1-VLOOKUP(AQ$4,'[1]INTERNAL PARAMETERS-1'!$B$5:$J$44,4, FALSE))</f>
        <v>17.510658682775443</v>
      </c>
      <c r="CF46" s="44">
        <f>$F46*'[1]INTERNAL PARAMETERS-2'!AQ46*(1-VLOOKUP(AR$4,'[1]INTERNAL PARAMETERS-1'!$B$5:$J$44,4, FALSE))</f>
        <v>0.85839112352058833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2601.185222789662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2107.5288253224326</v>
      </c>
      <c r="G47" s="45">
        <f>$F47*'[1]INTERNAL PARAMETERS-2'!F47*VLOOKUP(G$4,'[1]INTERNAL PARAMETERS-1'!$B$5:$J$44,4, FALSE)</f>
        <v>11.905008828481357</v>
      </c>
      <c r="H47" s="44">
        <f>$F47*'[1]INTERNAL PARAMETERS-2'!G47*VLOOKUP(H$4,'[1]INTERNAL PARAMETERS-1'!$B$5:$J$44,4, FALSE)</f>
        <v>17.941392889969869</v>
      </c>
      <c r="I47" s="44">
        <f>$F47*'[1]INTERNAL PARAMETERS-2'!H47*VLOOKUP(I$4,'[1]INTERNAL PARAMETERS-1'!$B$5:$J$44,4, FALSE)</f>
        <v>20.135393622995281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0.50306713060446462</v>
      </c>
      <c r="L47" s="44">
        <f>$F47*'[1]INTERNAL PARAMETERS-2'!K47*VLOOKUP(L$4,'[1]INTERNAL PARAMETERS-1'!$B$5:$J$44,4, FALSE)</f>
        <v>0.16775929449566562</v>
      </c>
      <c r="M47" s="44">
        <f>$F47*'[1]INTERNAL PARAMETERS-2'!L47*VLOOKUP(M$4,'[1]INTERNAL PARAMETERS-1'!$B$5:$J$44,4, FALSE)</f>
        <v>2.3474709820853916</v>
      </c>
      <c r="N47" s="44">
        <f>$F47*'[1]INTERNAL PARAMETERS-2'!M47*VLOOKUP(N$4,'[1]INTERNAL PARAMETERS-1'!$B$5:$J$44,4, FALSE)</f>
        <v>5.172824125312645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2.8504327362485902</v>
      </c>
      <c r="S47" s="44">
        <f>$F47*'[1]INTERNAL PARAMETERS-2'!R47*VLOOKUP(S$4,'[1]INTERNAL PARAMETERS-1'!$B$5:$J$44,4, FALSE)</f>
        <v>6.4832855488981345</v>
      </c>
      <c r="T47" s="44">
        <f>$F47*'[1]INTERNAL PARAMETERS-2'!S47*VLOOKUP(T$4,'[1]INTERNAL PARAMETERS-1'!$B$5:$J$44,4, FALSE)</f>
        <v>0.53655576363883817</v>
      </c>
      <c r="U47" s="44">
        <f>$F47*'[1]INTERNAL PARAMETERS-2'!T47*VLOOKUP(U$4,'[1]INTERNAL PARAMETERS-1'!$B$5:$J$44,4, FALSE)</f>
        <v>1.0731115272776763</v>
      </c>
      <c r="V47" s="44">
        <f>$F47*'[1]INTERNAL PARAMETERS-2'!U47*VLOOKUP(V$4,'[1]INTERNAL PARAMETERS-1'!$B$5:$J$44,4, FALSE)</f>
        <v>8.4005993600910891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0.67061567221759799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0.16775929449566562</v>
      </c>
      <c r="AI47" s="44">
        <f>$F47*'[1]INTERNAL PARAMETERS-2'!AH47*VLOOKUP(AI$4,'[1]INTERNAL PARAMETERS-1'!$B$5:$J$44,4, FALSE)</f>
        <v>1.8445092279221931</v>
      </c>
      <c r="AJ47" s="44">
        <f>$F47*'[1]INTERNAL PARAMETERS-2'!AI47*VLOOKUP(AJ$4,'[1]INTERNAL PARAMETERS-1'!$B$5:$J$44,4, FALSE)</f>
        <v>2.8504327362485902</v>
      </c>
      <c r="AK47" s="44">
        <f>$F47*'[1]INTERNAL PARAMETERS-2'!AJ47*VLOOKUP(AK$4,'[1]INTERNAL PARAMETERS-1'!$B$5:$J$44,4, FALSE)</f>
        <v>0.16775929449566562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382.57247883691025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44.601948659622444</v>
      </c>
      <c r="BB47" s="44">
        <f>$F47*'[1]INTERNAL PARAMETERS-2'!M47*(1-VLOOKUP(N$4,'[1]INTERNAL PARAMETERS-1'!$B$5:$J$44,4, FALSE))</f>
        <v>98.283658380940253</v>
      </c>
      <c r="BC47" s="44">
        <f>$F47*'[1]INTERNAL PARAMETERS-2'!N47*(1-VLOOKUP(O$4,'[1]INTERNAL PARAMETERS-1'!$B$5:$J$44,4, FALSE))</f>
        <v>123.24238462414495</v>
      </c>
      <c r="BD47" s="44">
        <f>$F47*'[1]INTERNAL PARAMETERS-2'!O47*(1-VLOOKUP(P$4,'[1]INTERNAL PARAMETERS-1'!$B$5:$J$44,4, FALSE))</f>
        <v>73.945388623910461</v>
      </c>
      <c r="BE47" s="44">
        <f>$F47*'[1]INTERNAL PARAMETERS-2'!P47*(1-VLOOKUP(Q$4,'[1]INTERNAL PARAMETERS-1'!$B$5:$J$44,4, FALSE))</f>
        <v>46.446352511103363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123.18242542906454</v>
      </c>
      <c r="BH47" s="44">
        <f>$F47*'[1]INTERNAL PARAMETERS-2'!S47*(1-VLOOKUP(T$4,'[1]INTERNAL PARAMETERS-1'!$B$5:$J$44,4, FALSE))</f>
        <v>4.8290018727495427</v>
      </c>
      <c r="BI47" s="44">
        <f>$F47*'[1]INTERNAL PARAMETERS-2'!T47*(1-VLOOKUP(U$4,'[1]INTERNAL PARAMETERS-1'!$B$5:$J$44,4, FALSE))</f>
        <v>4.2924461091107053</v>
      </c>
      <c r="BJ47" s="44">
        <f>$F47*'[1]INTERNAL PARAMETERS-2'!U47*(1-VLOOKUP(V$4,'[1]INTERNAL PARAMETERS-1'!$B$5:$J$44,4, FALSE))</f>
        <v>47.603396373849506</v>
      </c>
      <c r="BK47" s="44">
        <f>$F47*'[1]INTERNAL PARAMETERS-2'!V47*(1-VLOOKUP(W$4,'[1]INTERNAL PARAMETERS-1'!$B$5:$J$44,4, FALSE))</f>
        <v>58.351572092467251</v>
      </c>
      <c r="BL47" s="44">
        <f>$F47*'[1]INTERNAL PARAMETERS-2'!W47*(1-VLOOKUP(X$4,'[1]INTERNAL PARAMETERS-1'!$B$5:$J$44,4, FALSE))</f>
        <v>84.341406813460964</v>
      </c>
      <c r="BM47" s="44">
        <f>$F47*'[1]INTERNAL PARAMETERS-2'!X47*(1-VLOOKUP(Y$4,'[1]INTERNAL PARAMETERS-1'!$B$5:$J$44,4, FALSE))</f>
        <v>26.49290185159817</v>
      </c>
      <c r="BN47" s="44">
        <f>$F47*'[1]INTERNAL PARAMETERS-2'!Y47*(1-VLOOKUP(Z$4,'[1]INTERNAL PARAMETERS-1'!$B$5:$J$44,4, FALSE))</f>
        <v>125.75750952428474</v>
      </c>
      <c r="BO47" s="44">
        <f>$F47*'[1]INTERNAL PARAMETERS-2'!Z47*(1-VLOOKUP(AA$4,'[1]INTERNAL PARAMETERS-1'!$B$5:$J$44,4, FALSE))</f>
        <v>127.60201875220693</v>
      </c>
      <c r="BP47" s="44">
        <f>$F47*'[1]INTERNAL PARAMETERS-2'!AA47*(1-VLOOKUP(AB$4,'[1]INTERNAL PARAMETERS-1'!$B$5:$J$44,4, FALSE))</f>
        <v>51.309053769769811</v>
      </c>
      <c r="BQ47" s="44">
        <f>$F47*'[1]INTERNAL PARAMETERS-2'!AB47*(1-VLOOKUP(AC$4,'[1]INTERNAL PARAMETERS-1'!$B$5:$J$44,4, FALSE))</f>
        <v>342.22811775962776</v>
      </c>
      <c r="BR47" s="44">
        <f>$F47*'[1]INTERNAL PARAMETERS-2'!AC47*(1-VLOOKUP(AD$4,'[1]INTERNAL PARAMETERS-1'!$B$5:$J$44,4, FALSE))</f>
        <v>36.218093616048534</v>
      </c>
      <c r="BS47" s="44">
        <f>$F47*'[1]INTERNAL PARAMETERS-2'!AD47*(1-VLOOKUP(AE$4,'[1]INTERNAL PARAMETERS-1'!$B$5:$J$44,4, FALSE))</f>
        <v>9.054576092232768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7.7131339949150384</v>
      </c>
      <c r="CA47" s="44">
        <f>$F47*'[1]INTERNAL PARAMETERS-2'!AL47*(1-VLOOKUP(AM$4,'[1]INTERNAL PARAMETERS-1'!$B$5:$J$44,4, FALSE))</f>
        <v>37.224227877257469</v>
      </c>
      <c r="CB47" s="44">
        <f>$F47*'[1]INTERNAL PARAMETERS-2'!AM47*(1-VLOOKUP(AN$4,'[1]INTERNAL PARAMETERS-1'!$B$5:$J$44,4, FALSE))</f>
        <v>14.755652317612478</v>
      </c>
      <c r="CC47" s="44">
        <f>$F47*'[1]INTERNAL PARAMETERS-2'!AN47*(1-VLOOKUP(AO$4,'[1]INTERNAL PARAMETERS-1'!$B$5:$J$44,4, FALSE))</f>
        <v>26.995968982202633</v>
      </c>
      <c r="CD47" s="44">
        <f>$F47*'[1]INTERNAL PARAMETERS-2'!AO47*(1-VLOOKUP(AP$4,'[1]INTERNAL PARAMETERS-1'!$B$5:$J$44,4, FALSE))</f>
        <v>111.33737579566359</v>
      </c>
      <c r="CE47" s="44">
        <f>$F47*'[1]INTERNAL PARAMETERS-2'!AP47*(1-VLOOKUP(AQ$4,'[1]INTERNAL PARAMETERS-1'!$B$5:$J$44,4, FALSE))</f>
        <v>12.911143089690286</v>
      </c>
      <c r="CF47" s="44">
        <f>$F47*'[1]INTERNAL PARAMETERS-2'!AQ47*(1-VLOOKUP(AR$4,'[1]INTERNAL PARAMETERS-1'!$B$5:$J$44,4, FALSE))</f>
        <v>2.6828841946354567</v>
      </c>
      <c r="CG47" s="44">
        <f>$F47*'[1]INTERNAL PARAMETERS-2'!AR47*(1-VLOOKUP(AS$4,'[1]INTERNAL PARAMETERS-1'!$B$5:$J$44,4, FALSE))</f>
        <v>0.335307836108799</v>
      </c>
      <c r="CH47" s="43">
        <f>$F47*'[1]INTERNAL PARAMETERS-2'!AS47*(1-VLOOKUP(AT$4,'[1]INTERNAL PARAMETERS-1'!$B$5:$J$44,4, FALSE))</f>
        <v>0</v>
      </c>
      <c r="CI47" s="42">
        <f t="shared" si="0"/>
        <v>2107.5284038166674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1712.4709147736755</v>
      </c>
      <c r="G48" s="45">
        <f>$F48*'[1]INTERNAL PARAMETERS-2'!F48*VLOOKUP(G$4,'[1]INTERNAL PARAMETERS-1'!$B$5:$J$44,4, FALSE)</f>
        <v>13.457281436657452</v>
      </c>
      <c r="H48" s="44">
        <f>$F48*'[1]INTERNAL PARAMETERS-2'!G48*VLOOKUP(H$4,'[1]INTERNAL PARAMETERS-1'!$B$5:$J$44,4, FALSE)</f>
        <v>14.105794172082243</v>
      </c>
      <c r="I48" s="44">
        <f>$F48*'[1]INTERNAL PARAMETERS-2'!H48*VLOOKUP(I$4,'[1]INTERNAL PARAMETERS-1'!$B$5:$J$44,4, FALSE)</f>
        <v>15.734944814497608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0.16217099562906706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2.1645032997919089</v>
      </c>
      <c r="N48" s="44">
        <f>$F48*'[1]INTERNAL PARAMETERS-2'!M48*VLOOKUP(N$4,'[1]INTERNAL PARAMETERS-1'!$B$5:$J$44,4, FALSE)</f>
        <v>3.526439980665987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2.2698801975325069</v>
      </c>
      <c r="S48" s="44">
        <f>$F48*'[1]INTERNAL PARAMETERS-2'!R48*VLOOKUP(S$4,'[1]INTERNAL PARAMETERS-1'!$B$5:$J$44,4, FALSE)</f>
        <v>4.8156737088533488</v>
      </c>
      <c r="T48" s="44">
        <f>$F48*'[1]INTERNAL PARAMETERS-2'!S48*VLOOKUP(T$4,'[1]INTERNAL PARAMETERS-1'!$B$5:$J$44,4, FALSE)</f>
        <v>0.50262733819522154</v>
      </c>
      <c r="U48" s="44">
        <f>$F48*'[1]INTERNAL PARAMETERS-2'!T48*VLOOKUP(U$4,'[1]INTERNAL PARAMETERS-1'!$B$5:$J$44,4, FALSE)</f>
        <v>0.94038627813881615</v>
      </c>
      <c r="V48" s="44">
        <f>$F48*'[1]INTERNAL PARAMETERS-2'!U48*VLOOKUP(V$4,'[1]INTERNAL PARAMETERS-1'!$B$5:$J$44,4, FALSE)</f>
        <v>7.0528713989773992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0.97285472668292505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0.48634173979572387</v>
      </c>
      <c r="AI48" s="44">
        <f>$F48*'[1]INTERNAL PARAMETERS-2'!AH48*VLOOKUP(AI$4,'[1]INTERNAL PARAMETERS-1'!$B$5:$J$44,4, FALSE)</f>
        <v>1.7835384577367832</v>
      </c>
      <c r="AJ48" s="44">
        <f>$F48*'[1]INTERNAL PARAMETERS-2'!AI48*VLOOKUP(AJ$4,'[1]INTERNAL PARAMETERS-1'!$B$5:$J$44,4, FALSE)</f>
        <v>2.5942221887906411</v>
      </c>
      <c r="AK48" s="44">
        <f>$F48*'[1]INTERNAL PARAMETERS-2'!AJ48*VLOOKUP(AK$4,'[1]INTERNAL PARAMETERS-1'!$B$5:$J$44,4, FALSE)</f>
        <v>0.48634173979572387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298.96395147545451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41.125562696046266</v>
      </c>
      <c r="BB48" s="44">
        <f>$F48*'[1]INTERNAL PARAMETERS-2'!M48*(1-VLOOKUP(N$4,'[1]INTERNAL PARAMETERS-1'!$B$5:$J$44,4, FALSE))</f>
        <v>67.00235963265375</v>
      </c>
      <c r="BC48" s="44">
        <f>$F48*'[1]INTERNAL PARAMETERS-2'!N48*(1-VLOOKUP(O$4,'[1]INTERNAL PARAMETERS-1'!$B$5:$J$44,4, FALSE))</f>
        <v>121.11484794155116</v>
      </c>
      <c r="BD48" s="44">
        <f>$F48*'[1]INTERNAL PARAMETERS-2'!O48*(1-VLOOKUP(P$4,'[1]INTERNAL PARAMETERS-1'!$B$5:$J$44,4, FALSE))</f>
        <v>52.369586785968202</v>
      </c>
      <c r="BE48" s="44">
        <f>$F48*'[1]INTERNAL PARAMETERS-2'!P48*(1-VLOOKUP(Q$4,'[1]INTERNAL PARAMETERS-1'!$B$5:$J$44,4, FALSE))</f>
        <v>43.127895000209108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91.497800468213612</v>
      </c>
      <c r="BH48" s="44">
        <f>$F48*'[1]INTERNAL PARAMETERS-2'!S48*(1-VLOOKUP(T$4,'[1]INTERNAL PARAMETERS-1'!$B$5:$J$44,4, FALSE))</f>
        <v>4.5236460437569939</v>
      </c>
      <c r="BI48" s="44">
        <f>$F48*'[1]INTERNAL PARAMETERS-2'!T48*(1-VLOOKUP(U$4,'[1]INTERNAL PARAMETERS-1'!$B$5:$J$44,4, FALSE))</f>
        <v>3.7615451125552646</v>
      </c>
      <c r="BJ48" s="44">
        <f>$F48*'[1]INTERNAL PARAMETERS-2'!U48*(1-VLOOKUP(V$4,'[1]INTERNAL PARAMETERS-1'!$B$5:$J$44,4, FALSE))</f>
        <v>39.966271260871927</v>
      </c>
      <c r="BK48" s="44">
        <f>$F48*'[1]INTERNAL PARAMETERS-2'!V48*(1-VLOOKUP(W$4,'[1]INTERNAL PARAMETERS-1'!$B$5:$J$44,4, FALSE))</f>
        <v>48.154168382161323</v>
      </c>
      <c r="BL48" s="44">
        <f>$F48*'[1]INTERNAL PARAMETERS-2'!W48*(1-VLOOKUP(X$4,'[1]INTERNAL PARAMETERS-1'!$B$5:$J$44,4, FALSE))</f>
        <v>68.421090411416301</v>
      </c>
      <c r="BM48" s="44">
        <f>$F48*'[1]INTERNAL PARAMETERS-2'!X48*(1-VLOOKUP(Y$4,'[1]INTERNAL PARAMETERS-1'!$B$5:$J$44,4, FALSE))</f>
        <v>26.265878890798636</v>
      </c>
      <c r="BN48" s="44">
        <f>$F48*'[1]INTERNAL PARAMETERS-2'!Y48*(1-VLOOKUP(Z$4,'[1]INTERNAL PARAMETERS-1'!$B$5:$J$44,4, FALSE))</f>
        <v>100.52375516812953</v>
      </c>
      <c r="BO48" s="44">
        <f>$F48*'[1]INTERNAL PARAMETERS-2'!Z48*(1-VLOOKUP(AA$4,'[1]INTERNAL PARAMETERS-1'!$B$5:$J$44,4, FALSE))</f>
        <v>103.6043190967159</v>
      </c>
      <c r="BP48" s="44">
        <f>$F48*'[1]INTERNAL PARAMETERS-2'!AA48*(1-VLOOKUP(AB$4,'[1]INTERNAL PARAMETERS-1'!$B$5:$J$44,4, FALSE))</f>
        <v>42.317211269155251</v>
      </c>
      <c r="BQ48" s="44">
        <f>$F48*'[1]INTERNAL PARAMETERS-2'!AB48*(1-VLOOKUP(AC$4,'[1]INTERNAL PARAMETERS-1'!$B$5:$J$44,4, FALSE))</f>
        <v>281.46651447076266</v>
      </c>
      <c r="BR48" s="44">
        <f>$F48*'[1]INTERNAL PARAMETERS-2'!AC48*(1-VLOOKUP(AD$4,'[1]INTERNAL PARAMETERS-1'!$B$5:$J$44,4, FALSE))</f>
        <v>27.725075357277284</v>
      </c>
      <c r="BS48" s="44">
        <f>$F48*'[1]INTERNAL PARAMETERS-2'!AD48*(1-VLOOKUP(AE$4,'[1]INTERNAL PARAMETERS-1'!$B$5:$J$44,4, FALSE))</f>
        <v>5.9989568615436628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6.9718115882265872</v>
      </c>
      <c r="CA48" s="44">
        <f>$F48*'[1]INTERNAL PARAMETERS-2'!AL48*(1-VLOOKUP(AM$4,'[1]INTERNAL PARAMETERS-1'!$B$5:$J$44,4, FALSE))</f>
        <v>35.669741672186802</v>
      </c>
      <c r="CB48" s="44">
        <f>$F48*'[1]INTERNAL PARAMETERS-2'!AM48*(1-VLOOKUP(AN$4,'[1]INTERNAL PARAMETERS-1'!$B$5:$J$44,4, FALSE))</f>
        <v>10.863059247866811</v>
      </c>
      <c r="CC48" s="44">
        <f>$F48*'[1]INTERNAL PARAMETERS-2'!AN48*(1-VLOOKUP(AO$4,'[1]INTERNAL PARAMETERS-1'!$B$5:$J$44,4, FALSE))</f>
        <v>22.860972970954137</v>
      </c>
      <c r="CD48" s="44">
        <f>$F48*'[1]INTERNAL PARAMETERS-2'!AO48*(1-VLOOKUP(AP$4,'[1]INTERNAL PARAMETERS-1'!$B$5:$J$44,4, FALSE))</f>
        <v>87.39081572273021</v>
      </c>
      <c r="CE48" s="44">
        <f>$F48*'[1]INTERNAL PARAMETERS-2'!AP48*(1-VLOOKUP(AQ$4,'[1]INTERNAL PARAMETERS-1'!$B$5:$J$44,4, FALSE))</f>
        <v>8.9173497945009608</v>
      </c>
      <c r="CF48" s="44">
        <f>$F48*'[1]INTERNAL PARAMETERS-2'!AQ48*(1-VLOOKUP(AR$4,'[1]INTERNAL PARAMETERS-1'!$B$5:$J$44,4, FALSE))</f>
        <v>0.81068373105385805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1712.4707435265841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1475.768149881857</v>
      </c>
      <c r="G49" s="45">
        <f>$F49*'[1]INTERNAL PARAMETERS-2'!F49*VLOOKUP(G$4,'[1]INTERNAL PARAMETERS-1'!$B$5:$J$44,4, FALSE)</f>
        <v>11.100728023411328</v>
      </c>
      <c r="H49" s="44">
        <f>$F49*'[1]INTERNAL PARAMETERS-2'!G49*VLOOKUP(H$4,'[1]INTERNAL PARAMETERS-1'!$B$5:$J$44,4, FALSE)</f>
        <v>10.631728905378875</v>
      </c>
      <c r="I49" s="44">
        <f>$F49*'[1]INTERNAL PARAMETERS-2'!H49*VLOOKUP(I$4,'[1]INTERNAL PARAMETERS-1'!$B$5:$J$44,4, FALSE)</f>
        <v>13.933191970001824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0.31271527095996549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2.1028810674926532</v>
      </c>
      <c r="N49" s="44">
        <f>$F49*'[1]INTERNAL PARAMETERS-2'!M49*VLOOKUP(N$4,'[1]INTERNAL PARAMETERS-1'!$B$5:$J$44,4, FALSE)</f>
        <v>2.8768034006536971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1.8761440489448047</v>
      </c>
      <c r="S49" s="44">
        <f>$F49*'[1]INTERNAL PARAMETERS-2'!R49*VLOOKUP(S$4,'[1]INTERNAL PARAMETERS-1'!$B$5:$J$44,4, FALSE)</f>
        <v>3.7732144902549347</v>
      </c>
      <c r="T49" s="44">
        <f>$F49*'[1]INTERNAL PARAMETERS-2'!S49*VLOOKUP(T$4,'[1]INTERNAL PARAMETERS-1'!$B$5:$J$44,4, FALSE)</f>
        <v>0.28142898618247014</v>
      </c>
      <c r="U49" s="44">
        <f>$F49*'[1]INTERNAL PARAMETERS-2'!T49*VLOOKUP(U$4,'[1]INTERNAL PARAMETERS-1'!$B$5:$J$44,4, FALSE)</f>
        <v>0.31268575559696787</v>
      </c>
      <c r="V49" s="44">
        <f>$F49*'[1]INTERNAL PARAMETERS-2'!U49*VLOOKUP(V$4,'[1]INTERNAL PARAMETERS-1'!$B$5:$J$44,4, FALSE)</f>
        <v>6.8480438401005284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0.62543054191993097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0.31271527095996549</v>
      </c>
      <c r="AI49" s="44">
        <f>$F49*'[1]INTERNAL PARAMETERS-2'!AH49*VLOOKUP(AI$4,'[1]INTERNAL PARAMETERS-1'!$B$5:$J$44,4, FALSE)</f>
        <v>1.2507135070248736</v>
      </c>
      <c r="AJ49" s="44">
        <f>$F49*'[1]INTERNAL PARAMETERS-2'!AI49*VLOOKUP(AJ$4,'[1]INTERNAL PARAMETERS-1'!$B$5:$J$44,4, FALSE)</f>
        <v>0.93814581287989651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264.73064743003465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39.954740282360412</v>
      </c>
      <c r="BB49" s="44">
        <f>$F49*'[1]INTERNAL PARAMETERS-2'!M49*(1-VLOOKUP(N$4,'[1]INTERNAL PARAMETERS-1'!$B$5:$J$44,4, FALSE))</f>
        <v>54.659264612420237</v>
      </c>
      <c r="BC49" s="44">
        <f>$F49*'[1]INTERNAL PARAMETERS-2'!N49*(1-VLOOKUP(O$4,'[1]INTERNAL PARAMETERS-1'!$B$5:$J$44,4, FALSE))</f>
        <v>124.45300384768689</v>
      </c>
      <c r="BD49" s="44">
        <f>$F49*'[1]INTERNAL PARAMETERS-2'!O49*(1-VLOOKUP(P$4,'[1]INTERNAL PARAMETERS-1'!$B$5:$J$44,4, FALSE))</f>
        <v>42.526620467885522</v>
      </c>
      <c r="BE49" s="44">
        <f>$F49*'[1]INTERNAL PARAMETERS-2'!P49*(1-VLOOKUP(Q$4,'[1]INTERNAL PARAMETERS-1'!$B$5:$J$44,4, FALSE))</f>
        <v>37.992617981003491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71.691075314843744</v>
      </c>
      <c r="BH49" s="44">
        <f>$F49*'[1]INTERNAL PARAMETERS-2'!S49*(1-VLOOKUP(T$4,'[1]INTERNAL PARAMETERS-1'!$B$5:$J$44,4, FALSE))</f>
        <v>2.5328608756422315</v>
      </c>
      <c r="BI49" s="44">
        <f>$F49*'[1]INTERNAL PARAMETERS-2'!T49*(1-VLOOKUP(U$4,'[1]INTERNAL PARAMETERS-1'!$B$5:$J$44,4, FALSE))</f>
        <v>1.2507430223878715</v>
      </c>
      <c r="BJ49" s="44">
        <f>$F49*'[1]INTERNAL PARAMETERS-2'!U49*(1-VLOOKUP(V$4,'[1]INTERNAL PARAMETERS-1'!$B$5:$J$44,4, FALSE))</f>
        <v>38.805581760569659</v>
      </c>
      <c r="BK49" s="44">
        <f>$F49*'[1]INTERNAL PARAMETERS-2'!V49*(1-VLOOKUP(W$4,'[1]INTERNAL PARAMETERS-1'!$B$5:$J$44,4, FALSE))</f>
        <v>46.122624718702639</v>
      </c>
      <c r="BL49" s="44">
        <f>$F49*'[1]INTERNAL PARAMETERS-2'!W49*(1-VLOOKUP(X$4,'[1]INTERNAL PARAMETERS-1'!$B$5:$J$44,4, FALSE))</f>
        <v>63.320931583795819</v>
      </c>
      <c r="BM49" s="44">
        <f>$F49*'[1]INTERNAL PARAMETERS-2'!X49*(1-VLOOKUP(Y$4,'[1]INTERNAL PARAMETERS-1'!$B$5:$J$44,4, FALSE))</f>
        <v>27.04817380466465</v>
      </c>
      <c r="BN49" s="44">
        <f>$F49*'[1]INTERNAL PARAMETERS-2'!Y49*(1-VLOOKUP(Z$4,'[1]INTERNAL PARAMETERS-1'!$B$5:$J$44,4, FALSE))</f>
        <v>85.053240935771043</v>
      </c>
      <c r="BO49" s="44">
        <f>$F49*'[1]INTERNAL PARAMETERS-2'!Z49*(1-VLOOKUP(AA$4,'[1]INTERNAL PARAMETERS-1'!$B$5:$J$44,4, FALSE))</f>
        <v>80.36280702500153</v>
      </c>
      <c r="BP49" s="44">
        <f>$F49*'[1]INTERNAL PARAMETERS-2'!AA49*(1-VLOOKUP(AB$4,'[1]INTERNAL PARAMETERS-1'!$B$5:$J$44,4, FALSE))</f>
        <v>29.393464548456894</v>
      </c>
      <c r="BQ49" s="44">
        <f>$F49*'[1]INTERNAL PARAMETERS-2'!AB49*(1-VLOOKUP(AC$4,'[1]INTERNAL PARAMETERS-1'!$B$5:$J$44,4, FALSE))</f>
        <v>249.37500681340623</v>
      </c>
      <c r="BR49" s="44">
        <f>$F49*'[1]INTERNAL PARAMETERS-2'!AC49*(1-VLOOKUP(AD$4,'[1]INTERNAL PARAMETERS-1'!$B$5:$J$44,4, FALSE))</f>
        <v>21.576025504902724</v>
      </c>
      <c r="BS49" s="44">
        <f>$F49*'[1]INTERNAL PARAMETERS-2'!AD49*(1-VLOOKUP(AE$4,'[1]INTERNAL PARAMETERS-1'!$B$5:$J$44,4, FALSE))</f>
        <v>3.9087195217770865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5.4721482997619253</v>
      </c>
      <c r="CA49" s="44">
        <f>$F49*'[1]INTERNAL PARAMETERS-2'!AL49*(1-VLOOKUP(AM$4,'[1]INTERNAL PARAMETERS-1'!$B$5:$J$44,4, FALSE))</f>
        <v>26.26645941567223</v>
      </c>
      <c r="CB49" s="44">
        <f>$F49*'[1]INTERNAL PARAMETERS-2'!AM49*(1-VLOOKUP(AN$4,'[1]INTERNAL PARAMETERS-1'!$B$5:$J$44,4, FALSE))</f>
        <v>6.8792932306742758</v>
      </c>
      <c r="CC49" s="44">
        <f>$F49*'[1]INTERNAL PARAMETERS-2'!AN49*(1-VLOOKUP(AO$4,'[1]INTERNAL PARAMETERS-1'!$B$5:$J$44,4, FALSE))</f>
        <v>16.885591594133217</v>
      </c>
      <c r="CD49" s="44">
        <f>$F49*'[1]INTERNAL PARAMETERS-2'!AO49*(1-VLOOKUP(AP$4,'[1]INTERNAL PARAMETERS-1'!$B$5:$J$44,4, FALSE))</f>
        <v>68.480364612597782</v>
      </c>
      <c r="CE49" s="44">
        <f>$F49*'[1]INTERNAL PARAMETERS-2'!AP49*(1-VLOOKUP(AQ$4,'[1]INTERNAL PARAMETERS-1'!$B$5:$J$44,4, FALSE))</f>
        <v>8.911868703506558</v>
      </c>
      <c r="CF49" s="44">
        <f>$F49*'[1]INTERNAL PARAMETERS-2'!AQ49*(1-VLOOKUP(AR$4,'[1]INTERNAL PARAMETERS-1'!$B$5:$J$44,4, FALSE))</f>
        <v>0.93814581287989651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1475.768592612302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1552.4558619295567</v>
      </c>
      <c r="G50" s="45">
        <f>$F50*'[1]INTERNAL PARAMETERS-2'!F50*VLOOKUP(G$4,'[1]INTERNAL PARAMETERS-1'!$B$5:$J$44,4, FALSE)</f>
        <v>14.023178555223494</v>
      </c>
      <c r="H50" s="44">
        <f>$F50*'[1]INTERNAL PARAMETERS-2'!G50*VLOOKUP(H$4,'[1]INTERNAL PARAMETERS-1'!$B$5:$J$44,4, FALSE)</f>
        <v>9.5358048863161091</v>
      </c>
      <c r="I50" s="44">
        <f>$F50*'[1]INTERNAL PARAMETERS-2'!H50*VLOOKUP(I$4,'[1]INTERNAL PARAMETERS-1'!$B$5:$J$44,4, FALSE)</f>
        <v>14.325682342199777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0.18691568577631862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3.0663952939246411</v>
      </c>
      <c r="N50" s="44">
        <f>$F50*'[1]INTERNAL PARAMETERS-2'!M50*VLOOKUP(N$4,'[1]INTERNAL PARAMETERS-1'!$B$5:$J$44,4, FALSE)</f>
        <v>2.5241690350285051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1.8697778401079581</v>
      </c>
      <c r="S50" s="44">
        <f>$F50*'[1]INTERNAL PARAMETERS-2'!R50*VLOOKUP(S$4,'[1]INTERNAL PARAMETERS-1'!$B$5:$J$44,4, FALSE)</f>
        <v>3.8763580907691493</v>
      </c>
      <c r="T50" s="44">
        <f>$F50*'[1]INTERNAL PARAMETERS-2'!S50*VLOOKUP(T$4,'[1]INTERNAL PARAMETERS-1'!$B$5:$J$44,4, FALSE)</f>
        <v>0.52353469031850441</v>
      </c>
      <c r="U50" s="44">
        <f>$F50*'[1]INTERNAL PARAMETERS-2'!T50*VLOOKUP(U$4,'[1]INTERNAL PARAMETERS-1'!$B$5:$J$44,4, FALSE)</f>
        <v>0.67311381261541725</v>
      </c>
      <c r="V50" s="44">
        <f>$F50*'[1]INTERNAL PARAMETERS-2'!U50*VLOOKUP(V$4,'[1]INTERNAL PARAMETERS-1'!$B$5:$J$44,4, FALSE)</f>
        <v>6.1421363721380979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0.37398661713883019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0.37398661713883019</v>
      </c>
      <c r="AI50" s="44">
        <f>$F50*'[1]INTERNAL PARAMETERS-2'!AH50*VLOOKUP(AI$4,'[1]INTERNAL PARAMETERS-1'!$B$5:$J$44,4, FALSE)</f>
        <v>0.74797323427766038</v>
      </c>
      <c r="AJ50" s="44">
        <f>$F50*'[1]INTERNAL PARAMETERS-2'!AI50*VLOOKUP(AJ$4,'[1]INTERNAL PARAMETERS-1'!$B$5:$J$44,4, FALSE)</f>
        <v>1.4957912229691277</v>
      </c>
      <c r="AK50" s="44">
        <f>$F50*'[1]INTERNAL PARAMETERS-2'!AJ50*VLOOKUP(AK$4,'[1]INTERNAL PARAMETERS-1'!$B$5:$J$44,4, FALSE)</f>
        <v>0.18691568577631862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272.1879645017957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58.261510584568178</v>
      </c>
      <c r="BB50" s="44">
        <f>$F50*'[1]INTERNAL PARAMETERS-2'!M50*(1-VLOOKUP(N$4,'[1]INTERNAL PARAMETERS-1'!$B$5:$J$44,4, FALSE))</f>
        <v>47.959211665541595</v>
      </c>
      <c r="BC50" s="44">
        <f>$F50*'[1]INTERNAL PARAMETERS-2'!N50*(1-VLOOKUP(O$4,'[1]INTERNAL PARAMETERS-1'!$B$5:$J$44,4, FALSE))</f>
        <v>150.70201362184645</v>
      </c>
      <c r="BD50" s="44">
        <f>$F50*'[1]INTERNAL PARAMETERS-2'!O50*(1-VLOOKUP(P$4,'[1]INTERNAL PARAMETERS-1'!$B$5:$J$44,4, FALSE))</f>
        <v>41.695549048531653</v>
      </c>
      <c r="BE50" s="44">
        <f>$F50*'[1]INTERNAL PARAMETERS-2'!P50*(1-VLOOKUP(Q$4,'[1]INTERNAL PARAMETERS-1'!$B$5:$J$44,4, FALSE))</f>
        <v>39.451784591284863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73.650803724613823</v>
      </c>
      <c r="BH50" s="44">
        <f>$F50*'[1]INTERNAL PARAMETERS-2'!S50*(1-VLOOKUP(T$4,'[1]INTERNAL PARAMETERS-1'!$B$5:$J$44,4, FALSE))</f>
        <v>4.7118122128665396</v>
      </c>
      <c r="BI50" s="44">
        <f>$F50*'[1]INTERNAL PARAMETERS-2'!T50*(1-VLOOKUP(U$4,'[1]INTERNAL PARAMETERS-1'!$B$5:$J$44,4, FALSE))</f>
        <v>2.692455250461669</v>
      </c>
      <c r="BJ50" s="44">
        <f>$F50*'[1]INTERNAL PARAMETERS-2'!U50*(1-VLOOKUP(V$4,'[1]INTERNAL PARAMETERS-1'!$B$5:$J$44,4, FALSE))</f>
        <v>34.80543944211589</v>
      </c>
      <c r="BK50" s="44">
        <f>$F50*'[1]INTERNAL PARAMETERS-2'!V50*(1-VLOOKUP(W$4,'[1]INTERNAL PARAMETERS-1'!$B$5:$J$44,4, FALSE))</f>
        <v>53.100976529369518</v>
      </c>
      <c r="BL50" s="44">
        <f>$F50*'[1]INTERNAL PARAMETERS-2'!W50*(1-VLOOKUP(X$4,'[1]INTERNAL PARAMETERS-1'!$B$5:$J$44,4, FALSE))</f>
        <v>60.206101272662529</v>
      </c>
      <c r="BM50" s="44">
        <f>$F50*'[1]INTERNAL PARAMETERS-2'!X50*(1-VLOOKUP(Y$4,'[1]INTERNAL PARAMETERS-1'!$B$5:$J$44,4, FALSE))</f>
        <v>34.403508619462322</v>
      </c>
      <c r="BN50" s="44">
        <f>$F50*'[1]INTERNAL PARAMETERS-2'!Y50*(1-VLOOKUP(Z$4,'[1]INTERNAL PARAMETERS-1'!$B$5:$J$44,4, FALSE))</f>
        <v>92.926747737793207</v>
      </c>
      <c r="BO50" s="44">
        <f>$F50*'[1]INTERNAL PARAMETERS-2'!Z50*(1-VLOOKUP(AA$4,'[1]INTERNAL PARAMETERS-1'!$B$5:$J$44,4, FALSE))</f>
        <v>86.382525297415356</v>
      </c>
      <c r="BP50" s="44">
        <f>$F50*'[1]INTERNAL PARAMETERS-2'!AA50*(1-VLOOKUP(AB$4,'[1]INTERNAL PARAMETERS-1'!$B$5:$J$44,4, FALSE))</f>
        <v>32.159744162215539</v>
      </c>
      <c r="BQ50" s="44">
        <f>$F50*'[1]INTERNAL PARAMETERS-2'!AB50*(1-VLOOKUP(AC$4,'[1]INTERNAL PARAMETERS-1'!$B$5:$J$44,4, FALSE))</f>
        <v>251.85569070876295</v>
      </c>
      <c r="BR50" s="44">
        <f>$F50*'[1]INTERNAL PARAMETERS-2'!AC50*(1-VLOOKUP(AD$4,'[1]INTERNAL PARAMETERS-1'!$B$5:$J$44,4, FALSE))</f>
        <v>16.827845315385431</v>
      </c>
      <c r="BS50" s="44">
        <f>$F50*'[1]INTERNAL PARAMETERS-2'!AD50*(1-VLOOKUP(AE$4,'[1]INTERNAL PARAMETERS-1'!$B$5:$J$44,4, FALSE))</f>
        <v>5.9831648918765108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6.1702358232390226</v>
      </c>
      <c r="CA50" s="44">
        <f>$F50*'[1]INTERNAL PARAMETERS-2'!AL50*(1-VLOOKUP(AM$4,'[1]INTERNAL PARAMETERS-1'!$B$5:$J$44,4, FALSE))</f>
        <v>20.006343447100004</v>
      </c>
      <c r="CB50" s="44">
        <f>$F50*'[1]INTERNAL PARAMETERS-2'!AM50*(1-VLOOKUP(AN$4,'[1]INTERNAL PARAMETERS-1'!$B$5:$J$44,4, FALSE))</f>
        <v>5.2353469031850439</v>
      </c>
      <c r="CC50" s="44">
        <f>$F50*'[1]INTERNAL PARAMETERS-2'!AN50*(1-VLOOKUP(AO$4,'[1]INTERNAL PARAMETERS-1'!$B$5:$J$44,4, FALSE))</f>
        <v>22.437023590123111</v>
      </c>
      <c r="CD50" s="44">
        <f>$F50*'[1]INTERNAL PARAMETERS-2'!AO50*(1-VLOOKUP(AP$4,'[1]INTERNAL PARAMETERS-1'!$B$5:$J$44,4, FALSE))</f>
        <v>67.685057387508166</v>
      </c>
      <c r="CE50" s="44">
        <f>$F50*'[1]INTERNAL PARAMETERS-2'!AP50*(1-VLOOKUP(AQ$4,'[1]INTERNAL PARAMETERS-1'!$B$5:$J$44,4, FALSE))</f>
        <v>10.096707189231259</v>
      </c>
      <c r="CF50" s="44">
        <f>$F50*'[1]INTERNAL PARAMETERS-2'!AQ50*(1-VLOOKUP(AR$4,'[1]INTERNAL PARAMETERS-1'!$B$5:$J$44,4, FALSE))</f>
        <v>0.93488892005397906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1552.456172420729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1260.6441784233739</v>
      </c>
      <c r="G51" s="45">
        <f>$F51*'[1]INTERNAL PARAMETERS-2'!F51*VLOOKUP(G$4,'[1]INTERNAL PARAMETERS-1'!$B$5:$J$44,4, FALSE)</f>
        <v>10.089313553175788</v>
      </c>
      <c r="H51" s="44">
        <f>$F51*'[1]INTERNAL PARAMETERS-2'!G51*VLOOKUP(H$4,'[1]INTERNAL PARAMETERS-1'!$B$5:$J$44,4, FALSE)</f>
        <v>5.5665004342462501</v>
      </c>
      <c r="I51" s="44">
        <f>$F51*'[1]INTERNAL PARAMETERS-2'!H51*VLOOKUP(I$4,'[1]INTERNAL PARAMETERS-1'!$B$5:$J$44,4, FALSE)</f>
        <v>11.832450381228032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2.8093581580582732</v>
      </c>
      <c r="N51" s="44">
        <f>$F51*'[1]INTERNAL PARAMETERS-2'!M51*VLOOKUP(N$4,'[1]INTERNAL PARAMETERS-1'!$B$5:$J$44,4, FALSE)</f>
        <v>1.8787001997790016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1.2176562119391368</v>
      </c>
      <c r="S51" s="44">
        <f>$F51*'[1]INTERNAL PARAMETERS-2'!R51*VLOOKUP(S$4,'[1]INTERNAL PARAMETERS-1'!$B$5:$J$44,4, FALSE)</f>
        <v>3.432009227444254</v>
      </c>
      <c r="T51" s="44">
        <f>$F51*'[1]INTERNAL PARAMETERS-2'!S51*VLOOKUP(T$4,'[1]INTERNAL PARAMETERS-1'!$B$5:$J$44,4, FALSE)</f>
        <v>0.2261343527255848</v>
      </c>
      <c r="U51" s="44">
        <f>$F51*'[1]INTERNAL PARAMETERS-2'!T51*VLOOKUP(U$4,'[1]INTERNAL PARAMETERS-1'!$B$5:$J$44,4, FALSE)</f>
        <v>0.66103138139808038</v>
      </c>
      <c r="V51" s="44">
        <f>$F51*'[1]INTERNAL PARAMETERS-2'!U51*VLOOKUP(V$4,'[1]INTERNAL PARAMETERS-1'!$B$5:$J$44,4, FALSE)</f>
        <v>5.1142506384577553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0.69587558648970238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1.2176562119391368</v>
      </c>
      <c r="AJ51" s="44">
        <f>$F51*'[1]INTERNAL PARAMETERS-2'!AI51*VLOOKUP(AJ$4,'[1]INTERNAL PARAMETERS-1'!$B$5:$J$44,4, FALSE)</f>
        <v>1.2176562119391368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224.8165572433326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53.377805003107184</v>
      </c>
      <c r="BB51" s="44">
        <f>$F51*'[1]INTERNAL PARAMETERS-2'!M51*(1-VLOOKUP(N$4,'[1]INTERNAL PARAMETERS-1'!$B$5:$J$44,4, FALSE))</f>
        <v>35.695303795801024</v>
      </c>
      <c r="BC51" s="44">
        <f>$F51*'[1]INTERNAL PARAMETERS-2'!N51*(1-VLOOKUP(O$4,'[1]INTERNAL PARAMETERS-1'!$B$5:$J$44,4, FALSE))</f>
        <v>123.50732719082342</v>
      </c>
      <c r="BD51" s="44">
        <f>$F51*'[1]INTERNAL PARAMETERS-2'!O51*(1-VLOOKUP(P$4,'[1]INTERNAL PARAMETERS-1'!$B$5:$J$44,4, FALSE))</f>
        <v>30.963816246017068</v>
      </c>
      <c r="BE51" s="44">
        <f>$F51*'[1]INTERNAL PARAMETERS-2'!P51*(1-VLOOKUP(Q$4,'[1]INTERNAL PARAMETERS-1'!$B$5:$J$44,4, FALSE))</f>
        <v>34.964722675079329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65.20817532144082</v>
      </c>
      <c r="BH51" s="44">
        <f>$F51*'[1]INTERNAL PARAMETERS-2'!S51*(1-VLOOKUP(T$4,'[1]INTERNAL PARAMETERS-1'!$B$5:$J$44,4, FALSE))</f>
        <v>2.0352091745302632</v>
      </c>
      <c r="BI51" s="44">
        <f>$F51*'[1]INTERNAL PARAMETERS-2'!T51*(1-VLOOKUP(U$4,'[1]INTERNAL PARAMETERS-1'!$B$5:$J$44,4, FALSE))</f>
        <v>2.6441255255923215</v>
      </c>
      <c r="BJ51" s="44">
        <f>$F51*'[1]INTERNAL PARAMETERS-2'!U51*(1-VLOOKUP(V$4,'[1]INTERNAL PARAMETERS-1'!$B$5:$J$44,4, FALSE))</f>
        <v>28.980753617927281</v>
      </c>
      <c r="BK51" s="44">
        <f>$F51*'[1]INTERNAL PARAMETERS-2'!V51*(1-VLOOKUP(W$4,'[1]INTERNAL PARAMETERS-1'!$B$5:$J$44,4, FALSE))</f>
        <v>34.095004256385039</v>
      </c>
      <c r="BL51" s="44">
        <f>$F51*'[1]INTERNAL PARAMETERS-2'!W51*(1-VLOOKUP(X$4,'[1]INTERNAL PARAMETERS-1'!$B$5:$J$44,4, FALSE))</f>
        <v>54.621569155981469</v>
      </c>
      <c r="BM51" s="44">
        <f>$F51*'[1]INTERNAL PARAMETERS-2'!X51*(1-VLOOKUP(Y$4,'[1]INTERNAL PARAMETERS-1'!$B$5:$J$44,4, FALSE))</f>
        <v>37.052223370130598</v>
      </c>
      <c r="BN51" s="44">
        <f>$F51*'[1]INTERNAL PARAMETERS-2'!Y51*(1-VLOOKUP(Z$4,'[1]INTERNAL PARAMETERS-1'!$B$5:$J$44,4, FALSE))</f>
        <v>74.278289572465766</v>
      </c>
      <c r="BO51" s="44">
        <f>$F51*'[1]INTERNAL PARAMETERS-2'!Z51*(1-VLOOKUP(AA$4,'[1]INTERNAL PARAMETERS-1'!$B$5:$J$44,4, FALSE))</f>
        <v>62.797350910728426</v>
      </c>
      <c r="BP51" s="44">
        <f>$F51*'[1]INTERNAL PARAMETERS-2'!AA51*(1-VLOOKUP(AB$4,'[1]INTERNAL PARAMETERS-1'!$B$5:$J$44,4, FALSE))</f>
        <v>24.701440225281114</v>
      </c>
      <c r="BQ51" s="44">
        <f>$F51*'[1]INTERNAL PARAMETERS-2'!AB51*(1-VLOOKUP(AC$4,'[1]INTERNAL PARAMETERS-1'!$B$5:$J$44,4, FALSE))</f>
        <v>201.96049208897387</v>
      </c>
      <c r="BR51" s="44">
        <f>$F51*'[1]INTERNAL PARAMETERS-2'!AC51*(1-VLOOKUP(AD$4,'[1]INTERNAL PARAMETERS-1'!$B$5:$J$44,4, FALSE))</f>
        <v>12.524625977054063</v>
      </c>
      <c r="BS51" s="44">
        <f>$F51*'[1]INTERNAL PARAMETERS-2'!AD51*(1-VLOOKUP(AE$4,'[1]INTERNAL PARAMETERS-1'!$B$5:$J$44,4, FALSE))</f>
        <v>5.218562641001399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1.9135317984288391</v>
      </c>
      <c r="CA51" s="44">
        <f>$F51*'[1]INTERNAL PARAMETERS-2'!AL51*(1-VLOOKUP(AM$4,'[1]INTERNAL PARAMETERS-1'!$B$5:$J$44,4, FALSE))</f>
        <v>18.091252475718154</v>
      </c>
      <c r="CB51" s="44">
        <f>$F51*'[1]INTERNAL PARAMETERS-2'!AM51*(1-VLOOKUP(AN$4,'[1]INTERNAL PARAMETERS-1'!$B$5:$J$44,4, FALSE))</f>
        <v>7.8279700259199396</v>
      </c>
      <c r="CC51" s="44">
        <f>$F51*'[1]INTERNAL PARAMETERS-2'!AN51*(1-VLOOKUP(AO$4,'[1]INTERNAL PARAMETERS-1'!$B$5:$J$44,4, FALSE))</f>
        <v>15.829782884044462</v>
      </c>
      <c r="CD51" s="44">
        <f>$F51*'[1]INTERNAL PARAMETERS-2'!AO51*(1-VLOOKUP(AP$4,'[1]INTERNAL PARAMETERS-1'!$B$5:$J$44,4, FALSE))</f>
        <v>52.534068460930207</v>
      </c>
      <c r="CE51" s="44">
        <f>$F51*'[1]INTERNAL PARAMETERS-2'!AP51*(1-VLOOKUP(AQ$4,'[1]INTERNAL PARAMETERS-1'!$B$5:$J$44,4, FALSE))</f>
        <v>7.3060633360526639</v>
      </c>
      <c r="CF51" s="44">
        <f>$F51*'[1]INTERNAL PARAMETERS-2'!AQ51*(1-VLOOKUP(AR$4,'[1]INTERNAL PARAMETERS-1'!$B$5:$J$44,4, FALSE))</f>
        <v>1.7395629018064138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1260.6441784233739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904.53875653376554</v>
      </c>
      <c r="G52" s="45">
        <f>$F52*'[1]INTERNAL PARAMETERS-2'!F52*VLOOKUP(G$4,'[1]INTERNAL PARAMETERS-1'!$B$5:$J$44,4, FALSE)</f>
        <v>8.9829743911368265</v>
      </c>
      <c r="H52" s="44">
        <f>$F52*'[1]INTERNAL PARAMETERS-2'!G52*VLOOKUP(H$4,'[1]INTERNAL PARAMETERS-1'!$B$5:$J$44,4, FALSE)</f>
        <v>5.0243509770424541</v>
      </c>
      <c r="I52" s="44">
        <f>$F52*'[1]INTERNAL PARAMETERS-2'!H52*VLOOKUP(I$4,'[1]INTERNAL PARAMETERS-1'!$B$5:$J$44,4, FALSE)</f>
        <v>8.6966833520001057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2.7405670018522201</v>
      </c>
      <c r="N52" s="44">
        <f>$F52*'[1]INTERNAL PARAMETERS-2'!M52*VLOOKUP(N$4,'[1]INTERNAL PARAMETERS-1'!$B$5:$J$44,4, FALSE)</f>
        <v>1.1951896724769777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1.2180518895483687</v>
      </c>
      <c r="S52" s="44">
        <f>$F52*'[1]INTERNAL PARAMETERS-2'!R52*VLOOKUP(S$4,'[1]INTERNAL PARAMETERS-1'!$B$5:$J$44,4, FALSE)</f>
        <v>2.5548606724420555</v>
      </c>
      <c r="T52" s="44">
        <f>$F52*'[1]INTERNAL PARAMETERS-2'!S52*VLOOKUP(T$4,'[1]INTERNAL PARAMETERS-1'!$B$5:$J$44,4, FALSE)</f>
        <v>0.31973635965955549</v>
      </c>
      <c r="U52" s="44">
        <f>$F52*'[1]INTERNAL PARAMETERS-2'!T52*VLOOKUP(U$4,'[1]INTERNAL PARAMETERS-1'!$B$5:$J$44,4, FALSE)</f>
        <v>0.18269873804468997</v>
      </c>
      <c r="V52" s="44">
        <f>$F52*'[1]INTERNAL PARAMETERS-2'!U52*VLOOKUP(V$4,'[1]INTERNAL PARAMETERS-1'!$B$5:$J$44,4, FALSE)</f>
        <v>3.3115209103638983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0.76125981749881699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0.15223387272463274</v>
      </c>
      <c r="AI52" s="44">
        <f>$F52*'[1]INTERNAL PARAMETERS-2'!AH52*VLOOKUP(AI$4,'[1]INTERNAL PARAMETERS-1'!$B$5:$J$44,4, FALSE)</f>
        <v>0.91349369022344984</v>
      </c>
      <c r="AJ52" s="44">
        <f>$F52*'[1]INTERNAL PARAMETERS-2'!AI52*VLOOKUP(AJ$4,'[1]INTERNAL PARAMETERS-1'!$B$5:$J$44,4, FALSE)</f>
        <v>1.2180518895483687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165.236983688002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52.070773035192182</v>
      </c>
      <c r="BB52" s="44">
        <f>$F52*'[1]INTERNAL PARAMETERS-2'!M52*(1-VLOOKUP(N$4,'[1]INTERNAL PARAMETERS-1'!$B$5:$J$44,4, FALSE))</f>
        <v>22.708603777062574</v>
      </c>
      <c r="BC52" s="44">
        <f>$F52*'[1]INTERNAL PARAMETERS-2'!N52*(1-VLOOKUP(O$4,'[1]INTERNAL PARAMETERS-1'!$B$5:$J$44,4, FALSE))</f>
        <v>98.051368031130608</v>
      </c>
      <c r="BD52" s="44">
        <f>$F52*'[1]INTERNAL PARAMETERS-2'!O52*(1-VLOOKUP(P$4,'[1]INTERNAL PARAMETERS-1'!$B$5:$J$44,4, FALSE))</f>
        <v>17.66139058294873</v>
      </c>
      <c r="BE52" s="44">
        <f>$F52*'[1]INTERNAL PARAMETERS-2'!P52*(1-VLOOKUP(Q$4,'[1]INTERNAL PARAMETERS-1'!$B$5:$J$44,4, FALSE))</f>
        <v>21.620013997043106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48.542352776399049</v>
      </c>
      <c r="BH52" s="44">
        <f>$F52*'[1]INTERNAL PARAMETERS-2'!S52*(1-VLOOKUP(T$4,'[1]INTERNAL PARAMETERS-1'!$B$5:$J$44,4, FALSE))</f>
        <v>2.8776272369359992</v>
      </c>
      <c r="BI52" s="44">
        <f>$F52*'[1]INTERNAL PARAMETERS-2'!T52*(1-VLOOKUP(U$4,'[1]INTERNAL PARAMETERS-1'!$B$5:$J$44,4, FALSE))</f>
        <v>0.73079495217875989</v>
      </c>
      <c r="BJ52" s="44">
        <f>$F52*'[1]INTERNAL PARAMETERS-2'!U52*(1-VLOOKUP(V$4,'[1]INTERNAL PARAMETERS-1'!$B$5:$J$44,4, FALSE))</f>
        <v>18.765285158728755</v>
      </c>
      <c r="BK52" s="44">
        <f>$F52*'[1]INTERNAL PARAMETERS-2'!V52*(1-VLOOKUP(W$4,'[1]INTERNAL PARAMETERS-1'!$B$5:$J$44,4, FALSE))</f>
        <v>24.66505326703837</v>
      </c>
      <c r="BL52" s="44">
        <f>$F52*'[1]INTERNAL PARAMETERS-2'!W52*(1-VLOOKUP(X$4,'[1]INTERNAL PARAMETERS-1'!$B$5:$J$44,4, FALSE))</f>
        <v>38.367910889768389</v>
      </c>
      <c r="BM52" s="44">
        <f>$F52*'[1]INTERNAL PARAMETERS-2'!X52*(1-VLOOKUP(Y$4,'[1]INTERNAL PARAMETERS-1'!$B$5:$J$44,4, FALSE))</f>
        <v>25.730871283862108</v>
      </c>
      <c r="BN52" s="44">
        <f>$F52*'[1]INTERNAL PARAMETERS-2'!Y52*(1-VLOOKUP(Z$4,'[1]INTERNAL PARAMETERS-1'!$B$5:$J$44,4, FALSE))</f>
        <v>46.589625463406392</v>
      </c>
      <c r="BO52" s="44">
        <f>$F52*'[1]INTERNAL PARAMETERS-2'!Z52*(1-VLOOKUP(AA$4,'[1]INTERNAL PARAMETERS-1'!$B$5:$J$44,4, FALSE))</f>
        <v>37.302092872944648</v>
      </c>
      <c r="BP52" s="44">
        <f>$F52*'[1]INTERNAL PARAMETERS-2'!AA52*(1-VLOOKUP(AB$4,'[1]INTERNAL PARAMETERS-1'!$B$5:$J$44,4, FALSE))</f>
        <v>16.747896892725283</v>
      </c>
      <c r="BQ52" s="44">
        <f>$F52*'[1]INTERNAL PARAMETERS-2'!AB52*(1-VLOOKUP(AC$4,'[1]INTERNAL PARAMETERS-1'!$B$5:$J$44,4, FALSE))</f>
        <v>140.83460395316726</v>
      </c>
      <c r="BR52" s="44">
        <f>$F52*'[1]INTERNAL PARAMETERS-2'!AC52*(1-VLOOKUP(AD$4,'[1]INTERNAL PARAMETERS-1'!$B$5:$J$44,4, FALSE))</f>
        <v>10.962286098184011</v>
      </c>
      <c r="BS52" s="44">
        <f>$F52*'[1]INTERNAL PARAMETERS-2'!AD52*(1-VLOOKUP(AE$4,'[1]INTERNAL PARAMETERS-1'!$B$5:$J$44,4, FALSE))</f>
        <v>3.654065214769453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2.5883376518213699</v>
      </c>
      <c r="CA52" s="44">
        <f>$F52*'[1]INTERNAL PARAMETERS-2'!AL52*(1-VLOOKUP(AM$4,'[1]INTERNAL PARAMETERS-1'!$B$5:$J$44,4, FALSE))</f>
        <v>15.834403202501832</v>
      </c>
      <c r="CB52" s="44">
        <f>$F52*'[1]INTERNAL PARAMETERS-2'!AM52*(1-VLOOKUP(AN$4,'[1]INTERNAL PARAMETERS-1'!$B$5:$J$44,4, FALSE))</f>
        <v>4.7198832315931893</v>
      </c>
      <c r="CC52" s="44">
        <f>$F52*'[1]INTERNAL PARAMETERS-2'!AN52*(1-VLOOKUP(AO$4,'[1]INTERNAL PARAMETERS-1'!$B$5:$J$44,4, FALSE))</f>
        <v>9.5920003359110098</v>
      </c>
      <c r="CD52" s="44">
        <f>$F52*'[1]INTERNAL PARAMETERS-2'!AO52*(1-VLOOKUP(AP$4,'[1]INTERNAL PARAMETERS-1'!$B$5:$J$44,4, FALSE))</f>
        <v>34.561611802274307</v>
      </c>
      <c r="CE52" s="44">
        <f>$F52*'[1]INTERNAL PARAMETERS-2'!AP52*(1-VLOOKUP(AQ$4,'[1]INTERNAL PARAMETERS-1'!$B$5:$J$44,4, FALSE))</f>
        <v>6.2424028665908224</v>
      </c>
      <c r="CF52" s="44">
        <f>$F52*'[1]INTERNAL PARAMETERS-2'!AQ52*(1-VLOOKUP(AR$4,'[1]INTERNAL PARAMETERS-1'!$B$5:$J$44,4, FALSE))</f>
        <v>0.45679207204955163</v>
      </c>
      <c r="CG52" s="44">
        <f>$F52*'[1]INTERNAL PARAMETERS-2'!AR52*(1-VLOOKUP(AS$4,'[1]INTERNAL PARAMETERS-1'!$B$5:$J$44,4, FALSE))</f>
        <v>0.15223387272463274</v>
      </c>
      <c r="CH52" s="43">
        <f>$F52*'[1]INTERNAL PARAMETERS-2'!AS52*(1-VLOOKUP(AT$4,'[1]INTERNAL PARAMETERS-1'!$B$5:$J$44,4, FALSE))</f>
        <v>0</v>
      </c>
      <c r="CI52" s="42">
        <f t="shared" si="0"/>
        <v>904.53893744151696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554.9623029137307</v>
      </c>
      <c r="G53" s="45">
        <f>$F53*'[1]INTERNAL PARAMETERS-2'!F53*VLOOKUP(G$4,'[1]INTERNAL PARAMETERS-1'!$B$5:$J$44,4, FALSE)</f>
        <v>5.1764108804278237</v>
      </c>
      <c r="H53" s="44">
        <f>$F53*'[1]INTERNAL PARAMETERS-2'!G53*VLOOKUP(H$4,'[1]INTERNAL PARAMETERS-1'!$B$5:$J$44,4, FALSE)</f>
        <v>3.4911013589394058</v>
      </c>
      <c r="I53" s="44">
        <f>$F53*'[1]INTERNAL PARAMETERS-2'!H53*VLOOKUP(I$4,'[1]INTERNAL PARAMETERS-1'!$B$5:$J$44,4, FALSE)</f>
        <v>5.7571373082543245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0.12037132350198818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2.1187267556294973</v>
      </c>
      <c r="N53" s="44">
        <f>$F53*'[1]INTERNAL PARAMETERS-2'!M53*VLOOKUP(N$4,'[1]INTERNAL PARAMETERS-1'!$B$5:$J$44,4, FALSE)</f>
        <v>0.59589354756513291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0.24074264700397635</v>
      </c>
      <c r="S53" s="44">
        <f>$F53*'[1]INTERNAL PARAMETERS-2'!R53*VLOOKUP(S$4,'[1]INTERNAL PARAMETERS-1'!$B$5:$J$44,4, FALSE)</f>
        <v>1.6523919324910894</v>
      </c>
      <c r="T53" s="44">
        <f>$F53*'[1]INTERNAL PARAMETERS-2'!S53*VLOOKUP(T$4,'[1]INTERNAL PARAMETERS-1'!$B$5:$J$44,4, FALSE)</f>
        <v>0.16853650177187088</v>
      </c>
      <c r="U53" s="44">
        <f>$F53*'[1]INTERNAL PARAMETERS-2'!T53*VLOOKUP(U$4,'[1]INTERNAL PARAMETERS-1'!$B$5:$J$44,4, FALSE)</f>
        <v>0.28891337489688818</v>
      </c>
      <c r="V53" s="44">
        <f>$F53*'[1]INTERNAL PARAMETERS-2'!U53*VLOOKUP(V$4,'[1]INTERNAL PARAMETERS-1'!$B$5:$J$44,4, FALSE)</f>
        <v>2.9252895430037111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0.24074264700397635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1.0834529039784764</v>
      </c>
      <c r="AJ53" s="44">
        <f>$F53*'[1]INTERNAL PARAMETERS-2'!AI53*VLOOKUP(AJ$4,'[1]INTERNAL PARAMETERS-1'!$B$5:$J$44,4, FALSE)</f>
        <v>0.60191211374023235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109.38560885683215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40.255808356960443</v>
      </c>
      <c r="BB53" s="44">
        <f>$F53*'[1]INTERNAL PARAMETERS-2'!M53*(1-VLOOKUP(N$4,'[1]INTERNAL PARAMETERS-1'!$B$5:$J$44,4, FALSE))</f>
        <v>11.321977403737526</v>
      </c>
      <c r="BC53" s="44">
        <f>$F53*'[1]INTERNAL PARAMETERS-2'!N53*(1-VLOOKUP(O$4,'[1]INTERNAL PARAMETERS-1'!$B$5:$J$44,4, FALSE))</f>
        <v>61.876465399281358</v>
      </c>
      <c r="BD53" s="44">
        <f>$F53*'[1]INTERNAL PARAMETERS-2'!O53*(1-VLOOKUP(P$4,'[1]INTERNAL PARAMETERS-1'!$B$5:$J$44,4, FALSE))</f>
        <v>10.473248580587926</v>
      </c>
      <c r="BE53" s="44">
        <f>$F53*'[1]INTERNAL PARAMETERS-2'!P53*(1-VLOOKUP(Q$4,'[1]INTERNAL PARAMETERS-1'!$B$5:$J$44,4, FALSE))</f>
        <v>15.770086280748028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31.395446717330692</v>
      </c>
      <c r="BH53" s="44">
        <f>$F53*'[1]INTERNAL PARAMETERS-2'!S53*(1-VLOOKUP(T$4,'[1]INTERNAL PARAMETERS-1'!$B$5:$J$44,4, FALSE))</f>
        <v>1.516828515946838</v>
      </c>
      <c r="BI53" s="44">
        <f>$F53*'[1]INTERNAL PARAMETERS-2'!T53*(1-VLOOKUP(U$4,'[1]INTERNAL PARAMETERS-1'!$B$5:$J$44,4, FALSE))</f>
        <v>1.1556534995875527</v>
      </c>
      <c r="BJ53" s="44">
        <f>$F53*'[1]INTERNAL PARAMETERS-2'!U53*(1-VLOOKUP(V$4,'[1]INTERNAL PARAMETERS-1'!$B$5:$J$44,4, FALSE))</f>
        <v>16.576640743687697</v>
      </c>
      <c r="BK53" s="44">
        <f>$F53*'[1]INTERNAL PARAMETERS-2'!V53*(1-VLOOKUP(W$4,'[1]INTERNAL PARAMETERS-1'!$B$5:$J$44,4, FALSE))</f>
        <v>14.807004700271539</v>
      </c>
      <c r="BL53" s="44">
        <f>$F53*'[1]INTERNAL PARAMETERS-2'!W53*(1-VLOOKUP(X$4,'[1]INTERNAL PARAMETERS-1'!$B$5:$J$44,4, FALSE))</f>
        <v>19.261187639687435</v>
      </c>
      <c r="BM53" s="44">
        <f>$F53*'[1]INTERNAL PARAMETERS-2'!X53*(1-VLOOKUP(Y$4,'[1]INTERNAL PARAMETERS-1'!$B$5:$J$44,4, FALSE))</f>
        <v>17.335024478734457</v>
      </c>
      <c r="BN53" s="44">
        <f>$F53*'[1]INTERNAL PARAMETERS-2'!Y53*(1-VLOOKUP(Z$4,'[1]INTERNAL PARAMETERS-1'!$B$5:$J$44,4, FALSE))</f>
        <v>22.87266032212883</v>
      </c>
      <c r="BO53" s="44">
        <f>$F53*'[1]INTERNAL PARAMETERS-2'!Z53*(1-VLOOKUP(AA$4,'[1]INTERNAL PARAMETERS-1'!$B$5:$J$44,4, FALSE))</f>
        <v>16.131200251253993</v>
      </c>
      <c r="BP53" s="44">
        <f>$F53*'[1]INTERNAL PARAMETERS-2'!AA53*(1-VLOOKUP(AB$4,'[1]INTERNAL PARAMETERS-1'!$B$5:$J$44,4, FALSE))</f>
        <v>10.232505933583948</v>
      </c>
      <c r="BQ53" s="44">
        <f>$F53*'[1]INTERNAL PARAMETERS-2'!AB53*(1-VLOOKUP(AC$4,'[1]INTERNAL PARAMETERS-1'!$B$5:$J$44,4, FALSE))</f>
        <v>81.619193829207035</v>
      </c>
      <c r="BR53" s="44">
        <f>$F53*'[1]INTERNAL PARAMETERS-2'!AC53*(1-VLOOKUP(AD$4,'[1]INTERNAL PARAMETERS-1'!$B$5:$J$44,4, FALSE))</f>
        <v>4.3337561196836143</v>
      </c>
      <c r="BS53" s="44">
        <f>$F53*'[1]INTERNAL PARAMETERS-2'!AD53*(1-VLOOKUP(AE$4,'[1]INTERNAL PARAMETERS-1'!$B$5:$J$44,4, FALSE))</f>
        <v>2.7688179216971851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1.8057363412206968</v>
      </c>
      <c r="CA53" s="44">
        <f>$F53*'[1]INTERNAL PARAMETERS-2'!AL53*(1-VLOOKUP(AM$4,'[1]INTERNAL PARAMETERS-1'!$B$5:$J$44,4, FALSE))</f>
        <v>7.4636880118867639</v>
      </c>
      <c r="CB53" s="44">
        <f>$F53*'[1]INTERNAL PARAMETERS-2'!AM53*(1-VLOOKUP(AN$4,'[1]INTERNAL PARAMETERS-1'!$B$5:$J$44,4, FALSE))</f>
        <v>2.0464789882246732</v>
      </c>
      <c r="CC53" s="44">
        <f>$F53*'[1]INTERNAL PARAMETERS-2'!AN53*(1-VLOOKUP(AO$4,'[1]INTERNAL PARAMETERS-1'!$B$5:$J$44,4, FALSE))</f>
        <v>5.7783229941680556</v>
      </c>
      <c r="CD53" s="44">
        <f>$F53*'[1]INTERNAL PARAMETERS-2'!AO53*(1-VLOOKUP(AP$4,'[1]INTERNAL PARAMETERS-1'!$B$5:$J$44,4, FALSE))</f>
        <v>21.548409274916082</v>
      </c>
      <c r="CE53" s="44">
        <f>$F53*'[1]INTERNAL PARAMETERS-2'!AP53*(1-VLOOKUP(AQ$4,'[1]INTERNAL PARAMETERS-1'!$B$5:$J$44,4, FALSE))</f>
        <v>2.7688179216971851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554.96219192127012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257.8389164085728</v>
      </c>
      <c r="G54" s="45">
        <f>$F54*'[1]INTERNAL PARAMETERS-2'!F54*VLOOKUP(G$4,'[1]INTERNAL PARAMETERS-1'!$B$5:$J$44,4, FALSE)</f>
        <v>3.3648494269151565</v>
      </c>
      <c r="H54" s="44">
        <f>$F54*'[1]INTERNAL PARAMETERS-2'!G54*VLOOKUP(H$4,'[1]INTERNAL PARAMETERS-1'!$B$5:$J$44,4, FALSE)</f>
        <v>1.5834403534483275</v>
      </c>
      <c r="I54" s="44">
        <f>$F54*'[1]INTERNAL PARAMETERS-2'!H54*VLOOKUP(I$4,'[1]INTERNAL PARAMETERS-1'!$B$5:$J$44,4, FALSE)</f>
        <v>2.682784273755813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6.598097870895378E-2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1.1150153696467988</v>
      </c>
      <c r="N54" s="44">
        <f>$F54*'[1]INTERNAL PARAMETERS-2'!M54*VLOOKUP(N$4,'[1]INTERNAL PARAMETERS-1'!$B$5:$J$44,4, FALSE)</f>
        <v>0.36947285365682847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6.598097870895378E-2</v>
      </c>
      <c r="S54" s="44">
        <f>$F54*'[1]INTERNAL PARAMETERS-2'!R54*VLOOKUP(S$4,'[1]INTERNAL PARAMETERS-1'!$B$5:$J$44,4, FALSE)</f>
        <v>0.67215769279634441</v>
      </c>
      <c r="T54" s="44">
        <f>$F54*'[1]INTERNAL PARAMETERS-2'!S54*VLOOKUP(T$4,'[1]INTERNAL PARAMETERS-1'!$B$5:$J$44,4, FALSE)</f>
        <v>7.9172017672416384E-2</v>
      </c>
      <c r="U54" s="44">
        <f>$F54*'[1]INTERNAL PARAMETERS-2'!T54*VLOOKUP(U$4,'[1]INTERNAL PARAMETERS-1'!$B$5:$J$44,4, FALSE)</f>
        <v>6.5975821930625608E-2</v>
      </c>
      <c r="V54" s="44">
        <f>$F54*'[1]INTERNAL PARAMETERS-2'!U54*VLOOKUP(V$4,'[1]INTERNAL PARAMETERS-1'!$B$5:$J$44,4, FALSE)</f>
        <v>1.0787271205514561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0.13196195741790756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0.2638981309441743</v>
      </c>
      <c r="AJ54" s="44">
        <f>$F54*'[1]INTERNAL PARAMETERS-2'!AI54*VLOOKUP(AJ$4,'[1]INTERNAL PARAMETERS-1'!$B$5:$J$44,4, FALSE)</f>
        <v>0.19794293612686134</v>
      </c>
      <c r="AK54" s="44">
        <f>$F54*'[1]INTERNAL PARAMETERS-2'!AJ54*VLOOKUP(AK$4,'[1]INTERNAL PARAMETERS-1'!$B$5:$J$44,4, FALSE)</f>
        <v>0.13196195741790756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50.972901201360443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21.185292023289179</v>
      </c>
      <c r="BB54" s="44">
        <f>$F54*'[1]INTERNAL PARAMETERS-2'!M54*(1-VLOOKUP(N$4,'[1]INTERNAL PARAMETERS-1'!$B$5:$J$44,4, FALSE))</f>
        <v>7.0199842194797402</v>
      </c>
      <c r="BC54" s="44">
        <f>$F54*'[1]INTERNAL PARAMETERS-2'!N54*(1-VLOOKUP(O$4,'[1]INTERNAL PARAMETERS-1'!$B$5:$J$44,4, FALSE))</f>
        <v>31.339160014338187</v>
      </c>
      <c r="BD54" s="44">
        <f>$F54*'[1]INTERNAL PARAMETERS-2'!O54*(1-VLOOKUP(P$4,'[1]INTERNAL PARAMETERS-1'!$B$5:$J$44,4, FALSE))</f>
        <v>5.8719719145055551</v>
      </c>
      <c r="BE54" s="44">
        <f>$F54*'[1]INTERNAL PARAMETERS-2'!P54*(1-VLOOKUP(Q$4,'[1]INTERNAL PARAMETERS-1'!$B$5:$J$44,4, FALSE))</f>
        <v>7.059552179591801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12.770996163130542</v>
      </c>
      <c r="BH54" s="44">
        <f>$F54*'[1]INTERNAL PARAMETERS-2'!S54*(1-VLOOKUP(T$4,'[1]INTERNAL PARAMETERS-1'!$B$5:$J$44,4, FALSE))</f>
        <v>0.7125481590517474</v>
      </c>
      <c r="BI54" s="44">
        <f>$F54*'[1]INTERNAL PARAMETERS-2'!T54*(1-VLOOKUP(U$4,'[1]INTERNAL PARAMETERS-1'!$B$5:$J$44,4, FALSE))</f>
        <v>0.26390328772250243</v>
      </c>
      <c r="BJ54" s="44">
        <f>$F54*'[1]INTERNAL PARAMETERS-2'!U54*(1-VLOOKUP(V$4,'[1]INTERNAL PARAMETERS-1'!$B$5:$J$44,4, FALSE))</f>
        <v>6.1127870164582516</v>
      </c>
      <c r="BK54" s="44">
        <f>$F54*'[1]INTERNAL PARAMETERS-2'!V54*(1-VLOOKUP(W$4,'[1]INTERNAL PARAMETERS-1'!$B$5:$J$44,4, FALSE))</f>
        <v>5.6080737835613812</v>
      </c>
      <c r="BL54" s="44">
        <f>$F54*'[1]INTERNAL PARAMETERS-2'!W54*(1-VLOOKUP(X$4,'[1]INTERNAL PARAMETERS-1'!$B$5:$J$44,4, FALSE))</f>
        <v>10.886242673577993</v>
      </c>
      <c r="BM54" s="44">
        <f>$F54*'[1]INTERNAL PARAMETERS-2'!X54*(1-VLOOKUP(Y$4,'[1]INTERNAL PARAMETERS-1'!$B$5:$J$44,4, FALSE))</f>
        <v>7.389457073136569</v>
      </c>
      <c r="BN54" s="44">
        <f>$F54*'[1]INTERNAL PARAMETERS-2'!Y54*(1-VLOOKUP(Z$4,'[1]INTERNAL PARAMETERS-1'!$B$5:$J$44,4, FALSE))</f>
        <v>10.820261694869039</v>
      </c>
      <c r="BO54" s="44">
        <f>$F54*'[1]INTERNAL PARAMETERS-2'!Z54*(1-VLOOKUP(AA$4,'[1]INTERNAL PARAMETERS-1'!$B$5:$J$44,4, FALSE))</f>
        <v>7.5213932466628366</v>
      </c>
      <c r="BP54" s="44">
        <f>$F54*'[1]INTERNAL PARAMETERS-2'!AA54*(1-VLOOKUP(AB$4,'[1]INTERNAL PARAMETERS-1'!$B$5:$J$44,4, FALSE))</f>
        <v>2.7050654237172598</v>
      </c>
      <c r="BQ54" s="44">
        <f>$F54*'[1]INTERNAL PARAMETERS-2'!AB54*(1-VLOOKUP(AC$4,'[1]INTERNAL PARAMETERS-1'!$B$5:$J$44,4, FALSE))</f>
        <v>36.353430773410622</v>
      </c>
      <c r="BR54" s="44">
        <f>$F54*'[1]INTERNAL PARAMETERS-2'!AC54*(1-VLOOKUP(AD$4,'[1]INTERNAL PARAMETERS-1'!$B$5:$J$44,4, FALSE))</f>
        <v>2.111262399228317</v>
      </c>
      <c r="BS54" s="44">
        <f>$F54*'[1]INTERNAL PARAMETERS-2'!AD54*(1-VLOOKUP(AE$4,'[1]INTERNAL PARAMETERS-1'!$B$5:$J$44,4, FALSE))</f>
        <v>0.92368213414207112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0.46184106707103556</v>
      </c>
      <c r="CA54" s="44">
        <f>$F54*'[1]INTERNAL PARAMETERS-2'!AL54*(1-VLOOKUP(AM$4,'[1]INTERNAL PARAMETERS-1'!$B$5:$J$44,4, FALSE))</f>
        <v>2.903008359844121</v>
      </c>
      <c r="CB54" s="44">
        <f>$F54*'[1]INTERNAL PARAMETERS-2'!AM54*(1-VLOOKUP(AN$4,'[1]INTERNAL PARAMETERS-1'!$B$5:$J$44,4, FALSE))</f>
        <v>0.46184106707103556</v>
      </c>
      <c r="CC54" s="44">
        <f>$F54*'[1]INTERNAL PARAMETERS-2'!AN54*(1-VLOOKUP(AO$4,'[1]INTERNAL PARAMETERS-1'!$B$5:$J$44,4, FALSE))</f>
        <v>2.903008359844121</v>
      </c>
      <c r="CD54" s="44">
        <f>$F54*'[1]INTERNAL PARAMETERS-2'!AO54*(1-VLOOKUP(AP$4,'[1]INTERNAL PARAMETERS-1'!$B$5:$J$44,4, FALSE))</f>
        <v>9.8305985820180144</v>
      </c>
      <c r="CE54" s="44">
        <f>$F54*'[1]INTERNAL PARAMETERS-2'!AP54*(1-VLOOKUP(AQ$4,'[1]INTERNAL PARAMETERS-1'!$B$5:$J$44,4, FALSE))</f>
        <v>1.649421332157281</v>
      </c>
      <c r="CF54" s="44">
        <f>$F54*'[1]INTERNAL PARAMETERS-2'!AQ54*(1-VLOOKUP(AR$4,'[1]INTERNAL PARAMETERS-1'!$B$5:$J$44,4, FALSE))</f>
        <v>6.598097870895378E-2</v>
      </c>
      <c r="CG54" s="44">
        <f>$F54*'[1]INTERNAL PARAMETERS-2'!AR54*(1-VLOOKUP(AS$4,'[1]INTERNAL PARAMETERS-1'!$B$5:$J$44,4, FALSE))</f>
        <v>6.598097870895378E-2</v>
      </c>
      <c r="CH54" s="43">
        <f>$F54*'[1]INTERNAL PARAMETERS-2'!AS54*(1-VLOOKUP(AT$4,'[1]INTERNAL PARAMETERS-1'!$B$5:$J$44,4, FALSE))</f>
        <v>0</v>
      </c>
      <c r="CI54" s="42">
        <f t="shared" si="0"/>
        <v>257.83896797635612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108.11528812496806</v>
      </c>
      <c r="G55" s="45">
        <f>$F55*'[1]INTERNAL PARAMETERS-2'!F55*VLOOKUP(G$4,'[1]INTERNAL PARAMETERS-1'!$B$5:$J$44,4, FALSE)</f>
        <v>0.59274206714513744</v>
      </c>
      <c r="H55" s="44">
        <f>$F55*'[1]INTERNAL PARAMETERS-2'!G55*VLOOKUP(H$4,'[1]INTERNAL PARAMETERS-1'!$B$5:$J$44,4, FALSE)</f>
        <v>0.38527964076213617</v>
      </c>
      <c r="I55" s="44">
        <f>$F55*'[1]INTERNAL PARAMETERS-2'!H55*VLOOKUP(I$4,'[1]INTERNAL PARAMETERS-1'!$B$5:$J$44,4, FALSE)</f>
        <v>1.1433126850042497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0.64312000737628816</v>
      </c>
      <c r="N55" s="44">
        <f>$F55*'[1]INTERNAL PARAMETERS-2'!M55*VLOOKUP(N$4,'[1]INTERNAL PARAMETERS-1'!$B$5:$J$44,4, FALSE)</f>
        <v>0.12743873357154362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0.26147520260091339</v>
      </c>
      <c r="T55" s="44">
        <f>$F55*'[1]INTERNAL PARAMETERS-2'!S55*VLOOKUP(T$4,'[1]INTERNAL PARAMETERS-1'!$B$5:$J$44,4, FALSE)</f>
        <v>3.5564524028708244E-2</v>
      </c>
      <c r="U55" s="44">
        <f>$F55*'[1]INTERNAL PARAMETERS-2'!T55*VLOOKUP(U$4,'[1]INTERNAL PARAMETERS-1'!$B$5:$J$44,4, FALSE)</f>
        <v>1.1853760190021498E-2</v>
      </c>
      <c r="V55" s="44">
        <f>$F55*'[1]INTERNAL PARAMETERS-2'!U55*VLOOKUP(V$4,'[1]INTERNAL PARAMETERS-1'!$B$5:$J$44,4, FALSE)</f>
        <v>0.50679041308578776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5.9268800950107489E-2</v>
      </c>
      <c r="AJ55" s="44">
        <f>$F55*'[1]INTERNAL PARAMETERS-2'!AI55*VLOOKUP(AJ$4,'[1]INTERNAL PARAMETERS-1'!$B$5:$J$44,4, FALSE)</f>
        <v>0.11854841342902749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21.722941015080742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12.219280140149474</v>
      </c>
      <c r="BB55" s="44">
        <f>$F55*'[1]INTERNAL PARAMETERS-2'!M55*(1-VLOOKUP(N$4,'[1]INTERNAL PARAMETERS-1'!$B$5:$J$44,4, FALSE))</f>
        <v>2.4213359378593284</v>
      </c>
      <c r="BC55" s="44">
        <f>$F55*'[1]INTERNAL PARAMETERS-2'!N55*(1-VLOOKUP(O$4,'[1]INTERNAL PARAMETERS-1'!$B$5:$J$44,4, FALSE))</f>
        <v>13.336593801241873</v>
      </c>
      <c r="BD55" s="44">
        <f>$F55*'[1]INTERNAL PARAMETERS-2'!O55*(1-VLOOKUP(P$4,'[1]INTERNAL PARAMETERS-1'!$B$5:$J$44,4, FALSE))</f>
        <v>2.2227638316188432</v>
      </c>
      <c r="BE55" s="44">
        <f>$F55*'[1]INTERNAL PARAMETERS-2'!P55*(1-VLOOKUP(Q$4,'[1]INTERNAL PARAMETERS-1'!$B$5:$J$44,4, FALSE))</f>
        <v>3.7342479941923346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4.9680288494173537</v>
      </c>
      <c r="BH55" s="44">
        <f>$F55*'[1]INTERNAL PARAMETERS-2'!S55*(1-VLOOKUP(T$4,'[1]INTERNAL PARAMETERS-1'!$B$5:$J$44,4, FALSE))</f>
        <v>0.3200807162583742</v>
      </c>
      <c r="BI55" s="44">
        <f>$F55*'[1]INTERNAL PARAMETERS-2'!T55*(1-VLOOKUP(U$4,'[1]INTERNAL PARAMETERS-1'!$B$5:$J$44,4, FALSE))</f>
        <v>4.7415040760085993E-2</v>
      </c>
      <c r="BJ55" s="44">
        <f>$F55*'[1]INTERNAL PARAMETERS-2'!U55*(1-VLOOKUP(V$4,'[1]INTERNAL PARAMETERS-1'!$B$5:$J$44,4, FALSE))</f>
        <v>2.871812340819464</v>
      </c>
      <c r="BK55" s="44">
        <f>$F55*'[1]INTERNAL PARAMETERS-2'!V55*(1-VLOOKUP(W$4,'[1]INTERNAL PARAMETERS-1'!$B$5:$J$44,4, FALSE))</f>
        <v>2.1931294311437894</v>
      </c>
      <c r="BL55" s="44">
        <f>$F55*'[1]INTERNAL PARAMETERS-2'!W55*(1-VLOOKUP(X$4,'[1]INTERNAL PARAMETERS-1'!$B$5:$J$44,4, FALSE))</f>
        <v>4.2084308363796312</v>
      </c>
      <c r="BM55" s="44">
        <f>$F55*'[1]INTERNAL PARAMETERS-2'!X55*(1-VLOOKUP(Y$4,'[1]INTERNAL PARAMETERS-1'!$B$5:$J$44,4, FALSE))</f>
        <v>3.615699580763307</v>
      </c>
      <c r="BN55" s="44">
        <f>$F55*'[1]INTERNAL PARAMETERS-2'!Y55*(1-VLOOKUP(Z$4,'[1]INTERNAL PARAMETERS-1'!$B$5:$J$44,4, FALSE))</f>
        <v>3.615699580763307</v>
      </c>
      <c r="BO55" s="44">
        <f>$F55*'[1]INTERNAL PARAMETERS-2'!Z55*(1-VLOOKUP(AA$4,'[1]INTERNAL PARAMETERS-1'!$B$5:$J$44,4, FALSE))</f>
        <v>2.9340543121930085</v>
      </c>
      <c r="BP55" s="44">
        <f>$F55*'[1]INTERNAL PARAMETERS-2'!AA55*(1-VLOOKUP(AB$4,'[1]INTERNAL PARAMETERS-1'!$B$5:$J$44,4, FALSE))</f>
        <v>0.88910769495329989</v>
      </c>
      <c r="BQ55" s="44">
        <f>$F55*'[1]INTERNAL PARAMETERS-2'!AB55*(1-VLOOKUP(AC$4,'[1]INTERNAL PARAMETERS-1'!$B$5:$J$44,4, FALSE))</f>
        <v>15.351895206477714</v>
      </c>
      <c r="BR55" s="44">
        <f>$F55*'[1]INTERNAL PARAMETERS-2'!AC55*(1-VLOOKUP(AD$4,'[1]INTERNAL PARAMETERS-1'!$B$5:$J$44,4, FALSE))</f>
        <v>0.41491404123718989</v>
      </c>
      <c r="BS55" s="44">
        <f>$F55*'[1]INTERNAL PARAMETERS-2'!AD55*(1-VLOOKUP(AE$4,'[1]INTERNAL PARAMETERS-1'!$B$5:$J$44,4, FALSE))</f>
        <v>0.26673122733310867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0.17781721437913497</v>
      </c>
      <c r="CA55" s="44">
        <f>$F55*'[1]INTERNAL PARAMETERS-2'!AL55*(1-VLOOKUP(AM$4,'[1]INTERNAL PARAMETERS-1'!$B$5:$J$44,4, FALSE))</f>
        <v>1.2151077232365162</v>
      </c>
      <c r="CB55" s="44">
        <f>$F55*'[1]INTERNAL PARAMETERS-2'!AM55*(1-VLOOKUP(AN$4,'[1]INTERNAL PARAMETERS-1'!$B$5:$J$44,4, FALSE))</f>
        <v>0.41491404123718989</v>
      </c>
      <c r="CC55" s="44">
        <f>$F55*'[1]INTERNAL PARAMETERS-2'!AN55*(1-VLOOKUP(AO$4,'[1]INTERNAL PARAMETERS-1'!$B$5:$J$44,4, FALSE))</f>
        <v>0.53346245466621733</v>
      </c>
      <c r="CD55" s="44">
        <f>$F55*'[1]INTERNAL PARAMETERS-2'!AO55*(1-VLOOKUP(AP$4,'[1]INTERNAL PARAMETERS-1'!$B$5:$J$44,4, FALSE))</f>
        <v>3.9416996090465228</v>
      </c>
      <c r="CE55" s="44">
        <f>$F55*'[1]INTERNAL PARAMETERS-2'!AP55*(1-VLOOKUP(AQ$4,'[1]INTERNAL PARAMETERS-1'!$B$5:$J$44,4, FALSE))</f>
        <v>0.44454844171224361</v>
      </c>
      <c r="CF55" s="44">
        <f>$F55*'[1]INTERNAL PARAMETERS-2'!AQ55*(1-VLOOKUP(AR$4,'[1]INTERNAL PARAMETERS-1'!$B$5:$J$44,4, FALSE))</f>
        <v>5.9268800950107489E-2</v>
      </c>
      <c r="CG55" s="44">
        <f>$F55*'[1]INTERNAL PARAMETERS-2'!AR55*(1-VLOOKUP(AS$4,'[1]INTERNAL PARAMETERS-1'!$B$5:$J$44,4, FALSE))</f>
        <v>8.8914012953973734E-2</v>
      </c>
      <c r="CH55" s="43">
        <f>$F55*'[1]INTERNAL PARAMETERS-2'!AS55*(1-VLOOKUP(AT$4,'[1]INTERNAL PARAMETERS-1'!$B$5:$J$44,4, FALSE))</f>
        <v>0</v>
      </c>
      <c r="CI55" s="42">
        <f t="shared" si="0"/>
        <v>108.11528812496806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50.903820406842698</v>
      </c>
      <c r="G56" s="45">
        <f>$F56*'[1]INTERNAL PARAMETERS-2'!F56*VLOOKUP(G$4,'[1]INTERNAL PARAMETERS-1'!$B$5:$J$44,4, FALSE)</f>
        <v>0.17267084920205111</v>
      </c>
      <c r="H56" s="44">
        <f>$F56*'[1]INTERNAL PARAMETERS-2'!G56*VLOOKUP(H$4,'[1]INTERNAL PARAMETERS-1'!$B$5:$J$44,4, FALSE)</f>
        <v>0.18993742508405215</v>
      </c>
      <c r="I56" s="44">
        <f>$F56*'[1]INTERNAL PARAMETERS-2'!H56*VLOOKUP(I$4,'[1]INTERNAL PARAMETERS-1'!$B$5:$J$44,4, FALSE)</f>
        <v>0.53007039006502421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0.42132074074335563</v>
      </c>
      <c r="N56" s="44">
        <f>$F56*'[1]INTERNAL PARAMETERS-2'!M56*VLOOKUP(N$4,'[1]INTERNAL PARAMETERS-1'!$B$5:$J$44,4, FALSE)</f>
        <v>6.475220474852425E-2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0.12608469084211682</v>
      </c>
      <c r="T56" s="44">
        <f>$F56*'[1]INTERNAL PARAMETERS-2'!S56*VLOOKUP(T$4,'[1]INTERNAL PARAMETERS-1'!$B$5:$J$44,4, FALSE)</f>
        <v>1.3813769743804903E-2</v>
      </c>
      <c r="U56" s="44">
        <f>$F56*'[1]INTERNAL PARAMETERS-2'!T56*VLOOKUP(U$4,'[1]INTERNAL PARAMETERS-1'!$B$5:$J$44,4, FALSE)</f>
        <v>1.0359945529200627E-2</v>
      </c>
      <c r="V56" s="44">
        <f>$F56*'[1]INTERNAL PARAMETERS-2'!U56*VLOOKUP(V$4,'[1]INTERNAL PARAMETERS-1'!$B$5:$J$44,4, FALSE)</f>
        <v>0.27195925994380188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5.179972764600313E-2</v>
      </c>
      <c r="AJ56" s="44">
        <f>$F56*'[1]INTERNAL PARAMETERS-2'!AI56*VLOOKUP(AJ$4,'[1]INTERNAL PARAMETERS-1'!$B$5:$J$44,4, FALSE)</f>
        <v>1.7266575882001044E-2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10.07133741123546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8.0050940741237557</v>
      </c>
      <c r="BB56" s="44">
        <f>$F56*'[1]INTERNAL PARAMETERS-2'!M56*(1-VLOOKUP(N$4,'[1]INTERNAL PARAMETERS-1'!$B$5:$J$44,4, FALSE))</f>
        <v>1.2302918902219606</v>
      </c>
      <c r="BC56" s="44">
        <f>$F56*'[1]INTERNAL PARAMETERS-2'!N56*(1-VLOOKUP(O$4,'[1]INTERNAL PARAMETERS-1'!$B$5:$J$44,4, FALSE))</f>
        <v>5.7154555033700953</v>
      </c>
      <c r="BD56" s="44">
        <f>$F56*'[1]INTERNAL PARAMETERS-2'!O56*(1-VLOOKUP(P$4,'[1]INTERNAL PARAMETERS-1'!$B$5:$J$44,4, FALSE))</f>
        <v>0.79429303286429209</v>
      </c>
      <c r="BE56" s="44">
        <f>$F56*'[1]INTERNAL PARAMETERS-2'!P56*(1-VLOOKUP(Q$4,'[1]INTERNAL PARAMETERS-1'!$B$5:$J$44,4, FALSE))</f>
        <v>1.8648614606046823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2.3956091260002195</v>
      </c>
      <c r="BH56" s="44">
        <f>$F56*'[1]INTERNAL PARAMETERS-2'!S56*(1-VLOOKUP(T$4,'[1]INTERNAL PARAMETERS-1'!$B$5:$J$44,4, FALSE))</f>
        <v>0.12432392769424412</v>
      </c>
      <c r="BI56" s="44">
        <f>$F56*'[1]INTERNAL PARAMETERS-2'!T56*(1-VLOOKUP(U$4,'[1]INTERNAL PARAMETERS-1'!$B$5:$J$44,4, FALSE))</f>
        <v>4.1439782116802507E-2</v>
      </c>
      <c r="BJ56" s="44">
        <f>$F56*'[1]INTERNAL PARAMETERS-2'!U56*(1-VLOOKUP(V$4,'[1]INTERNAL PARAMETERS-1'!$B$5:$J$44,4, FALSE))</f>
        <v>1.5411024730148772</v>
      </c>
      <c r="BK56" s="44">
        <f>$F56*'[1]INTERNAL PARAMETERS-2'!V56*(1-VLOOKUP(W$4,'[1]INTERNAL PARAMETERS-1'!$B$5:$J$44,4, FALSE))</f>
        <v>1.036035275976388</v>
      </c>
      <c r="BL56" s="44">
        <f>$F56*'[1]INTERNAL PARAMETERS-2'!W56*(1-VLOOKUP(X$4,'[1]INTERNAL PARAMETERS-1'!$B$5:$J$44,4, FALSE))</f>
        <v>1.5195146718185393</v>
      </c>
      <c r="BM56" s="44">
        <f>$F56*'[1]INTERNAL PARAMETERS-2'!X56*(1-VLOOKUP(Y$4,'[1]INTERNAL PARAMETERS-1'!$B$5:$J$44,4, FALSE))</f>
        <v>1.7612569149306352</v>
      </c>
      <c r="BN56" s="44">
        <f>$F56*'[1]INTERNAL PARAMETERS-2'!Y56*(1-VLOOKUP(Z$4,'[1]INTERNAL PARAMETERS-1'!$B$5:$J$44,4, FALSE))</f>
        <v>1.7785234908126364</v>
      </c>
      <c r="BO56" s="44">
        <f>$F56*'[1]INTERNAL PARAMETERS-2'!Z56*(1-VLOOKUP(AA$4,'[1]INTERNAL PARAMETERS-1'!$B$5:$J$44,4, FALSE))</f>
        <v>1.2432392769424412</v>
      </c>
      <c r="BP56" s="44">
        <f>$F56*'[1]INTERNAL PARAMETERS-2'!AA56*(1-VLOOKUP(AB$4,'[1]INTERNAL PARAMETERS-1'!$B$5:$J$44,4, FALSE))</f>
        <v>0.48348448622419193</v>
      </c>
      <c r="BQ56" s="44">
        <f>$F56*'[1]INTERNAL PARAMETERS-2'!AB56*(1-VLOOKUP(AC$4,'[1]INTERNAL PARAMETERS-1'!$B$5:$J$44,4, FALSE))</f>
        <v>6.1816734137122857</v>
      </c>
      <c r="BR56" s="44">
        <f>$F56*'[1]INTERNAL PARAMETERS-2'!AC56*(1-VLOOKUP(AD$4,'[1]INTERNAL PARAMETERS-1'!$B$5:$J$44,4, FALSE))</f>
        <v>0.34534678878614294</v>
      </c>
      <c r="BS56" s="44">
        <f>$F56*'[1]INTERNAL PARAMETERS-2'!AD56*(1-VLOOKUP(AE$4,'[1]INTERNAL PARAMETERS-1'!$B$5:$J$44,4, FALSE))</f>
        <v>0.10360454567404694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0.10360454567404694</v>
      </c>
      <c r="CA56" s="44">
        <f>$F56*'[1]INTERNAL PARAMETERS-2'!AL56*(1-VLOOKUP(AM$4,'[1]INTERNAL PARAMETERS-1'!$B$5:$J$44,4, FALSE))</f>
        <v>0.43167966819614811</v>
      </c>
      <c r="CB56" s="44">
        <f>$F56*'[1]INTERNAL PARAMETERS-2'!AM56*(1-VLOOKUP(AN$4,'[1]INTERNAL PARAMETERS-1'!$B$5:$J$44,4, FALSE))</f>
        <v>0.13813769743804902</v>
      </c>
      <c r="CC56" s="44">
        <f>$F56*'[1]INTERNAL PARAMETERS-2'!AN56*(1-VLOOKUP(AO$4,'[1]INTERNAL PARAMETERS-1'!$B$5:$J$44,4, FALSE))</f>
        <v>0.34534678878614294</v>
      </c>
      <c r="CD56" s="44">
        <f>$F56*'[1]INTERNAL PARAMETERS-2'!AO56*(1-VLOOKUP(AP$4,'[1]INTERNAL PARAMETERS-1'!$B$5:$J$44,4, FALSE))</f>
        <v>1.554052913964582</v>
      </c>
      <c r="CE56" s="44">
        <f>$F56*'[1]INTERNAL PARAMETERS-2'!AP56*(1-VLOOKUP(AQ$4,'[1]INTERNAL PARAMETERS-1'!$B$5:$J$44,4, FALSE))</f>
        <v>0.20720909134809387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1.7266575882001044E-2</v>
      </c>
      <c r="CH56" s="43">
        <f>$F56*'[1]INTERNAL PARAMETERS-2'!AS56*(1-VLOOKUP(AT$4,'[1]INTERNAL PARAMETERS-1'!$B$5:$J$44,4, FALSE))</f>
        <v>0</v>
      </c>
      <c r="CI56" s="42">
        <f t="shared" si="0"/>
        <v>50.903820406842698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32.202199431285273</v>
      </c>
      <c r="G57" s="45">
        <f>$F57*'[1]INTERNAL PARAMETERS-2'!F57*VLOOKUP(G$4,'[1]INTERNAL PARAMETERS-1'!$B$5:$J$44,4, FALSE)</f>
        <v>9.5225123938253678E-2</v>
      </c>
      <c r="H57" s="44">
        <f>$F57*'[1]INTERNAL PARAMETERS-2'!G57*VLOOKUP(H$4,'[1]INTERNAL PARAMETERS-1'!$B$5:$J$44,4, FALSE)</f>
        <v>3.1741707979417888E-2</v>
      </c>
      <c r="I57" s="44">
        <f>$F57*'[1]INTERNAL PARAMETERS-2'!H57*VLOOKUP(I$4,'[1]INTERNAL PARAMETERS-1'!$B$5:$J$44,4, FALSE)</f>
        <v>0.35976715833224515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0.36423875574527342</v>
      </c>
      <c r="N57" s="44">
        <f>$F57*'[1]INTERNAL PARAMETERS-2'!M57*VLOOKUP(N$4,'[1]INTERNAL PARAMETERS-1'!$B$5:$J$44,4, FALSE)</f>
        <v>2.6980612793502369E-2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1.587246409968051E-2</v>
      </c>
      <c r="S57" s="44">
        <f>$F57*'[1]INTERNAL PARAMETERS-2'!R57*VLOOKUP(S$4,'[1]INTERNAL PARAMETERS-1'!$B$5:$J$44,4, FALSE)</f>
        <v>6.4781164595916582E-2</v>
      </c>
      <c r="T57" s="44">
        <f>$F57*'[1]INTERNAL PARAMETERS-2'!S57*VLOOKUP(T$4,'[1]INTERNAL PARAMETERS-1'!$B$5:$J$44,4, FALSE)</f>
        <v>7.9355880058516303E-3</v>
      </c>
      <c r="U57" s="44">
        <f>$F57*'[1]INTERNAL PARAMETERS-2'!T57*VLOOKUP(U$4,'[1]INTERNAL PARAMETERS-1'!$B$5:$J$44,4, FALSE)</f>
        <v>3.1744928199361022E-3</v>
      </c>
      <c r="V57" s="44">
        <f>$F57*'[1]INTERNAL PARAMETERS-2'!U57*VLOOKUP(V$4,'[1]INTERNAL PARAMETERS-1'!$B$5:$J$44,4, FALSE)</f>
        <v>0.1023677327831099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1.587246409968051E-2</v>
      </c>
      <c r="AJ57" s="44">
        <f>$F57*'[1]INTERNAL PARAMETERS-2'!AI57*VLOOKUP(AJ$4,'[1]INTERNAL PARAMETERS-1'!$B$5:$J$44,4, FALSE)</f>
        <v>1.587246409968051E-2</v>
      </c>
      <c r="AK57" s="44">
        <f>$F57*'[1]INTERNAL PARAMETERS-2'!AJ57*VLOOKUP(AK$4,'[1]INTERNAL PARAMETERS-1'!$B$5:$J$44,4, FALSE)</f>
        <v>1.587246409968051E-2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6.8355760083126569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6.9205363591601943</v>
      </c>
      <c r="BB57" s="44">
        <f>$F57*'[1]INTERNAL PARAMETERS-2'!M57*(1-VLOOKUP(N$4,'[1]INTERNAL PARAMETERS-1'!$B$5:$J$44,4, FALSE))</f>
        <v>0.51263164307654496</v>
      </c>
      <c r="BC57" s="44">
        <f>$F57*'[1]INTERNAL PARAMETERS-2'!N57*(1-VLOOKUP(O$4,'[1]INTERNAL PARAMETERS-1'!$B$5:$J$44,4, FALSE))</f>
        <v>2.9043872115463674</v>
      </c>
      <c r="BD57" s="44">
        <f>$F57*'[1]INTERNAL PARAMETERS-2'!O57*(1-VLOOKUP(P$4,'[1]INTERNAL PARAMETERS-1'!$B$5:$J$44,4, FALSE))</f>
        <v>0.55548471996972781</v>
      </c>
      <c r="BE57" s="44">
        <f>$F57*'[1]INTERNAL PARAMETERS-2'!P57*(1-VLOOKUP(Q$4,'[1]INTERNAL PARAMETERS-1'!$B$5:$J$44,4, FALSE))</f>
        <v>1.301419687815963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1.230842127322415</v>
      </c>
      <c r="BH57" s="44">
        <f>$F57*'[1]INTERNAL PARAMETERS-2'!S57*(1-VLOOKUP(T$4,'[1]INTERNAL PARAMETERS-1'!$B$5:$J$44,4, FALSE))</f>
        <v>7.1420292052664661E-2</v>
      </c>
      <c r="BI57" s="44">
        <f>$F57*'[1]INTERNAL PARAMETERS-2'!T57*(1-VLOOKUP(U$4,'[1]INTERNAL PARAMETERS-1'!$B$5:$J$44,4, FALSE))</f>
        <v>1.2697971279744409E-2</v>
      </c>
      <c r="BJ57" s="44">
        <f>$F57*'[1]INTERNAL PARAMETERS-2'!U57*(1-VLOOKUP(V$4,'[1]INTERNAL PARAMETERS-1'!$B$5:$J$44,4, FALSE))</f>
        <v>0.58008381910428941</v>
      </c>
      <c r="BK57" s="44">
        <f>$F57*'[1]INTERNAL PARAMETERS-2'!V57*(1-VLOOKUP(W$4,'[1]INTERNAL PARAMETERS-1'!$B$5:$J$44,4, FALSE))</f>
        <v>0.73006572396649771</v>
      </c>
      <c r="BL57" s="44">
        <f>$F57*'[1]INTERNAL PARAMETERS-2'!W57*(1-VLOOKUP(X$4,'[1]INTERNAL PARAMETERS-1'!$B$5:$J$44,4, FALSE))</f>
        <v>0.85703255588416938</v>
      </c>
      <c r="BM57" s="44">
        <f>$F57*'[1]INTERNAL PARAMETERS-2'!X57*(1-VLOOKUP(Y$4,'[1]INTERNAL PARAMETERS-1'!$B$5:$J$44,4, FALSE))</f>
        <v>1.0792245117400947</v>
      </c>
      <c r="BN57" s="44">
        <f>$F57*'[1]INTERNAL PARAMETERS-2'!Y57*(1-VLOOKUP(Z$4,'[1]INTERNAL PARAMETERS-1'!$B$5:$J$44,4, FALSE))</f>
        <v>1.2061945638777094</v>
      </c>
      <c r="BO57" s="44">
        <f>$F57*'[1]INTERNAL PARAMETERS-2'!Z57*(1-VLOOKUP(AA$4,'[1]INTERNAL PARAMETERS-1'!$B$5:$J$44,4, FALSE))</f>
        <v>0.66658230800766205</v>
      </c>
      <c r="BP57" s="44">
        <f>$F57*'[1]INTERNAL PARAMETERS-2'!AA57*(1-VLOOKUP(AB$4,'[1]INTERNAL PARAMETERS-1'!$B$5:$J$44,4, FALSE))</f>
        <v>0.15870853989708947</v>
      </c>
      <c r="BQ57" s="44">
        <f>$F57*'[1]INTERNAL PARAMETERS-2'!AB57*(1-VLOOKUP(AC$4,'[1]INTERNAL PARAMETERS-1'!$B$5:$J$44,4, FALSE))</f>
        <v>3.5233553474749311</v>
      </c>
      <c r="BR57" s="44">
        <f>$F57*'[1]INTERNAL PARAMETERS-2'!AC57*(1-VLOOKUP(AD$4,'[1]INTERNAL PARAMETERS-1'!$B$5:$J$44,4, FALSE))</f>
        <v>0.14283929601735207</v>
      </c>
      <c r="BS57" s="44">
        <f>$F57*'[1]INTERNAL PARAMETERS-2'!AD57*(1-VLOOKUP(AE$4,'[1]INTERNAL PARAMETERS-1'!$B$5:$J$44,4, FALSE))</f>
        <v>9.5225123938253678E-2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3.1741707979417888E-2</v>
      </c>
      <c r="CA57" s="44">
        <f>$F57*'[1]INTERNAL PARAMETERS-2'!AL57*(1-VLOOKUP(AM$4,'[1]INTERNAL PARAMETERS-1'!$B$5:$J$44,4, FALSE))</f>
        <v>0.11109758803793419</v>
      </c>
      <c r="CB57" s="44">
        <f>$F57*'[1]INTERNAL PARAMETERS-2'!AM57*(1-VLOOKUP(AN$4,'[1]INTERNAL PARAMETERS-1'!$B$5:$J$44,4, FALSE))</f>
        <v>0.11109758803793419</v>
      </c>
      <c r="CC57" s="44">
        <f>$F57*'[1]INTERNAL PARAMETERS-2'!AN57*(1-VLOOKUP(AO$4,'[1]INTERNAL PARAMETERS-1'!$B$5:$J$44,4, FALSE))</f>
        <v>0.2539368840552863</v>
      </c>
      <c r="CD57" s="44">
        <f>$F57*'[1]INTERNAL PARAMETERS-2'!AO57*(1-VLOOKUP(AP$4,'[1]INTERNAL PARAMETERS-1'!$B$5:$J$44,4, FALSE))</f>
        <v>1.0950969758397751</v>
      </c>
      <c r="CE57" s="44">
        <f>$F57*'[1]INTERNAL PARAMETERS-2'!AP57*(1-VLOOKUP(AQ$4,'[1]INTERNAL PARAMETERS-1'!$B$5:$J$44,4, FALSE))</f>
        <v>7.9355880058516293E-2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1.587246409968051E-2</v>
      </c>
      <c r="CH57" s="43">
        <f>$F57*'[1]INTERNAL PARAMETERS-2'!AS57*(1-VLOOKUP(AT$4,'[1]INTERNAL PARAMETERS-1'!$B$5:$J$44,4, FALSE))</f>
        <v>0</v>
      </c>
      <c r="CI57" s="42">
        <f t="shared" si="0"/>
        <v>32.2022090919451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21.468132954190178</v>
      </c>
      <c r="G58" s="45">
        <f>$F58*'[1]INTERNAL PARAMETERS-2'!F58*VLOOKUP(G$4,'[1]INTERNAL PARAMETERS-1'!$B$5:$J$44,4, FALSE)</f>
        <v>5.5188129385336689E-2</v>
      </c>
      <c r="H58" s="44">
        <f>$F58*'[1]INTERNAL PARAMETERS-2'!G58*VLOOKUP(H$4,'[1]INTERNAL PARAMETERS-1'!$B$5:$J$44,4, FALSE)</f>
        <v>5.5188129385336689E-2</v>
      </c>
      <c r="I58" s="44">
        <f>$F58*'[1]INTERNAL PARAMETERS-2'!H58*VLOOKUP(I$4,'[1]INTERNAL PARAMETERS-1'!$B$5:$J$44,4, FALSE)</f>
        <v>0.21286523283464207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0.23362921102793477</v>
      </c>
      <c r="N58" s="44">
        <f>$F58*'[1]INTERNAL PARAMETERS-2'!M58*VLOOKUP(N$4,'[1]INTERNAL PARAMETERS-1'!$B$5:$J$44,4, FALSE)</f>
        <v>1.9315845284867846E-2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6.1235165735208208E-2</v>
      </c>
      <c r="T58" s="44">
        <f>$F58*'[1]INTERNAL PARAMETERS-2'!S58*VLOOKUP(T$4,'[1]INTERNAL PARAMETERS-1'!$B$5:$J$44,4, FALSE)</f>
        <v>1.8396043128445566E-3</v>
      </c>
      <c r="U58" s="44">
        <f>$F58*'[1]INTERNAL PARAMETERS-2'!T58*VLOOKUP(U$4,'[1]INTERNAL PARAMETERS-1'!$B$5:$J$44,4, FALSE)</f>
        <v>3.6792086256891132E-3</v>
      </c>
      <c r="V58" s="44">
        <f>$F58*'[1]INTERNAL PARAMETERS-2'!U58*VLOOKUP(V$4,'[1]INTERNAL PARAMETERS-1'!$B$5:$J$44,4, FALSE)</f>
        <v>9.1060091463811221E-2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1.8396043128445564E-2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4.0444394238581989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4.4389550095307602</v>
      </c>
      <c r="BB58" s="44">
        <f>$F58*'[1]INTERNAL PARAMETERS-2'!M58*(1-VLOOKUP(N$4,'[1]INTERNAL PARAMETERS-1'!$B$5:$J$44,4, FALSE))</f>
        <v>0.36700106041248903</v>
      </c>
      <c r="BC58" s="44">
        <f>$F58*'[1]INTERNAL PARAMETERS-2'!N58*(1-VLOOKUP(O$4,'[1]INTERNAL PARAMETERS-1'!$B$5:$J$44,4, FALSE))</f>
        <v>1.8763921054748567</v>
      </c>
      <c r="BD58" s="44">
        <f>$F58*'[1]INTERNAL PARAMETERS-2'!O58*(1-VLOOKUP(P$4,'[1]INTERNAL PARAMETERS-1'!$B$5:$J$44,4, FALSE))</f>
        <v>0.31273273318357458</v>
      </c>
      <c r="BE58" s="44">
        <f>$F58*'[1]INTERNAL PARAMETERS-2'!P58*(1-VLOOKUP(Q$4,'[1]INTERNAL PARAMETERS-1'!$B$5:$J$44,4, FALSE))</f>
        <v>0.9565920958658739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1.163468148968956</v>
      </c>
      <c r="BH58" s="44">
        <f>$F58*'[1]INTERNAL PARAMETERS-2'!S58*(1-VLOOKUP(T$4,'[1]INTERNAL PARAMETERS-1'!$B$5:$J$44,4, FALSE))</f>
        <v>1.6556438815601007E-2</v>
      </c>
      <c r="BI58" s="44">
        <f>$F58*'[1]INTERNAL PARAMETERS-2'!T58*(1-VLOOKUP(U$4,'[1]INTERNAL PARAMETERS-1'!$B$5:$J$44,4, FALSE))</f>
        <v>1.4716834502756453E-2</v>
      </c>
      <c r="BJ58" s="44">
        <f>$F58*'[1]INTERNAL PARAMETERS-2'!U58*(1-VLOOKUP(V$4,'[1]INTERNAL PARAMETERS-1'!$B$5:$J$44,4, FALSE))</f>
        <v>0.51600718496159692</v>
      </c>
      <c r="BK58" s="44">
        <f>$F58*'[1]INTERNAL PARAMETERS-2'!V58*(1-VLOOKUP(W$4,'[1]INTERNAL PARAMETERS-1'!$B$5:$J$44,4, FALSE))</f>
        <v>0.47829497452628922</v>
      </c>
      <c r="BL58" s="44">
        <f>$F58*'[1]INTERNAL PARAMETERS-2'!W58*(1-VLOOKUP(X$4,'[1]INTERNAL PARAMETERS-1'!$B$5:$J$44,4, FALSE))</f>
        <v>0.47829497452628922</v>
      </c>
      <c r="BM58" s="44">
        <f>$F58*'[1]INTERNAL PARAMETERS-2'!X58*(1-VLOOKUP(Y$4,'[1]INTERNAL PARAMETERS-1'!$B$5:$J$44,4, FALSE))</f>
        <v>0.60706727642540814</v>
      </c>
      <c r="BN58" s="44">
        <f>$F58*'[1]INTERNAL PARAMETERS-2'!Y58*(1-VLOOKUP(Z$4,'[1]INTERNAL PARAMETERS-1'!$B$5:$J$44,4, FALSE))</f>
        <v>0.80942375083830942</v>
      </c>
      <c r="BO58" s="44">
        <f>$F58*'[1]INTERNAL PARAMETERS-2'!Z58*(1-VLOOKUP(AA$4,'[1]INTERNAL PARAMETERS-1'!$B$5:$J$44,4, FALSE))</f>
        <v>0.42310899195424795</v>
      </c>
      <c r="BP58" s="44">
        <f>$F58*'[1]INTERNAL PARAMETERS-2'!AA58*(1-VLOOKUP(AB$4,'[1]INTERNAL PARAMETERS-1'!$B$5:$J$44,4, FALSE))</f>
        <v>0.11037625877067338</v>
      </c>
      <c r="BQ58" s="44">
        <f>$F58*'[1]INTERNAL PARAMETERS-2'!AB58*(1-VLOOKUP(AC$4,'[1]INTERNAL PARAMETERS-1'!$B$5:$J$44,4, FALSE))</f>
        <v>2.5386475112856015</v>
      </c>
      <c r="BR58" s="44">
        <f>$F58*'[1]INTERNAL PARAMETERS-2'!AC58*(1-VLOOKUP(AD$4,'[1]INTERNAL PARAMETERS-1'!$B$5:$J$44,4, FALSE))</f>
        <v>0.11037625877067338</v>
      </c>
      <c r="BS58" s="44">
        <f>$F58*'[1]INTERNAL PARAMETERS-2'!AD58*(1-VLOOKUP(AE$4,'[1]INTERNAL PARAMETERS-1'!$B$5:$J$44,4, FALSE))</f>
        <v>1.8396043128445564E-2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3.6792086256891128E-2</v>
      </c>
      <c r="CA58" s="44">
        <f>$F58*'[1]INTERNAL PARAMETERS-2'!AL58*(1-VLOOKUP(AM$4,'[1]INTERNAL PARAMETERS-1'!$B$5:$J$44,4, FALSE))</f>
        <v>7.3584172513782256E-2</v>
      </c>
      <c r="CB58" s="44">
        <f>$F58*'[1]INTERNAL PARAMETERS-2'!AM58*(1-VLOOKUP(AN$4,'[1]INTERNAL PARAMETERS-1'!$B$5:$J$44,4, FALSE))</f>
        <v>9.1980215642227817E-2</v>
      </c>
      <c r="CC58" s="44">
        <f>$F58*'[1]INTERNAL PARAMETERS-2'!AN58*(1-VLOOKUP(AO$4,'[1]INTERNAL PARAMETERS-1'!$B$5:$J$44,4, FALSE))</f>
        <v>0.14716834502756451</v>
      </c>
      <c r="CD58" s="44">
        <f>$F58*'[1]INTERNAL PARAMETERS-2'!AO58*(1-VLOOKUP(AP$4,'[1]INTERNAL PARAMETERS-1'!$B$5:$J$44,4, FALSE))</f>
        <v>0.99338418212276502</v>
      </c>
      <c r="CE58" s="44">
        <f>$F58*'[1]INTERNAL PARAMETERS-2'!AP58*(1-VLOOKUP(AQ$4,'[1]INTERNAL PARAMETERS-1'!$B$5:$J$44,4, FALSE))</f>
        <v>7.3584172513782256E-2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1.8396043128445564E-2</v>
      </c>
      <c r="CH58" s="43">
        <f>$F58*'[1]INTERNAL PARAMETERS-2'!AS58*(1-VLOOKUP(AT$4,'[1]INTERNAL PARAMETERS-1'!$B$5:$J$44,4, FALSE))</f>
        <v>0</v>
      </c>
      <c r="CI58" s="42">
        <f t="shared" si="0"/>
        <v>21.468132954190175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222.98086547780008</v>
      </c>
      <c r="G59" s="45">
        <f>$F59*'[1]INTERNAL PARAMETERS-2'!F59*VLOOKUP(G$4,'[1]INTERNAL PARAMETERS-1'!$B$5:$J$44,4, FALSE)</f>
        <v>0.28095589050202813</v>
      </c>
      <c r="H59" s="44">
        <f>$F59*'[1]INTERNAL PARAMETERS-2'!G59*VLOOKUP(H$4,'[1]INTERNAL PARAMETERS-1'!$B$5:$J$44,4, FALSE)</f>
        <v>0.18730392700135207</v>
      </c>
      <c r="I59" s="44">
        <f>$F59*'[1]INTERNAL PARAMETERS-2'!H59*VLOOKUP(I$4,'[1]INTERNAL PARAMETERS-1'!$B$5:$J$44,4, FALSE)</f>
        <v>2.5924379766872376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0.11238012639215647</v>
      </c>
      <c r="N59" s="44">
        <f>$F59*'[1]INTERNAL PARAMETERS-2'!M59*VLOOKUP(N$4,'[1]INTERNAL PARAMETERS-1'!$B$5:$J$44,4, FALSE)</f>
        <v>0.94586587798326238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0.93649733692021264</v>
      </c>
      <c r="S59" s="44">
        <f>$F59*'[1]INTERNAL PARAMETERS-2'!R59*VLOOKUP(S$4,'[1]INTERNAL PARAMETERS-1'!$B$5:$J$44,4, FALSE)</f>
        <v>2.5161751759808482</v>
      </c>
      <c r="T59" s="44">
        <f>$F59*'[1]INTERNAL PARAMETERS-2'!S59*VLOOKUP(T$4,'[1]INTERNAL PARAMETERS-1'!$B$5:$J$44,4, FALSE)</f>
        <v>9.3649733692021273E-2</v>
      </c>
      <c r="U59" s="44">
        <f>$F59*'[1]INTERNAL PARAMETERS-2'!T59*VLOOKUP(U$4,'[1]INTERNAL PARAMETERS-1'!$B$5:$J$44,4, FALSE)</f>
        <v>7.4921570800540835E-2</v>
      </c>
      <c r="V59" s="44">
        <f>$F59*'[1]INTERNAL PARAMETERS-2'!U59*VLOOKUP(V$4,'[1]INTERNAL PARAMETERS-1'!$B$5:$J$44,4, FALSE)</f>
        <v>1.8542720854705816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9.3651963500676033E-2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49.256321557057511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2.1352224014509726</v>
      </c>
      <c r="BB59" s="44">
        <f>$F59*'[1]INTERNAL PARAMETERS-2'!M59*(1-VLOOKUP(N$4,'[1]INTERNAL PARAMETERS-1'!$B$5:$J$44,4, FALSE))</f>
        <v>17.971451681681984</v>
      </c>
      <c r="BC59" s="44">
        <f>$F59*'[1]INTERNAL PARAMETERS-2'!N59*(1-VLOOKUP(O$4,'[1]INTERNAL PARAMETERS-1'!$B$5:$J$44,4, FALSE))</f>
        <v>3.3714037917646937</v>
      </c>
      <c r="BD59" s="44">
        <f>$F59*'[1]INTERNAL PARAMETERS-2'!O59*(1-VLOOKUP(P$4,'[1]INTERNAL PARAMETERS-1'!$B$5:$J$44,4, FALSE))</f>
        <v>5.4317023926064705</v>
      </c>
      <c r="BE59" s="44">
        <f>$F59*'[1]INTERNAL PARAMETERS-2'!P59*(1-VLOOKUP(Q$4,'[1]INTERNAL PARAMETERS-1'!$B$5:$J$44,4, FALSE))</f>
        <v>1.8729946738404253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47.807328343636108</v>
      </c>
      <c r="BH59" s="44">
        <f>$F59*'[1]INTERNAL PARAMETERS-2'!S59*(1-VLOOKUP(T$4,'[1]INTERNAL PARAMETERS-1'!$B$5:$J$44,4, FALSE))</f>
        <v>0.84284760322819141</v>
      </c>
      <c r="BI59" s="44">
        <f>$F59*'[1]INTERNAL PARAMETERS-2'!T59*(1-VLOOKUP(U$4,'[1]INTERNAL PARAMETERS-1'!$B$5:$J$44,4, FALSE))</f>
        <v>0.29968628320216334</v>
      </c>
      <c r="BJ59" s="44">
        <f>$F59*'[1]INTERNAL PARAMETERS-2'!U59*(1-VLOOKUP(V$4,'[1]INTERNAL PARAMETERS-1'!$B$5:$J$44,4, FALSE))</f>
        <v>10.507541817666629</v>
      </c>
      <c r="BK59" s="44">
        <f>$F59*'[1]INTERNAL PARAMETERS-2'!V59*(1-VLOOKUP(W$4,'[1]INTERNAL PARAMETERS-1'!$B$5:$J$44,4, FALSE))</f>
        <v>2.9967959377619899</v>
      </c>
      <c r="BL59" s="44">
        <f>$F59*'[1]INTERNAL PARAMETERS-2'!W59*(1-VLOOKUP(X$4,'[1]INTERNAL PARAMETERS-1'!$B$5:$J$44,4, FALSE))</f>
        <v>0.46825981750338014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16.014173585403931</v>
      </c>
      <c r="BO59" s="44">
        <f>$F59*'[1]INTERNAL PARAMETERS-2'!Z59*(1-VLOOKUP(AA$4,'[1]INTERNAL PARAMETERS-1'!$B$5:$J$44,4, FALSE))</f>
        <v>6.6491556200287114</v>
      </c>
      <c r="BP59" s="44">
        <f>$F59*'[1]INTERNAL PARAMETERS-2'!AA59*(1-VLOOKUP(AB$4,'[1]INTERNAL PARAMETERS-1'!$B$5:$J$44,4, FALSE))</f>
        <v>1.5920610814249447</v>
      </c>
      <c r="BQ59" s="44">
        <f>$F59*'[1]INTERNAL PARAMETERS-2'!AB59*(1-VLOOKUP(AC$4,'[1]INTERNAL PARAMETERS-1'!$B$5:$J$44,4, FALSE))</f>
        <v>20.696660270004994</v>
      </c>
      <c r="BR59" s="44">
        <f>$F59*'[1]INTERNAL PARAMETERS-2'!AC59*(1-VLOOKUP(AD$4,'[1]INTERNAL PARAMETERS-1'!$B$5:$J$44,4, FALSE))</f>
        <v>0.84284537341953658</v>
      </c>
      <c r="BS59" s="44">
        <f>$F59*'[1]INTERNAL PARAMETERS-2'!AD59*(1-VLOOKUP(AE$4,'[1]INTERNAL PARAMETERS-1'!$B$5:$J$44,4, FALSE))</f>
        <v>0.84284537341953658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0.37460785400270413</v>
      </c>
      <c r="CA59" s="44">
        <f>$F59*'[1]INTERNAL PARAMETERS-2'!AL59*(1-VLOOKUP(AM$4,'[1]INTERNAL PARAMETERS-1'!$B$5:$J$44,4, FALSE))</f>
        <v>9.3651963500676033E-2</v>
      </c>
      <c r="CB59" s="44">
        <f>$F59*'[1]INTERNAL PARAMETERS-2'!AM59*(1-VLOOKUP(AN$4,'[1]INTERNAL PARAMETERS-1'!$B$5:$J$44,4, FALSE))</f>
        <v>0.37460785400270413</v>
      </c>
      <c r="CC59" s="44">
        <f>$F59*'[1]INTERNAL PARAMETERS-2'!AN59*(1-VLOOKUP(AO$4,'[1]INTERNAL PARAMETERS-1'!$B$5:$J$44,4, FALSE))</f>
        <v>1.4984091179242687</v>
      </c>
      <c r="CD59" s="44">
        <f>$F59*'[1]INTERNAL PARAMETERS-2'!AO59*(1-VLOOKUP(AP$4,'[1]INTERNAL PARAMETERS-1'!$B$5:$J$44,4, FALSE))</f>
        <v>16.763366995322791</v>
      </c>
      <c r="CE59" s="44">
        <f>$F59*'[1]INTERNAL PARAMETERS-2'!AP59*(1-VLOOKUP(AQ$4,'[1]INTERNAL PARAMETERS-1'!$B$5:$J$44,4, FALSE))</f>
        <v>2.2476025278431293</v>
      </c>
      <c r="CF59" s="44">
        <f>$F59*'[1]INTERNAL PARAMETERS-2'!AQ59*(1-VLOOKUP(AR$4,'[1]INTERNAL PARAMETERS-1'!$B$5:$J$44,4, FALSE))</f>
        <v>2.2476025278431293</v>
      </c>
      <c r="CG59" s="44">
        <f>$F59*'[1]INTERNAL PARAMETERS-2'!AR59*(1-VLOOKUP(AS$4,'[1]INTERNAL PARAMETERS-1'!$B$5:$J$44,4, FALSE))</f>
        <v>9.3651963500676033E-2</v>
      </c>
      <c r="CH59" s="43">
        <f>$F59*'[1]INTERNAL PARAMETERS-2'!AS59*(1-VLOOKUP(AT$4,'[1]INTERNAL PARAMETERS-1'!$B$5:$J$44,4, FALSE))</f>
        <v>0</v>
      </c>
      <c r="CI59" s="42">
        <f t="shared" si="0"/>
        <v>222.98091007397321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623.23981854638703</v>
      </c>
      <c r="G60" s="45">
        <f>$F60*'[1]INTERNAL PARAMETERS-2'!F60*VLOOKUP(G$4,'[1]INTERNAL PARAMETERS-1'!$B$5:$J$44,4, FALSE)</f>
        <v>0.9502537513376762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6.2774740053402383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0.190053866466628</v>
      </c>
      <c r="N60" s="44">
        <f>$F60*'[1]INTERNAL PARAMETERS-2'!M60*VLOOKUP(N$4,'[1]INTERNAL PARAMETERS-1'!$B$5:$J$44,4, FALSE)</f>
        <v>1.9548353176580413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0.81451211885827313</v>
      </c>
      <c r="S60" s="44">
        <f>$F60*'[1]INTERNAL PARAMETERS-2'!R60*VLOOKUP(S$4,'[1]INTERNAL PARAMETERS-1'!$B$5:$J$44,4, FALSE)</f>
        <v>4.8610181725353074</v>
      </c>
      <c r="T60" s="44">
        <f>$F60*'[1]INTERNAL PARAMETERS-2'!S60*VLOOKUP(T$4,'[1]INTERNAL PARAMETERS-1'!$B$5:$J$44,4, FALSE)</f>
        <v>0.20363114591366102</v>
      </c>
      <c r="U60" s="44">
        <f>$F60*'[1]INTERNAL PARAMETERS-2'!T60*VLOOKUP(U$4,'[1]INTERNAL PARAMETERS-1'!$B$5:$J$44,4, FALSE)</f>
        <v>0.38010150053507052</v>
      </c>
      <c r="V60" s="44">
        <f>$F60*'[1]INTERNAL PARAMETERS-2'!U60*VLOOKUP(V$4,'[1]INTERNAL PARAMETERS-1'!$B$5:$J$44,4, FALSE)</f>
        <v>4.2558460763285799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0.1357416324794031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0.1357416324794031</v>
      </c>
      <c r="AI60" s="44">
        <f>$F60*'[1]INTERNAL PARAMETERS-2'!AH60*VLOOKUP(AI$4,'[1]INTERNAL PARAMETERS-1'!$B$5:$J$44,4, FALSE)</f>
        <v>0.81451211885827313</v>
      </c>
      <c r="AJ60" s="44">
        <f>$F60*'[1]INTERNAL PARAMETERS-2'!AI60*VLOOKUP(AJ$4,'[1]INTERNAL PARAMETERS-1'!$B$5:$J$44,4, FALSE)</f>
        <v>0.1357416324794031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119.27200610146451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3.6110234628659317</v>
      </c>
      <c r="BB60" s="44">
        <f>$F60*'[1]INTERNAL PARAMETERS-2'!M60*(1-VLOOKUP(N$4,'[1]INTERNAL PARAMETERS-1'!$B$5:$J$44,4, FALSE))</f>
        <v>37.141871035502781</v>
      </c>
      <c r="BC60" s="44">
        <f>$F60*'[1]INTERNAL PARAMETERS-2'!N60*(1-VLOOKUP(O$4,'[1]INTERNAL PARAMETERS-1'!$B$5:$J$44,4, FALSE))</f>
        <v>6.3803553183867834</v>
      </c>
      <c r="BD60" s="44">
        <f>$F60*'[1]INTERNAL PARAMETERS-2'!O60*(1-VLOOKUP(P$4,'[1]INTERNAL PARAMETERS-1'!$B$5:$J$44,4, FALSE))</f>
        <v>23.756717727333037</v>
      </c>
      <c r="BE60" s="44">
        <f>$F60*'[1]INTERNAL PARAMETERS-2'!P60*(1-VLOOKUP(Q$4,'[1]INTERNAL PARAMETERS-1'!$B$5:$J$44,4, FALSE))</f>
        <v>6.9233841722862497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92.359345278170835</v>
      </c>
      <c r="BH60" s="44">
        <f>$F60*'[1]INTERNAL PARAMETERS-2'!S60*(1-VLOOKUP(T$4,'[1]INTERNAL PARAMETERS-1'!$B$5:$J$44,4, FALSE))</f>
        <v>1.832680313222949</v>
      </c>
      <c r="BI60" s="44">
        <f>$F60*'[1]INTERNAL PARAMETERS-2'!T60*(1-VLOOKUP(U$4,'[1]INTERNAL PARAMETERS-1'!$B$5:$J$44,4, FALSE))</f>
        <v>1.5204060021402821</v>
      </c>
      <c r="BJ60" s="44">
        <f>$F60*'[1]INTERNAL PARAMETERS-2'!U60*(1-VLOOKUP(V$4,'[1]INTERNAL PARAMETERS-1'!$B$5:$J$44,4, FALSE))</f>
        <v>24.116461099195288</v>
      </c>
      <c r="BK60" s="44">
        <f>$F60*'[1]INTERNAL PARAMETERS-2'!V60*(1-VLOOKUP(W$4,'[1]INTERNAL PARAMETERS-1'!$B$5:$J$44,4, FALSE))</f>
        <v>13.711026712093096</v>
      </c>
      <c r="BL60" s="44">
        <f>$F60*'[1]INTERNAL PARAMETERS-2'!W60*(1-VLOOKUP(X$4,'[1]INTERNAL PARAMETERS-1'!$B$5:$J$44,4, FALSE))</f>
        <v>2.3077947240954164</v>
      </c>
      <c r="BM60" s="44">
        <f>$F60*'[1]INTERNAL PARAMETERS-2'!X60*(1-VLOOKUP(Y$4,'[1]INTERNAL PARAMETERS-1'!$B$5:$J$44,4, FALSE))</f>
        <v>0.2714832649588062</v>
      </c>
      <c r="BN60" s="44">
        <f>$F60*'[1]INTERNAL PARAMETERS-2'!Y60*(1-VLOOKUP(Z$4,'[1]INTERNAL PARAMETERS-1'!$B$5:$J$44,4, FALSE))</f>
        <v>65.70424765848874</v>
      </c>
      <c r="BO60" s="44">
        <f>$F60*'[1]INTERNAL PARAMETERS-2'!Z60*(1-VLOOKUP(AA$4,'[1]INTERNAL PARAMETERS-1'!$B$5:$J$44,4, FALSE))</f>
        <v>64.210965053251599</v>
      </c>
      <c r="BP60" s="44">
        <f>$F60*'[1]INTERNAL PARAMETERS-2'!AA60*(1-VLOOKUP(AB$4,'[1]INTERNAL PARAMETERS-1'!$B$5:$J$44,4, FALSE))</f>
        <v>6.1088720534279757</v>
      </c>
      <c r="BQ60" s="44">
        <f>$F60*'[1]INTERNAL PARAMETERS-2'!AB60*(1-VLOOKUP(AC$4,'[1]INTERNAL PARAMETERS-1'!$B$5:$J$44,4, FALSE))</f>
        <v>69.641066620300705</v>
      </c>
      <c r="BR60" s="44">
        <f>$F60*'[1]INTERNAL PARAMETERS-2'!AC60*(1-VLOOKUP(AD$4,'[1]INTERNAL PARAMETERS-1'!$B$5:$J$44,4, FALSE))</f>
        <v>3.6653356968531567</v>
      </c>
      <c r="BS60" s="44">
        <f>$F60*'[1]INTERNAL PARAMETERS-2'!AD60*(1-VLOOKUP(AE$4,'[1]INTERNAL PARAMETERS-1'!$B$5:$J$44,4, FALSE))</f>
        <v>1.0859953838170793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0.2714832649588062</v>
      </c>
      <c r="CA60" s="44">
        <f>$F60*'[1]INTERNAL PARAMETERS-2'!AL60*(1-VLOOKUP(AM$4,'[1]INTERNAL PARAMETERS-1'!$B$5:$J$44,4, FALSE))</f>
        <v>0.40728722142006391</v>
      </c>
      <c r="CB60" s="44">
        <f>$F60*'[1]INTERNAL PARAMETERS-2'!AM60*(1-VLOOKUP(AN$4,'[1]INTERNAL PARAMETERS-1'!$B$5:$J$44,4, FALSE))</f>
        <v>1.4932826052371433</v>
      </c>
      <c r="CC60" s="44">
        <f>$F60*'[1]INTERNAL PARAMETERS-2'!AN60*(1-VLOOKUP(AO$4,'[1]INTERNAL PARAMETERS-1'!$B$5:$J$44,4, FALSE))</f>
        <v>3.9368189618119627</v>
      </c>
      <c r="CD60" s="44">
        <f>$F60*'[1]INTERNAL PARAMETERS-2'!AO60*(1-VLOOKUP(AP$4,'[1]INTERNAL PARAMETERS-1'!$B$5:$J$44,4, FALSE))</f>
        <v>46.834602644305349</v>
      </c>
      <c r="CE60" s="44">
        <f>$F60*'[1]INTERNAL PARAMETERS-2'!AP60*(1-VLOOKUP(AQ$4,'[1]INTERNAL PARAMETERS-1'!$B$5:$J$44,4, FALSE))</f>
        <v>4.6155894481908328</v>
      </c>
      <c r="CF60" s="44">
        <f>$F60*'[1]INTERNAL PARAMETERS-2'!AQ60*(1-VLOOKUP(AR$4,'[1]INTERNAL PARAMETERS-1'!$B$5:$J$44,4, FALSE))</f>
        <v>0.9502537513376762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623.23981854638714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921.58047032214336</v>
      </c>
      <c r="G61" s="45">
        <f>$F61*'[1]INTERNAL PARAMETERS-2'!F61*VLOOKUP(G$4,'[1]INTERNAL PARAMETERS-1'!$B$5:$J$44,4, FALSE)</f>
        <v>2.7862142359249362</v>
      </c>
      <c r="H61" s="44">
        <f>$F61*'[1]INTERNAL PARAMETERS-2'!G61*VLOOKUP(H$4,'[1]INTERNAL PARAMETERS-1'!$B$5:$J$44,4, FALSE)</f>
        <v>2.7862142359249362</v>
      </c>
      <c r="I61" s="44">
        <f>$F61*'[1]INTERNAL PARAMETERS-2'!H61*VLOOKUP(I$4,'[1]INTERNAL PARAMETERS-1'!$B$5:$J$44,4, FALSE)</f>
        <v>11.244355379178074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0.40973928500757656</v>
      </c>
      <c r="N61" s="44">
        <f>$F61*'[1]INTERNAL PARAMETERS-2'!M61*VLOOKUP(N$4,'[1]INTERNAL PARAMETERS-1'!$B$5:$J$44,4, FALSE)</f>
        <v>2.3273040249233214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0.65561234658717282</v>
      </c>
      <c r="S61" s="44">
        <f>$F61*'[1]INTERNAL PARAMETERS-2'!R61*VLOOKUP(S$4,'[1]INTERNAL PARAMETERS-1'!$B$5:$J$44,4, FALSE)</f>
        <v>7.562576889608188</v>
      </c>
      <c r="T61" s="44">
        <f>$F61*'[1]INTERNAL PARAMETERS-2'!S61*VLOOKUP(T$4,'[1]INTERNAL PARAMETERS-1'!$B$5:$J$44,4, FALSE)</f>
        <v>0.13111325351273134</v>
      </c>
      <c r="U61" s="44">
        <f>$F61*'[1]INTERNAL PARAMETERS-2'!T61*VLOOKUP(U$4,'[1]INTERNAL PARAMETERS-1'!$B$5:$J$44,4, FALSE)</f>
        <v>0.45891021100161455</v>
      </c>
      <c r="V61" s="44">
        <f>$F61*'[1]INTERNAL PARAMETERS-2'!U61*VLOOKUP(V$4,'[1]INTERNAL PARAMETERS-1'!$B$5:$J$44,4, FALSE)</f>
        <v>4.7201738924077121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0.1638570076232771</v>
      </c>
      <c r="AG61" s="44">
        <f>$F61*'[1]INTERNAL PARAMETERS-2'!AF61*VLOOKUP(AG$4,'[1]INTERNAL PARAMETERS-1'!$B$5:$J$44,4, FALSE)</f>
        <v>0.32780617329358641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0.1638570076232771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213.64275220438341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7.7850464151439542</v>
      </c>
      <c r="BB61" s="44">
        <f>$F61*'[1]INTERNAL PARAMETERS-2'!M61*(1-VLOOKUP(N$4,'[1]INTERNAL PARAMETERS-1'!$B$5:$J$44,4, FALSE))</f>
        <v>44.218776473543109</v>
      </c>
      <c r="BC61" s="44">
        <f>$F61*'[1]INTERNAL PARAMETERS-2'!N61*(1-VLOOKUP(O$4,'[1]INTERNAL PARAMETERS-1'!$B$5:$J$44,4, FALSE))</f>
        <v>12.783795652120643</v>
      </c>
      <c r="BD61" s="44">
        <f>$F61*'[1]INTERNAL PARAMETERS-2'!O61*(1-VLOOKUP(P$4,'[1]INTERNAL PARAMETERS-1'!$B$5:$J$44,4, FALSE))</f>
        <v>36.548499082270723</v>
      </c>
      <c r="BE61" s="44">
        <f>$F61*'[1]INTERNAL PARAMETERS-2'!P61*(1-VLOOKUP(Q$4,'[1]INTERNAL PARAMETERS-1'!$B$5:$J$44,4, FALSE))</f>
        <v>18.520081131593791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143.68896090255558</v>
      </c>
      <c r="BH61" s="44">
        <f>$F61*'[1]INTERNAL PARAMETERS-2'!S61*(1-VLOOKUP(T$4,'[1]INTERNAL PARAMETERS-1'!$B$5:$J$44,4, FALSE))</f>
        <v>1.180019281614582</v>
      </c>
      <c r="BI61" s="44">
        <f>$F61*'[1]INTERNAL PARAMETERS-2'!T61*(1-VLOOKUP(U$4,'[1]INTERNAL PARAMETERS-1'!$B$5:$J$44,4, FALSE))</f>
        <v>1.8356408440064582</v>
      </c>
      <c r="BJ61" s="44">
        <f>$F61*'[1]INTERNAL PARAMETERS-2'!U61*(1-VLOOKUP(V$4,'[1]INTERNAL PARAMETERS-1'!$B$5:$J$44,4, FALSE))</f>
        <v>26.747652056977035</v>
      </c>
      <c r="BK61" s="44">
        <f>$F61*'[1]INTERNAL PARAMETERS-2'!V61*(1-VLOOKUP(W$4,'[1]INTERNAL PARAMETERS-1'!$B$5:$J$44,4, FALSE))</f>
        <v>17.864560943053654</v>
      </c>
      <c r="BL61" s="44">
        <f>$F61*'[1]INTERNAL PARAMETERS-2'!W61*(1-VLOOKUP(X$4,'[1]INTERNAL PARAMETERS-1'!$B$5:$J$44,4, FALSE))</f>
        <v>11.964326297910194</v>
      </c>
      <c r="BM61" s="44">
        <f>$F61*'[1]INTERNAL PARAMETERS-2'!X61*(1-VLOOKUP(Y$4,'[1]INTERNAL PARAMETERS-1'!$B$5:$J$44,4, FALSE))</f>
        <v>1.3111325351273133</v>
      </c>
      <c r="BN61" s="44">
        <f>$F61*'[1]INTERNAL PARAMETERS-2'!Y61*(1-VLOOKUP(Z$4,'[1]INTERNAL PARAMETERS-1'!$B$5:$J$44,4, FALSE))</f>
        <v>61.132764024678281</v>
      </c>
      <c r="BO61" s="44">
        <f>$F61*'[1]INTERNAL PARAMETERS-2'!Z61*(1-VLOOKUP(AA$4,'[1]INTERNAL PARAMETERS-1'!$B$5:$J$44,4, FALSE))</f>
        <v>88.830957218257325</v>
      </c>
      <c r="BP61" s="44">
        <f>$F61*'[1]INTERNAL PARAMETERS-2'!AA61*(1-VLOOKUP(AB$4,'[1]INTERNAL PARAMETERS-1'!$B$5:$J$44,4, FALSE))</f>
        <v>13.11160182541423</v>
      </c>
      <c r="BQ61" s="44">
        <f>$F61*'[1]INTERNAL PARAMETERS-2'!AB61*(1-VLOOKUP(AC$4,'[1]INTERNAL PARAMETERS-1'!$B$5:$J$44,4, FALSE))</f>
        <v>104.07316093300933</v>
      </c>
      <c r="BR61" s="44">
        <f>$F61*'[1]INTERNAL PARAMETERS-2'!AC61*(1-VLOOKUP(AD$4,'[1]INTERNAL PARAMETERS-1'!$B$5:$J$44,4, FALSE))</f>
        <v>8.3586427077748091</v>
      </c>
      <c r="BS61" s="44">
        <f>$F61*'[1]INTERNAL PARAMETERS-2'!AD61*(1-VLOOKUP(AE$4,'[1]INTERNAL PARAMETERS-1'!$B$5:$J$44,4, FALSE))</f>
        <v>1.8028878740912089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2.622357228301659</v>
      </c>
      <c r="CA61" s="44">
        <f>$F61*'[1]INTERNAL PARAMETERS-2'!AL61*(1-VLOOKUP(AM$4,'[1]INTERNAL PARAMETERS-1'!$B$5:$J$44,4, FALSE))</f>
        <v>1.3111325351273133</v>
      </c>
      <c r="CB61" s="44">
        <f>$F61*'[1]INTERNAL PARAMETERS-2'!AM61*(1-VLOOKUP(AN$4,'[1]INTERNAL PARAMETERS-1'!$B$5:$J$44,4, FALSE))</f>
        <v>4.0973467710522495</v>
      </c>
      <c r="CC61" s="44">
        <f>$F61*'[1]INTERNAL PARAMETERS-2'!AN61*(1-VLOOKUP(AO$4,'[1]INTERNAL PARAMETERS-1'!$B$5:$J$44,4, FALSE))</f>
        <v>11.308713951323021</v>
      </c>
      <c r="CD61" s="44">
        <f>$F61*'[1]INTERNAL PARAMETERS-2'!AO61*(1-VLOOKUP(AP$4,'[1]INTERNAL PARAMETERS-1'!$B$5:$J$44,4, FALSE))</f>
        <v>43.923815428211803</v>
      </c>
      <c r="CE61" s="44">
        <f>$F61*'[1]INTERNAL PARAMETERS-2'!AP61*(1-VLOOKUP(AQ$4,'[1]INTERNAL PARAMETERS-1'!$B$5:$J$44,4, FALSE))</f>
        <v>6.2280408184370453</v>
      </c>
      <c r="CF61" s="44">
        <f>$F61*'[1]INTERNAL PARAMETERS-2'!AQ61*(1-VLOOKUP(AR$4,'[1]INTERNAL PARAMETERS-1'!$B$5:$J$44,4, FALSE))</f>
        <v>2.950071243548213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921.58047032214358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1336.3359461587661</v>
      </c>
      <c r="G62" s="45">
        <f>$F62*'[1]INTERNAL PARAMETERS-2'!F62*VLOOKUP(G$4,'[1]INTERNAL PARAMETERS-1'!$B$5:$J$44,4, FALSE)</f>
        <v>6.2516468233199403</v>
      </c>
      <c r="H62" s="44">
        <f>$F62*'[1]INTERNAL PARAMETERS-2'!G62*VLOOKUP(H$4,'[1]INTERNAL PARAMETERS-1'!$B$5:$J$44,4, FALSE)</f>
        <v>6.75851904769796</v>
      </c>
      <c r="I62" s="44">
        <f>$F62*'[1]INTERNAL PARAMETERS-2'!H62*VLOOKUP(I$4,'[1]INTERNAL PARAMETERS-1'!$B$5:$J$44,4, FALSE)</f>
        <v>18.127904917303201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0.16891286359446805</v>
      </c>
      <c r="M62" s="44">
        <f>$F62*'[1]INTERNAL PARAMETERS-2'!L62*VLOOKUP(M$4,'[1]INTERNAL PARAMETERS-1'!$B$5:$J$44,4, FALSE)</f>
        <v>0.50689226941721233</v>
      </c>
      <c r="N62" s="44">
        <f>$F62*'[1]INTERNAL PARAMETERS-2'!M62*VLOOKUP(N$4,'[1]INTERNAL PARAMETERS-1'!$B$5:$J$44,4, FALSE)</f>
        <v>3.7425491324919715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1.1827909459451238</v>
      </c>
      <c r="S62" s="44">
        <f>$F62*'[1]INTERNAL PARAMETERS-2'!R62*VLOOKUP(S$4,'[1]INTERNAL PARAMETERS-1'!$B$5:$J$44,4, FALSE)</f>
        <v>8.323401849048528</v>
      </c>
      <c r="T62" s="44">
        <f>$F62*'[1]INTERNAL PARAMETERS-2'!S62*VLOOKUP(T$4,'[1]INTERNAL PARAMETERS-1'!$B$5:$J$44,4, FALSE)</f>
        <v>0.18585760339176119</v>
      </c>
      <c r="U62" s="44">
        <f>$F62*'[1]INTERNAL PARAMETERS-2'!T62*VLOOKUP(U$4,'[1]INTERNAL PARAMETERS-1'!$B$5:$J$44,4, FALSE)</f>
        <v>0.54068152381583678</v>
      </c>
      <c r="V62" s="44">
        <f>$F62*'[1]INTERNAL PARAMETERS-2'!U62*VLOOKUP(V$4,'[1]INTERNAL PARAMETERS-1'!$B$5:$J$44,4, FALSE)</f>
        <v>6.4628814463292557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0.50687222437801993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344.43019342876079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9.6309531189270334</v>
      </c>
      <c r="BB62" s="44">
        <f>$F62*'[1]INTERNAL PARAMETERS-2'!M62*(1-VLOOKUP(N$4,'[1]INTERNAL PARAMETERS-1'!$B$5:$J$44,4, FALSE))</f>
        <v>71.10843351734745</v>
      </c>
      <c r="BC62" s="44">
        <f>$F62*'[1]INTERNAL PARAMETERS-2'!N62*(1-VLOOKUP(O$4,'[1]INTERNAL PARAMETERS-1'!$B$5:$J$44,4, FALSE))</f>
        <v>28.892785858304062</v>
      </c>
      <c r="BD62" s="44">
        <f>$F62*'[1]INTERNAL PARAMETERS-2'!O62*(1-VLOOKUP(P$4,'[1]INTERNAL PARAMETERS-1'!$B$5:$J$44,4, FALSE))</f>
        <v>59.306322023336804</v>
      </c>
      <c r="BE62" s="44">
        <f>$F62*'[1]INTERNAL PARAMETERS-2'!P62*(1-VLOOKUP(Q$4,'[1]INTERNAL PARAMETERS-1'!$B$5:$J$44,4, FALSE))</f>
        <v>49.168476634992558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158.14463513192203</v>
      </c>
      <c r="BH62" s="44">
        <f>$F62*'[1]INTERNAL PARAMETERS-2'!S62*(1-VLOOKUP(T$4,'[1]INTERNAL PARAMETERS-1'!$B$5:$J$44,4, FALSE))</f>
        <v>1.6727184305258507</v>
      </c>
      <c r="BI62" s="44">
        <f>$F62*'[1]INTERNAL PARAMETERS-2'!T62*(1-VLOOKUP(U$4,'[1]INTERNAL PARAMETERS-1'!$B$5:$J$44,4, FALSE))</f>
        <v>2.1627260952633471</v>
      </c>
      <c r="BJ62" s="44">
        <f>$F62*'[1]INTERNAL PARAMETERS-2'!U62*(1-VLOOKUP(V$4,'[1]INTERNAL PARAMETERS-1'!$B$5:$J$44,4, FALSE))</f>
        <v>36.622994862532451</v>
      </c>
      <c r="BK62" s="44">
        <f>$F62*'[1]INTERNAL PARAMETERS-2'!V62*(1-VLOOKUP(W$4,'[1]INTERNAL PARAMETERS-1'!$B$5:$J$44,4, FALSE))</f>
        <v>38.18579966148674</v>
      </c>
      <c r="BL62" s="44">
        <f>$F62*'[1]INTERNAL PARAMETERS-2'!W62*(1-VLOOKUP(X$4,'[1]INTERNAL PARAMETERS-1'!$B$5:$J$44,4, FALSE))</f>
        <v>47.647859961858501</v>
      </c>
      <c r="BM62" s="44">
        <f>$F62*'[1]INTERNAL PARAMETERS-2'!X62*(1-VLOOKUP(Y$4,'[1]INTERNAL PARAMETERS-1'!$B$5:$J$44,4, FALSE))</f>
        <v>7.4344377692650641</v>
      </c>
      <c r="BN62" s="44">
        <f>$F62*'[1]INTERNAL PARAMETERS-2'!Y62*(1-VLOOKUP(Z$4,'[1]INTERNAL PARAMETERS-1'!$B$5:$J$44,4, FALSE))</f>
        <v>54.237466145961996</v>
      </c>
      <c r="BO62" s="44">
        <f>$F62*'[1]INTERNAL PARAMETERS-2'!Z62*(1-VLOOKUP(AA$4,'[1]INTERNAL PARAMETERS-1'!$B$5:$J$44,4, FALSE))</f>
        <v>49.844395356559666</v>
      </c>
      <c r="BP62" s="44">
        <f>$F62*'[1]INTERNAL PARAMETERS-2'!AA62*(1-VLOOKUP(AB$4,'[1]INTERNAL PARAMETERS-1'!$B$5:$J$44,4, FALSE))</f>
        <v>20.444603640282963</v>
      </c>
      <c r="BQ62" s="44">
        <f>$F62*'[1]INTERNAL PARAMETERS-2'!AB62*(1-VLOOKUP(AC$4,'[1]INTERNAL PARAMETERS-1'!$B$5:$J$44,4, FALSE))</f>
        <v>163.38818352585847</v>
      </c>
      <c r="BR62" s="44">
        <f>$F62*'[1]INTERNAL PARAMETERS-2'!AC62*(1-VLOOKUP(AD$4,'[1]INTERNAL PARAMETERS-1'!$B$5:$J$44,4, FALSE))</f>
        <v>14.530916177746574</v>
      </c>
      <c r="BS62" s="44">
        <f>$F62*'[1]INTERNAL PARAMETERS-2'!AD62*(1-VLOOKUP(AE$4,'[1]INTERNAL PARAMETERS-1'!$B$5:$J$44,4, FALSE))</f>
        <v>3.210279843457204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8.1102228572375505</v>
      </c>
      <c r="CA62" s="44">
        <f>$F62*'[1]INTERNAL PARAMETERS-2'!AL62*(1-VLOOKUP(AM$4,'[1]INTERNAL PARAMETERS-1'!$B$5:$J$44,4, FALSE))</f>
        <v>3.5482392042407556</v>
      </c>
      <c r="CB62" s="44">
        <f>$F62*'[1]INTERNAL PARAMETERS-2'!AM62*(1-VLOOKUP(AN$4,'[1]INTERNAL PARAMETERS-1'!$B$5:$J$44,4, FALSE))</f>
        <v>10.137845388344246</v>
      </c>
      <c r="CC62" s="44">
        <f>$F62*'[1]INTERNAL PARAMETERS-2'!AN62*(1-VLOOKUP(AO$4,'[1]INTERNAL PARAMETERS-1'!$B$5:$J$44,4, FALSE))</f>
        <v>19.768818552310474</v>
      </c>
      <c r="CD62" s="44">
        <f>$F62*'[1]INTERNAL PARAMETERS-2'!AO62*(1-VLOOKUP(AP$4,'[1]INTERNAL PARAMETERS-1'!$B$5:$J$44,4, FALSE))</f>
        <v>67.247632016979892</v>
      </c>
      <c r="CE62" s="44">
        <f>$F62*'[1]INTERNAL PARAMETERS-2'!AP62*(1-VLOOKUP(AQ$4,'[1]INTERNAL PARAMETERS-1'!$B$5:$J$44,4, FALSE))</f>
        <v>7.0964784084815111</v>
      </c>
      <c r="CF62" s="44">
        <f>$F62*'[1]INTERNAL PARAMETERS-2'!AQ62*(1-VLOOKUP(AR$4,'[1]INTERNAL PARAMETERS-1'!$B$5:$J$44,4, FALSE))</f>
        <v>7.0964784084815111</v>
      </c>
      <c r="CG62" s="44">
        <f>$F62*'[1]INTERNAL PARAMETERS-2'!AR62*(1-VLOOKUP(AS$4,'[1]INTERNAL PARAMETERS-1'!$B$5:$J$44,4, FALSE))</f>
        <v>0.50687222437801993</v>
      </c>
      <c r="CH62" s="43">
        <f>$F62*'[1]INTERNAL PARAMETERS-2'!AS62*(1-VLOOKUP(AT$4,'[1]INTERNAL PARAMETERS-1'!$B$5:$J$44,4, FALSE))</f>
        <v>0</v>
      </c>
      <c r="CI62" s="42">
        <f t="shared" si="0"/>
        <v>1336.3356788915764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1254.8898335078179</v>
      </c>
      <c r="G63" s="45">
        <f>$F63*'[1]INTERNAL PARAMETERS-2'!F63*VLOOKUP(G$4,'[1]INTERNAL PARAMETERS-1'!$B$5:$J$44,4, FALSE)</f>
        <v>5.8260770300267462</v>
      </c>
      <c r="H63" s="44">
        <f>$F63*'[1]INTERNAL PARAMETERS-2'!G63*VLOOKUP(H$4,'[1]INTERNAL PARAMETERS-1'!$B$5:$J$44,4, FALSE)</f>
        <v>10.611724899092161</v>
      </c>
      <c r="I63" s="44">
        <f>$F63*'[1]INTERNAL PARAMETERS-2'!H63*VLOOKUP(I$4,'[1]INTERNAL PARAMETERS-1'!$B$5:$J$44,4, FALSE)</f>
        <v>15.174680018303278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0.52018320823482822</v>
      </c>
      <c r="N63" s="44">
        <f>$F63*'[1]INTERNAL PARAMETERS-2'!M63*VLOOKUP(N$4,'[1]INTERNAL PARAMETERS-1'!$B$5:$J$44,4, FALSE)</f>
        <v>2.8297953979076325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1.8726720985437166</v>
      </c>
      <c r="S63" s="44">
        <f>$F63*'[1]INTERNAL PARAMETERS-2'!R63*VLOOKUP(S$4,'[1]INTERNAL PARAMETERS-1'!$B$5:$J$44,4, FALSE)</f>
        <v>6.5481720124729819</v>
      </c>
      <c r="T63" s="44">
        <f>$F63*'[1]INTERNAL PARAMETERS-2'!S63*VLOOKUP(T$4,'[1]INTERNAL PARAMETERS-1'!$B$5:$J$44,4, FALSE)</f>
        <v>0.37453441970874335</v>
      </c>
      <c r="U63" s="44">
        <f>$F63*'[1]INTERNAL PARAMETERS-2'!T63*VLOOKUP(U$4,'[1]INTERNAL PARAMETERS-1'!$B$5:$J$44,4, FALSE)</f>
        <v>0.70745669253836752</v>
      </c>
      <c r="V63" s="44">
        <f>$F63*'[1]INTERNAL PARAMETERS-2'!U63*VLOOKUP(V$4,'[1]INTERNAL PARAMETERS-1'!$B$5:$J$44,4, FALSE)</f>
        <v>4.4319571694912359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0.62418220318678852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0.20806073439559619</v>
      </c>
      <c r="AJ63" s="44">
        <f>$F63*'[1]INTERNAL PARAMETERS-2'!AI63*VLOOKUP(AJ$4,'[1]INTERNAL PARAMETERS-1'!$B$5:$J$44,4, FALSE)</f>
        <v>1.040303671977981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288.31892034776229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9.8834809564617352</v>
      </c>
      <c r="BB63" s="44">
        <f>$F63*'[1]INTERNAL PARAMETERS-2'!M63*(1-VLOOKUP(N$4,'[1]INTERNAL PARAMETERS-1'!$B$5:$J$44,4, FALSE))</f>
        <v>53.766112560245006</v>
      </c>
      <c r="BC63" s="44">
        <f>$F63*'[1]INTERNAL PARAMETERS-2'!N63*(1-VLOOKUP(O$4,'[1]INTERNAL PARAMETERS-1'!$B$5:$J$44,4, FALSE))</f>
        <v>41.614656658786252</v>
      </c>
      <c r="BD63" s="44">
        <f>$F63*'[1]INTERNAL PARAMETERS-2'!O63*(1-VLOOKUP(P$4,'[1]INTERNAL PARAMETERS-1'!$B$5:$J$44,4, FALSE))</f>
        <v>46.192243793456072</v>
      </c>
      <c r="BE63" s="44">
        <f>$F63*'[1]INTERNAL PARAMETERS-2'!P63*(1-VLOOKUP(Q$4,'[1]INTERNAL PARAMETERS-1'!$B$5:$J$44,4, FALSE))</f>
        <v>60.965434358426862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124.41526823698665</v>
      </c>
      <c r="BH63" s="44">
        <f>$F63*'[1]INTERNAL PARAMETERS-2'!S63*(1-VLOOKUP(T$4,'[1]INTERNAL PARAMETERS-1'!$B$5:$J$44,4, FALSE))</f>
        <v>3.3708097773786898</v>
      </c>
      <c r="BI63" s="44">
        <f>$F63*'[1]INTERNAL PARAMETERS-2'!T63*(1-VLOOKUP(U$4,'[1]INTERNAL PARAMETERS-1'!$B$5:$J$44,4, FALSE))</f>
        <v>2.8298267701534701</v>
      </c>
      <c r="BJ63" s="44">
        <f>$F63*'[1]INTERNAL PARAMETERS-2'!U63*(1-VLOOKUP(V$4,'[1]INTERNAL PARAMETERS-1'!$B$5:$J$44,4, FALSE))</f>
        <v>25.114423960450335</v>
      </c>
      <c r="BK63" s="44">
        <f>$F63*'[1]INTERNAL PARAMETERS-2'!V63*(1-VLOOKUP(W$4,'[1]INTERNAL PARAMETERS-1'!$B$5:$J$44,4, FALSE))</f>
        <v>33.083664592633411</v>
      </c>
      <c r="BL63" s="44">
        <f>$F63*'[1]INTERNAL PARAMETERS-2'!W63*(1-VLOOKUP(X$4,'[1]INTERNAL PARAMETERS-1'!$B$5:$J$44,4, FALSE))</f>
        <v>63.670474883536315</v>
      </c>
      <c r="BM63" s="44">
        <f>$F63*'[1]INTERNAL PARAMETERS-2'!X63*(1-VLOOKUP(Y$4,'[1]INTERNAL PARAMETERS-1'!$B$5:$J$44,4, FALSE))</f>
        <v>16.22974119472331</v>
      </c>
      <c r="BN63" s="44">
        <f>$F63*'[1]INTERNAL PARAMETERS-2'!Y63*(1-VLOOKUP(Z$4,'[1]INTERNAL PARAMETERS-1'!$B$5:$J$44,4, FALSE))</f>
        <v>55.347543551779061</v>
      </c>
      <c r="BO63" s="44">
        <f>$F63*'[1]INTERNAL PARAMETERS-2'!Z63*(1-VLOOKUP(AA$4,'[1]INTERNAL PARAMETERS-1'!$B$5:$J$44,4, FALSE))</f>
        <v>51.602199354691635</v>
      </c>
      <c r="BP63" s="44">
        <f>$F63*'[1]INTERNAL PARAMETERS-2'!AA63*(1-VLOOKUP(AB$4,'[1]INTERNAL PARAMETERS-1'!$B$5:$J$44,4, FALSE))</f>
        <v>18.102413293267027</v>
      </c>
      <c r="BQ63" s="44">
        <f>$F63*'[1]INTERNAL PARAMETERS-2'!AB63*(1-VLOOKUP(AC$4,'[1]INTERNAL PARAMETERS-1'!$B$5:$J$44,4, FALSE))</f>
        <v>167.91517726489755</v>
      </c>
      <c r="BR63" s="44">
        <f>$F63*'[1]INTERNAL PARAMETERS-2'!AC63*(1-VLOOKUP(AD$4,'[1]INTERNAL PARAMETERS-1'!$B$5:$J$44,4, FALSE))</f>
        <v>16.853923397910098</v>
      </c>
      <c r="BS63" s="44">
        <f>$F63*'[1]INTERNAL PARAMETERS-2'!AD63*(1-VLOOKUP(AE$4,'[1]INTERNAL PARAMETERS-1'!$B$5:$J$44,4, FALSE))</f>
        <v>5.6180162956311497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5.8260770300267462</v>
      </c>
      <c r="CA63" s="44">
        <f>$F63*'[1]INTERNAL PARAMETERS-2'!AL63*(1-VLOOKUP(AM$4,'[1]INTERNAL PARAMETERS-1'!$B$5:$J$44,4, FALSE))</f>
        <v>6.0341377644223426</v>
      </c>
      <c r="CB63" s="44">
        <f>$F63*'[1]INTERNAL PARAMETERS-2'!AM63*(1-VLOOKUP(AN$4,'[1]INTERNAL PARAMETERS-1'!$B$5:$J$44,4, FALSE))</f>
        <v>7.0744414364003241</v>
      </c>
      <c r="CC63" s="44">
        <f>$F63*'[1]INTERNAL PARAMETERS-2'!AN63*(1-VLOOKUP(AO$4,'[1]INTERNAL PARAMETERS-1'!$B$5:$J$44,4, FALSE))</f>
        <v>22.680000427936847</v>
      </c>
      <c r="CD63" s="44">
        <f>$F63*'[1]INTERNAL PARAMETERS-2'!AO63*(1-VLOOKUP(AP$4,'[1]INTERNAL PARAMETERS-1'!$B$5:$J$44,4, FALSE))</f>
        <v>65.959268450871221</v>
      </c>
      <c r="CE63" s="44">
        <f>$F63*'[1]INTERNAL PARAMETERS-2'!AP63*(1-VLOOKUP(AQ$4,'[1]INTERNAL PARAMETERS-1'!$B$5:$J$44,4, FALSE))</f>
        <v>9.1551742693396374</v>
      </c>
      <c r="CF63" s="44">
        <f>$F63*'[1]INTERNAL PARAMETERS-2'!AQ63*(1-VLOOKUP(AR$4,'[1]INTERNAL PARAMETERS-1'!$B$5:$J$44,4, FALSE))</f>
        <v>2.2887935673349094</v>
      </c>
      <c r="CG63" s="44">
        <f>$F63*'[1]INTERNAL PARAMETERS-2'!AR63*(1-VLOOKUP(AS$4,'[1]INTERNAL PARAMETERS-1'!$B$5:$J$44,4, FALSE))</f>
        <v>0.20806073439559619</v>
      </c>
      <c r="CH63" s="43">
        <f>$F63*'[1]INTERNAL PARAMETERS-2'!AS63*(1-VLOOKUP(AT$4,'[1]INTERNAL PARAMETERS-1'!$B$5:$J$44,4, FALSE))</f>
        <v>0</v>
      </c>
      <c r="CI63" s="42">
        <f t="shared" si="0"/>
        <v>1254.8900844857844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1035.6714243209581</v>
      </c>
      <c r="G64" s="45">
        <f>$F64*'[1]INTERNAL PARAMETERS-2'!F64*VLOOKUP(G$4,'[1]INTERNAL PARAMETERS-1'!$B$5:$J$44,4, FALSE)</f>
        <v>7.3191935228186429</v>
      </c>
      <c r="H64" s="44">
        <f>$F64*'[1]INTERNAL PARAMETERS-2'!G64*VLOOKUP(H$4,'[1]INTERNAL PARAMETERS-1'!$B$5:$J$44,4, FALSE)</f>
        <v>6.0276076895479758</v>
      </c>
      <c r="I64" s="44">
        <f>$F64*'[1]INTERNAL PARAMETERS-2'!H64*VLOOKUP(I$4,'[1]INTERNAL PARAMETERS-1'!$B$5:$J$44,4, FALSE)</f>
        <v>12.509352120303571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0.43052861109022228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0.52741567283544788</v>
      </c>
      <c r="N64" s="44">
        <f>$F64*'[1]INTERNAL PARAMETERS-2'!M64*VLOOKUP(N$4,'[1]INTERNAL PARAMETERS-1'!$B$5:$J$44,4, FALSE)</f>
        <v>2.0881362607872807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1.5069019223869939</v>
      </c>
      <c r="S64" s="44">
        <f>$F64*'[1]INTERNAL PARAMETERS-2'!R64*VLOOKUP(S$4,'[1]INTERNAL PARAMETERS-1'!$B$5:$J$44,4, FALSE)</f>
        <v>5.0460449187906669</v>
      </c>
      <c r="T64" s="44">
        <f>$F64*'[1]INTERNAL PARAMETERS-2'!S64*VLOOKUP(T$4,'[1]INTERNAL PARAMETERS-1'!$B$5:$J$44,4, FALSE)</f>
        <v>0.23679591445674386</v>
      </c>
      <c r="U64" s="44">
        <f>$F64*'[1]INTERNAL PARAMETERS-2'!T64*VLOOKUP(U$4,'[1]INTERNAL PARAMETERS-1'!$B$5:$J$44,4, FALSE)</f>
        <v>0.47359182891348772</v>
      </c>
      <c r="V64" s="44">
        <f>$F64*'[1]INTERNAL PARAMETERS-2'!U64*VLOOKUP(V$4,'[1]INTERNAL PARAMETERS-1'!$B$5:$J$44,4, FALSE)</f>
        <v>3.099914745349154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0.43052861109022228</v>
      </c>
      <c r="AG64" s="44">
        <f>$F64*'[1]INTERNAL PARAMETERS-2'!AF64*VLOOKUP(AG$4,'[1]INTERNAL PARAMETERS-1'!$B$5:$J$44,4, FALSE)</f>
        <v>0.21531608911632719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0.43052861109022228</v>
      </c>
      <c r="AJ64" s="44">
        <f>$F64*'[1]INTERNAL PARAMETERS-2'!AI64*VLOOKUP(AJ$4,'[1]INTERNAL PARAMETERS-1'!$B$5:$J$44,4, FALSE)</f>
        <v>0.86105722218044456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237.67769028576782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10.020897783873508</v>
      </c>
      <c r="BB64" s="44">
        <f>$F64*'[1]INTERNAL PARAMETERS-2'!M64*(1-VLOOKUP(N$4,'[1]INTERNAL PARAMETERS-1'!$B$5:$J$44,4, FALSE))</f>
        <v>39.674588954958331</v>
      </c>
      <c r="BC64" s="44">
        <f>$F64*'[1]INTERNAL PARAMETERS-2'!N64*(1-VLOOKUP(O$4,'[1]INTERNAL PARAMETERS-1'!$B$5:$J$44,4, FALSE))</f>
        <v>45.207057671609824</v>
      </c>
      <c r="BD64" s="44">
        <f>$F64*'[1]INTERNAL PARAMETERS-2'!O64*(1-VLOOKUP(P$4,'[1]INTERNAL PARAMETERS-1'!$B$5:$J$44,4, FALSE))</f>
        <v>38.964133892945512</v>
      </c>
      <c r="BE64" s="44">
        <f>$F64*'[1]INTERNAL PARAMETERS-2'!P64*(1-VLOOKUP(Q$4,'[1]INTERNAL PARAMETERS-1'!$B$5:$J$44,4, FALSE))</f>
        <v>41.762725215745611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95.874853457022652</v>
      </c>
      <c r="BH64" s="44">
        <f>$F64*'[1]INTERNAL PARAMETERS-2'!S64*(1-VLOOKUP(T$4,'[1]INTERNAL PARAMETERS-1'!$B$5:$J$44,4, FALSE))</f>
        <v>2.1311632301106944</v>
      </c>
      <c r="BI64" s="44">
        <f>$F64*'[1]INTERNAL PARAMETERS-2'!T64*(1-VLOOKUP(U$4,'[1]INTERNAL PARAMETERS-1'!$B$5:$J$44,4, FALSE))</f>
        <v>1.8943673156539509</v>
      </c>
      <c r="BJ64" s="44">
        <f>$F64*'[1]INTERNAL PARAMETERS-2'!U64*(1-VLOOKUP(V$4,'[1]INTERNAL PARAMETERS-1'!$B$5:$J$44,4, FALSE))</f>
        <v>17.56618355697854</v>
      </c>
      <c r="BK64" s="44">
        <f>$F64*'[1]INTERNAL PARAMETERS-2'!V64*(1-VLOOKUP(W$4,'[1]INTERNAL PARAMETERS-1'!$B$5:$J$44,4, FALSE))</f>
        <v>27.554763214056113</v>
      </c>
      <c r="BL64" s="44">
        <f>$F64*'[1]INTERNAL PARAMETERS-2'!W64*(1-VLOOKUP(X$4,'[1]INTERNAL PARAMETERS-1'!$B$5:$J$44,4, FALSE))</f>
        <v>47.359700727060932</v>
      </c>
      <c r="BM64" s="44">
        <f>$F64*'[1]INTERNAL PARAMETERS-2'!X64*(1-VLOOKUP(Y$4,'[1]INTERNAL PARAMETERS-1'!$B$5:$J$44,4, FALSE))</f>
        <v>11.194158156915508</v>
      </c>
      <c r="BN64" s="44">
        <f>$F64*'[1]INTERNAL PARAMETERS-2'!Y64*(1-VLOOKUP(Z$4,'[1]INTERNAL PARAMETERS-1'!$B$5:$J$44,4, FALSE))</f>
        <v>47.790332905293582</v>
      </c>
      <c r="BO64" s="44">
        <f>$F64*'[1]INTERNAL PARAMETERS-2'!Z64*(1-VLOOKUP(AA$4,'[1]INTERNAL PARAMETERS-1'!$B$5:$J$44,4, FALSE))</f>
        <v>54.033153116815456</v>
      </c>
      <c r="BP64" s="44">
        <f>$F64*'[1]INTERNAL PARAMETERS-2'!AA64*(1-VLOOKUP(AB$4,'[1]INTERNAL PARAMETERS-1'!$B$5:$J$44,4, FALSE))</f>
        <v>19.374408901914595</v>
      </c>
      <c r="BQ64" s="44">
        <f>$F64*'[1]INTERNAL PARAMETERS-2'!AB64*(1-VLOOKUP(AC$4,'[1]INTERNAL PARAMETERS-1'!$B$5:$J$44,4, FALSE))</f>
        <v>148.53734204896344</v>
      </c>
      <c r="BR64" s="44">
        <f>$F64*'[1]INTERNAL PARAMETERS-2'!AC64*(1-VLOOKUP(AD$4,'[1]INTERNAL PARAMETERS-1'!$B$5:$J$44,4, FALSE))</f>
        <v>11.194158156915508</v>
      </c>
      <c r="BS64" s="44">
        <f>$F64*'[1]INTERNAL PARAMETERS-2'!AD64*(1-VLOOKUP(AE$4,'[1]INTERNAL PARAMETERS-1'!$B$5:$J$44,4, FALSE))</f>
        <v>2.5832752336837657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3.8748610669544328</v>
      </c>
      <c r="CA64" s="44">
        <f>$F64*'[1]INTERNAL PARAMETERS-2'!AL64*(1-VLOOKUP(AM$4,'[1]INTERNAL PARAMETERS-1'!$B$5:$J$44,4, FALSE))</f>
        <v>6.4581363006381984</v>
      </c>
      <c r="CB64" s="44">
        <f>$F64*'[1]INTERNAL PARAMETERS-2'!AM64*(1-VLOOKUP(AN$4,'[1]INTERNAL PARAMETERS-1'!$B$5:$J$44,4, FALSE))</f>
        <v>6.8886649117284202</v>
      </c>
      <c r="CC64" s="44">
        <f>$F64*'[1]INTERNAL PARAMETERS-2'!AN64*(1-VLOOKUP(AO$4,'[1]INTERNAL PARAMETERS-1'!$B$5:$J$44,4, FALSE))</f>
        <v>21.527155524508139</v>
      </c>
      <c r="CD64" s="44">
        <f>$F64*'[1]INTERNAL PARAMETERS-2'!AO64*(1-VLOOKUP(AP$4,'[1]INTERNAL PARAMETERS-1'!$B$5:$J$44,4, FALSE))</f>
        <v>48.220861516383806</v>
      </c>
      <c r="CE64" s="44">
        <f>$F64*'[1]INTERNAL PARAMETERS-2'!AP64*(1-VLOOKUP(AQ$4,'[1]INTERNAL PARAMETERS-1'!$B$5:$J$44,4, FALSE))</f>
        <v>6.6734523897545248</v>
      </c>
      <c r="CF64" s="44">
        <f>$F64*'[1]INTERNAL PARAMETERS-2'!AQ64*(1-VLOOKUP(AR$4,'[1]INTERNAL PARAMETERS-1'!$B$5:$J$44,4, FALSE))</f>
        <v>0.43052861109022228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1035.6715278881006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1017.1911243036915</v>
      </c>
      <c r="G65" s="45">
        <f>$F65*'[1]INTERNAL PARAMETERS-2'!F65*VLOOKUP(G$4,'[1]INTERNAL PARAMETERS-1'!$B$5:$J$44,4, FALSE)</f>
        <v>10.274647546591588</v>
      </c>
      <c r="H65" s="44">
        <f>$F65*'[1]INTERNAL PARAMETERS-2'!G65*VLOOKUP(H$4,'[1]INTERNAL PARAMETERS-1'!$B$5:$J$44,4, FALSE)</f>
        <v>8.0729373580362491</v>
      </c>
      <c r="I65" s="44">
        <f>$F65*'[1]INTERNAL PARAMETERS-2'!H65*VLOOKUP(I$4,'[1]INTERNAL PARAMETERS-1'!$B$5:$J$44,4, FALSE)</f>
        <v>11.798328647419817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0.72167167291536161</v>
      </c>
      <c r="N65" s="44">
        <f>$F65*'[1]INTERNAL PARAMETERS-2'!M65*VLOOKUP(N$4,'[1]INTERNAL PARAMETERS-1'!$B$5:$J$44,4, FALSE)</f>
        <v>1.8959171068115428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1.2231723269751891</v>
      </c>
      <c r="S65" s="44">
        <f>$F65*'[1]INTERNAL PARAMETERS-2'!R65*VLOOKUP(S$4,'[1]INTERNAL PARAMETERS-1'!$B$5:$J$44,4, FALSE)</f>
        <v>3.9439144586177308</v>
      </c>
      <c r="T65" s="44">
        <f>$F65*'[1]INTERNAL PARAMETERS-2'!S65*VLOOKUP(T$4,'[1]INTERNAL PARAMETERS-1'!$B$5:$J$44,4, FALSE)</f>
        <v>0.26909791193454158</v>
      </c>
      <c r="U65" s="44">
        <f>$F65*'[1]INTERNAL PARAMETERS-2'!T65*VLOOKUP(U$4,'[1]INTERNAL PARAMETERS-1'!$B$5:$J$44,4, FALSE)</f>
        <v>0.68497650310610592</v>
      </c>
      <c r="V65" s="44">
        <f>$F65*'[1]INTERNAL PARAMETERS-2'!U65*VLOOKUP(V$4,'[1]INTERNAL PARAMETERS-1'!$B$5:$J$44,4, FALSE)</f>
        <v>3.2658701130237544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0.2446344653950378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0.97853786158015121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224.16824430097651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13.71176178539187</v>
      </c>
      <c r="BB65" s="44">
        <f>$F65*'[1]INTERNAL PARAMETERS-2'!M65*(1-VLOOKUP(N$4,'[1]INTERNAL PARAMETERS-1'!$B$5:$J$44,4, FALSE))</f>
        <v>36.02242502941931</v>
      </c>
      <c r="BC65" s="44">
        <f>$F65*'[1]INTERNAL PARAMETERS-2'!N65*(1-VLOOKUP(O$4,'[1]INTERNAL PARAMETERS-1'!$B$5:$J$44,4, FALSE))</f>
        <v>43.055665909526653</v>
      </c>
      <c r="BD65" s="44">
        <f>$F65*'[1]INTERNAL PARAMETERS-2'!O65*(1-VLOOKUP(P$4,'[1]INTERNAL PARAMETERS-1'!$B$5:$J$44,4, FALSE))</f>
        <v>39.14151446320605</v>
      </c>
      <c r="BE65" s="44">
        <f>$F65*'[1]INTERNAL PARAMETERS-2'!P65*(1-VLOOKUP(Q$4,'[1]INTERNAL PARAMETERS-1'!$B$5:$J$44,4, FALSE))</f>
        <v>40.120052324786194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74.934374713736872</v>
      </c>
      <c r="BH65" s="44">
        <f>$F65*'[1]INTERNAL PARAMETERS-2'!S65*(1-VLOOKUP(T$4,'[1]INTERNAL PARAMETERS-1'!$B$5:$J$44,4, FALSE))</f>
        <v>2.4218812074108742</v>
      </c>
      <c r="BI65" s="44">
        <f>$F65*'[1]INTERNAL PARAMETERS-2'!T65*(1-VLOOKUP(U$4,'[1]INTERNAL PARAMETERS-1'!$B$5:$J$44,4, FALSE))</f>
        <v>2.7399060124244237</v>
      </c>
      <c r="BJ65" s="44">
        <f>$F65*'[1]INTERNAL PARAMETERS-2'!U65*(1-VLOOKUP(V$4,'[1]INTERNAL PARAMETERS-1'!$B$5:$J$44,4, FALSE))</f>
        <v>18.506597307134609</v>
      </c>
      <c r="BK65" s="44">
        <f>$F65*'[1]INTERNAL PARAMETERS-2'!V65*(1-VLOOKUP(W$4,'[1]INTERNAL PARAMETERS-1'!$B$5:$J$44,4, FALSE))</f>
        <v>27.399060124244237</v>
      </c>
      <c r="BL65" s="44">
        <f>$F65*'[1]INTERNAL PARAMETERS-2'!W65*(1-VLOOKUP(X$4,'[1]INTERNAL PARAMETERS-1'!$B$5:$J$44,4, FALSE))</f>
        <v>49.905532659700143</v>
      </c>
      <c r="BM65" s="44">
        <f>$F65*'[1]INTERNAL PARAMETERS-2'!X65*(1-VLOOKUP(Y$4,'[1]INTERNAL PARAMETERS-1'!$B$5:$J$44,4, FALSE))</f>
        <v>17.369047043047683</v>
      </c>
      <c r="BN65" s="44">
        <f>$F65*'[1]INTERNAL PARAMETERS-2'!Y65*(1-VLOOKUP(Z$4,'[1]INTERNAL PARAMETERS-1'!$B$5:$J$44,4, FALSE))</f>
        <v>47.703720752032375</v>
      </c>
      <c r="BO65" s="44">
        <f>$F65*'[1]INTERNAL PARAMETERS-2'!Z65*(1-VLOOKUP(AA$4,'[1]INTERNAL PARAMETERS-1'!$B$5:$J$44,4, FALSE))</f>
        <v>49.416162009797638</v>
      </c>
      <c r="BP65" s="44">
        <f>$F65*'[1]INTERNAL PARAMETERS-2'!AA65*(1-VLOOKUP(AB$4,'[1]INTERNAL PARAMETERS-1'!$B$5:$J$44,4, FALSE))</f>
        <v>16.63514364686257</v>
      </c>
      <c r="BQ65" s="44">
        <f>$F65*'[1]INTERNAL PARAMETERS-2'!AB65*(1-VLOOKUP(AC$4,'[1]INTERNAL PARAMETERS-1'!$B$5:$J$44,4, FALSE))</f>
        <v>159.25724041039447</v>
      </c>
      <c r="BR65" s="44">
        <f>$F65*'[1]INTERNAL PARAMETERS-2'!AC65*(1-VLOOKUP(AD$4,'[1]INTERNAL PARAMETERS-1'!$B$5:$J$44,4, FALSE))</f>
        <v>11.742454338961815</v>
      </c>
      <c r="BS65" s="44">
        <f>$F65*'[1]INTERNAL PARAMETERS-2'!AD65*(1-VLOOKUP(AE$4,'[1]INTERNAL PARAMETERS-1'!$B$5:$J$44,4, FALSE))</f>
        <v>4.1587859117156425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5.1373237732957939</v>
      </c>
      <c r="CA65" s="44">
        <f>$F65*'[1]INTERNAL PARAMETERS-2'!AL65*(1-VLOOKUP(AM$4,'[1]INTERNAL PARAMETERS-1'!$B$5:$J$44,4, FALSE))</f>
        <v>5.1373237732957939</v>
      </c>
      <c r="CB65" s="44">
        <f>$F65*'[1]INTERNAL PARAMETERS-2'!AM65*(1-VLOOKUP(AN$4,'[1]INTERNAL PARAMETERS-1'!$B$5:$J$44,4, FALSE))</f>
        <v>7.3390339618511344</v>
      </c>
      <c r="CC65" s="44">
        <f>$F65*'[1]INTERNAL PARAMETERS-2'!AN65*(1-VLOOKUP(AO$4,'[1]INTERNAL PARAMETERS-1'!$B$5:$J$44,4, FALSE))</f>
        <v>26.420522262664083</v>
      </c>
      <c r="CD65" s="44">
        <f>$F65*'[1]INTERNAL PARAMETERS-2'!AO65*(1-VLOOKUP(AP$4,'[1]INTERNAL PARAMETERS-1'!$B$5:$J$44,4, FALSE))</f>
        <v>44.278838236501841</v>
      </c>
      <c r="CE65" s="44">
        <f>$F65*'[1]INTERNAL PARAMETERS-2'!AP65*(1-VLOOKUP(AQ$4,'[1]INTERNAL PARAMETERS-1'!$B$5:$J$44,4, FALSE))</f>
        <v>5.8712271694809077</v>
      </c>
      <c r="CF65" s="44">
        <f>$F65*'[1]INTERNAL PARAMETERS-2'!AQ65*(1-VLOOKUP(AR$4,'[1]INTERNAL PARAMETERS-1'!$B$5:$J$44,4, FALSE))</f>
        <v>0.97853786158015121</v>
      </c>
      <c r="CG65" s="44">
        <f>$F65*'[1]INTERNAL PARAMETERS-2'!AR65*(1-VLOOKUP(AS$4,'[1]INTERNAL PARAMETERS-1'!$B$5:$J$44,4, FALSE))</f>
        <v>0.2446344653950378</v>
      </c>
      <c r="CH65" s="43">
        <f>$F65*'[1]INTERNAL PARAMETERS-2'!AS65*(1-VLOOKUP(AT$4,'[1]INTERNAL PARAMETERS-1'!$B$5:$J$44,4, FALSE))</f>
        <v>0</v>
      </c>
      <c r="CI65" s="42">
        <f t="shared" si="0"/>
        <v>1017.1907174272417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988.19807876762025</v>
      </c>
      <c r="G66" s="45">
        <f>$F66*'[1]INTERNAL PARAMETERS-2'!F66*VLOOKUP(G$4,'[1]INTERNAL PARAMETERS-1'!$B$5:$J$44,4, FALSE)</f>
        <v>9.0922128831251214</v>
      </c>
      <c r="H66" s="44">
        <f>$F66*'[1]INTERNAL PARAMETERS-2'!G66*VLOOKUP(H$4,'[1]INTERNAL PARAMETERS-1'!$B$5:$J$44,4, FALSE)</f>
        <v>5.4553474938366477</v>
      </c>
      <c r="I66" s="44">
        <f>$F66*'[1]INTERNAL PARAMETERS-2'!H66*VLOOKUP(I$4,'[1]INTERNAL PARAMETERS-1'!$B$5:$J$44,4, FALSE)</f>
        <v>10.267664615838418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0.6234689908656732</v>
      </c>
      <c r="N66" s="44">
        <f>$F66*'[1]INTERNAL PARAMETERS-2'!M66*VLOOKUP(N$4,'[1]INTERNAL PARAMETERS-1'!$B$5:$J$44,4, FALSE)</f>
        <v>1.4547609786865707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0.77929300491614528</v>
      </c>
      <c r="S66" s="44">
        <f>$F66*'[1]INTERNAL PARAMETERS-2'!R66*VLOOKUP(S$4,'[1]INTERNAL PARAMETERS-1'!$B$5:$J$44,4, FALSE)</f>
        <v>4.4098289855101118</v>
      </c>
      <c r="T66" s="44">
        <f>$F66*'[1]INTERNAL PARAMETERS-2'!S66*VLOOKUP(T$4,'[1]INTERNAL PARAMETERS-1'!$B$5:$J$44,4, FALSE)</f>
        <v>0.38966626641964802</v>
      </c>
      <c r="U66" s="44">
        <f>$F66*'[1]INTERNAL PARAMETERS-2'!T66*VLOOKUP(U$4,'[1]INTERNAL PARAMETERS-1'!$B$5:$J$44,4, FALSE)</f>
        <v>0.62347393185606703</v>
      </c>
      <c r="V66" s="44">
        <f>$F66*'[1]INTERNAL PARAMETERS-2'!U66*VLOOKUP(V$4,'[1]INTERNAL PARAMETERS-1'!$B$5:$J$44,4, FALSE)</f>
        <v>3.0004510035909435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0.25979727490800736</v>
      </c>
      <c r="AH66" s="44">
        <f>$F66*'[1]INTERNAL PARAMETERS-2'!AG66*VLOOKUP(AH$4,'[1]INTERNAL PARAMETERS-1'!$B$5:$J$44,4, FALSE)</f>
        <v>0.25979727490800736</v>
      </c>
      <c r="AI66" s="44">
        <f>$F66*'[1]INTERNAL PARAMETERS-2'!AH66*VLOOKUP(AI$4,'[1]INTERNAL PARAMETERS-1'!$B$5:$J$44,4, FALSE)</f>
        <v>1.0390902798241526</v>
      </c>
      <c r="AJ66" s="44">
        <f>$F66*'[1]INTERNAL PARAMETERS-2'!AI66*VLOOKUP(AJ$4,'[1]INTERNAL PARAMETERS-1'!$B$5:$J$44,4, FALSE)</f>
        <v>0.51959454981601472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195.08562770092993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11.84591082644779</v>
      </c>
      <c r="BB66" s="44">
        <f>$F66*'[1]INTERNAL PARAMETERS-2'!M66*(1-VLOOKUP(N$4,'[1]INTERNAL PARAMETERS-1'!$B$5:$J$44,4, FALSE))</f>
        <v>27.640458595044841</v>
      </c>
      <c r="BC66" s="44">
        <f>$F66*'[1]INTERNAL PARAMETERS-2'!N66*(1-VLOOKUP(O$4,'[1]INTERNAL PARAMETERS-1'!$B$5:$J$44,4, FALSE))</f>
        <v>52.475294378718175</v>
      </c>
      <c r="BD66" s="44">
        <f>$F66*'[1]INTERNAL PARAMETERS-2'!O66*(1-VLOOKUP(P$4,'[1]INTERNAL PARAMETERS-1'!$B$5:$J$44,4, FALSE))</f>
        <v>34.81036434247607</v>
      </c>
      <c r="BE66" s="44">
        <f>$F66*'[1]INTERNAL PARAMETERS-2'!P66*(1-VLOOKUP(Q$4,'[1]INTERNAL PARAMETERS-1'!$B$5:$J$44,4, FALSE))</f>
        <v>34.550567067568061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83.786750724692112</v>
      </c>
      <c r="BH66" s="44">
        <f>$F66*'[1]INTERNAL PARAMETERS-2'!S66*(1-VLOOKUP(T$4,'[1]INTERNAL PARAMETERS-1'!$B$5:$J$44,4, FALSE))</f>
        <v>3.5069963977768324</v>
      </c>
      <c r="BI66" s="44">
        <f>$F66*'[1]INTERNAL PARAMETERS-2'!T66*(1-VLOOKUP(U$4,'[1]INTERNAL PARAMETERS-1'!$B$5:$J$44,4, FALSE))</f>
        <v>2.4938957274242681</v>
      </c>
      <c r="BJ66" s="44">
        <f>$F66*'[1]INTERNAL PARAMETERS-2'!U66*(1-VLOOKUP(V$4,'[1]INTERNAL PARAMETERS-1'!$B$5:$J$44,4, FALSE))</f>
        <v>17.002555687015349</v>
      </c>
      <c r="BK66" s="44">
        <f>$F66*'[1]INTERNAL PARAMETERS-2'!V66*(1-VLOOKUP(W$4,'[1]INTERNAL PARAMETERS-1'!$B$5:$J$44,4, FALSE))</f>
        <v>23.380074804986759</v>
      </c>
      <c r="BL66" s="44">
        <f>$F66*'[1]INTERNAL PARAMETERS-2'!W66*(1-VLOOKUP(X$4,'[1]INTERNAL PARAMETERS-1'!$B$5:$J$44,4, FALSE))</f>
        <v>51.955699828902155</v>
      </c>
      <c r="BM66" s="44">
        <f>$F66*'[1]INTERNAL PARAMETERS-2'!X66*(1-VLOOKUP(Y$4,'[1]INTERNAL PARAMETERS-1'!$B$5:$J$44,4, FALSE))</f>
        <v>19.483412140790278</v>
      </c>
      <c r="BN66" s="44">
        <f>$F66*'[1]INTERNAL PARAMETERS-2'!Y66*(1-VLOOKUP(Z$4,'[1]INTERNAL PARAMETERS-1'!$B$5:$J$44,4, FALSE))</f>
        <v>48.838428989429694</v>
      </c>
      <c r="BO66" s="44">
        <f>$F66*'[1]INTERNAL PARAMETERS-2'!Z66*(1-VLOOKUP(AA$4,'[1]INTERNAL PARAMETERS-1'!$B$5:$J$44,4, FALSE))</f>
        <v>55.07306948818249</v>
      </c>
      <c r="BP66" s="44">
        <f>$F66*'[1]INTERNAL PARAMETERS-2'!AA66*(1-VLOOKUP(AB$4,'[1]INTERNAL PARAMETERS-1'!$B$5:$J$44,4, FALSE))</f>
        <v>15.846546751501805</v>
      </c>
      <c r="BQ66" s="44">
        <f>$F66*'[1]INTERNAL PARAMETERS-2'!AB66*(1-VLOOKUP(AC$4,'[1]INTERNAL PARAMETERS-1'!$B$5:$J$44,4, FALSE))</f>
        <v>162.10193762507501</v>
      </c>
      <c r="BR66" s="44">
        <f>$F66*'[1]INTERNAL PARAMETERS-2'!AC66*(1-VLOOKUP(AD$4,'[1]INTERNAL PARAMETERS-1'!$B$5:$J$44,4, FALSE))</f>
        <v>13.248672822229608</v>
      </c>
      <c r="BS66" s="44">
        <f>$F66*'[1]INTERNAL PARAMETERS-2'!AD66*(1-VLOOKUP(AE$4,'[1]INTERNAL PARAMETERS-1'!$B$5:$J$44,4, FALSE))</f>
        <v>2.8575723843723275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2.0781805596483052</v>
      </c>
      <c r="CA66" s="44">
        <f>$F66*'[1]INTERNAL PARAMETERS-2'!AL66*(1-VLOOKUP(AM$4,'[1]INTERNAL PARAMETERS-1'!$B$5:$J$44,4, FALSE))</f>
        <v>7.7933253283929602</v>
      </c>
      <c r="CB66" s="44">
        <f>$F66*'[1]INTERNAL PARAMETERS-2'!AM66*(1-VLOOKUP(AN$4,'[1]INTERNAL PARAMETERS-1'!$B$5:$J$44,4, FALSE))</f>
        <v>5.9749420436526623</v>
      </c>
      <c r="CC66" s="44">
        <f>$F66*'[1]INTERNAL PARAMETERS-2'!AN66*(1-VLOOKUP(AO$4,'[1]INTERNAL PARAMETERS-1'!$B$5:$J$44,4, FALSE))</f>
        <v>24.159367809902903</v>
      </c>
      <c r="CD66" s="44">
        <f>$F66*'[1]INTERNAL PARAMETERS-2'!AO66*(1-VLOOKUP(AP$4,'[1]INTERNAL PARAMETERS-1'!$B$5:$J$44,4, FALSE))</f>
        <v>44.941667505425343</v>
      </c>
      <c r="CE66" s="44">
        <f>$F66*'[1]INTERNAL PARAMETERS-2'!AP66*(1-VLOOKUP(AQ$4,'[1]INTERNAL PARAMETERS-1'!$B$5:$J$44,4, FALSE))</f>
        <v>7.53362687329283</v>
      </c>
      <c r="CF66" s="44">
        <f>$F66*'[1]INTERNAL PARAMETERS-2'!AQ66*(1-VLOOKUP(AR$4,'[1]INTERNAL PARAMETERS-1'!$B$5:$J$44,4, FALSE))</f>
        <v>1.2988875547321601</v>
      </c>
      <c r="CG66" s="44">
        <f>$F66*'[1]INTERNAL PARAMETERS-2'!AR66*(1-VLOOKUP(AS$4,'[1]INTERNAL PARAMETERS-1'!$B$5:$J$44,4, FALSE))</f>
        <v>0.25979727490800736</v>
      </c>
      <c r="CH66" s="43">
        <f>$F66*'[1]INTERNAL PARAMETERS-2'!AS66*(1-VLOOKUP(AT$4,'[1]INTERNAL PARAMETERS-1'!$B$5:$J$44,4, FALSE))</f>
        <v>0</v>
      </c>
      <c r="CI66" s="42">
        <f t="shared" si="0"/>
        <v>988.19807876762036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800.96054805375525</v>
      </c>
      <c r="G67" s="45">
        <f>$F67*'[1]INTERNAL PARAMETERS-2'!F67*VLOOKUP(G$4,'[1]INTERNAL PARAMETERS-1'!$B$5:$J$44,4, FALSE)</f>
        <v>4.7090072541176378</v>
      </c>
      <c r="H67" s="44">
        <f>$F67*'[1]INTERNAL PARAMETERS-2'!G67*VLOOKUP(H$4,'[1]INTERNAL PARAMETERS-1'!$B$5:$J$44,4, FALSE)</f>
        <v>4.4949905956776739</v>
      </c>
      <c r="I67" s="44">
        <f>$F67*'[1]INTERNAL PARAMETERS-2'!H67*VLOOKUP(I$4,'[1]INTERNAL PARAMETERS-1'!$B$5:$J$44,4, FALSE)</f>
        <v>8.2250758823722343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0.2140166584399634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0.89899411433279475</v>
      </c>
      <c r="N67" s="44">
        <f>$F67*'[1]INTERNAL PARAMETERS-2'!M67*VLOOKUP(N$4,'[1]INTERNAL PARAMETERS-1'!$B$5:$J$44,4, FALSE)</f>
        <v>1.2521696583916175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0.2140166584399634</v>
      </c>
      <c r="S67" s="44">
        <f>$F67*'[1]INTERNAL PARAMETERS-2'!R67*VLOOKUP(S$4,'[1]INTERNAL PARAMETERS-1'!$B$5:$J$44,4, FALSE)</f>
        <v>3.3227127471516789</v>
      </c>
      <c r="T67" s="44">
        <f>$F67*'[1]INTERNAL PARAMETERS-2'!S67*VLOOKUP(T$4,'[1]INTERNAL PARAMETERS-1'!$B$5:$J$44,4, FALSE)</f>
        <v>0.25685202854987826</v>
      </c>
      <c r="U67" s="44">
        <f>$F67*'[1]INTERNAL PARAMETERS-2'!T67*VLOOKUP(U$4,'[1]INTERNAL PARAMETERS-1'!$B$5:$J$44,4, FALSE)</f>
        <v>0.42809739372377109</v>
      </c>
      <c r="V67" s="44">
        <f>$F67*'[1]INTERNAL PARAMETERS-2'!U67*VLOOKUP(V$4,'[1]INTERNAL PARAMETERS-1'!$B$5:$J$44,4, FALSE)</f>
        <v>2.3759092977055558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0.2140166584399634</v>
      </c>
      <c r="AI67" s="44">
        <f>$F67*'[1]INTERNAL PARAMETERS-2'!AH67*VLOOKUP(AI$4,'[1]INTERNAL PARAMETERS-1'!$B$5:$J$44,4, FALSE)</f>
        <v>0.2140166584399634</v>
      </c>
      <c r="AJ67" s="44">
        <f>$F67*'[1]INTERNAL PARAMETERS-2'!AI67*VLOOKUP(AJ$4,'[1]INTERNAL PARAMETERS-1'!$B$5:$J$44,4, FALSE)</f>
        <v>0.64213007137469558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156.27644176507243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17.0808881723231</v>
      </c>
      <c r="BB67" s="44">
        <f>$F67*'[1]INTERNAL PARAMETERS-2'!M67*(1-VLOOKUP(N$4,'[1]INTERNAL PARAMETERS-1'!$B$5:$J$44,4, FALSE))</f>
        <v>23.79122350944073</v>
      </c>
      <c r="BC67" s="44">
        <f>$F67*'[1]INTERNAL PARAMETERS-2'!N67*(1-VLOOKUP(O$4,'[1]INTERNAL PARAMETERS-1'!$B$5:$J$44,4, FALSE))</f>
        <v>46.233925811361722</v>
      </c>
      <c r="BD67" s="44">
        <f>$F67*'[1]INTERNAL PARAMETERS-2'!O67*(1-VLOOKUP(P$4,'[1]INTERNAL PARAMETERS-1'!$B$5:$J$44,4, FALSE))</f>
        <v>20.334385913714712</v>
      </c>
      <c r="BE67" s="44">
        <f>$F67*'[1]INTERNAL PARAMETERS-2'!P67*(1-VLOOKUP(Q$4,'[1]INTERNAL PARAMETERS-1'!$B$5:$J$44,4, FALSE))</f>
        <v>26.755766723516473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63.131542195881892</v>
      </c>
      <c r="BH67" s="44">
        <f>$F67*'[1]INTERNAL PARAMETERS-2'!S67*(1-VLOOKUP(T$4,'[1]INTERNAL PARAMETERS-1'!$B$5:$J$44,4, FALSE))</f>
        <v>2.311668256948904</v>
      </c>
      <c r="BI67" s="44">
        <f>$F67*'[1]INTERNAL PARAMETERS-2'!T67*(1-VLOOKUP(U$4,'[1]INTERNAL PARAMETERS-1'!$B$5:$J$44,4, FALSE))</f>
        <v>1.7123895748950844</v>
      </c>
      <c r="BJ67" s="44">
        <f>$F67*'[1]INTERNAL PARAMETERS-2'!U67*(1-VLOOKUP(V$4,'[1]INTERNAL PARAMETERS-1'!$B$5:$J$44,4, FALSE))</f>
        <v>13.463486020331482</v>
      </c>
      <c r="BK67" s="44">
        <f>$F67*'[1]INTERNAL PARAMETERS-2'!V67*(1-VLOOKUP(W$4,'[1]INTERNAL PARAMETERS-1'!$B$5:$J$44,4, FALSE))</f>
        <v>19.692255842340018</v>
      </c>
      <c r="BL67" s="44">
        <f>$F67*'[1]INTERNAL PARAMETERS-2'!W67*(1-VLOOKUP(X$4,'[1]INTERNAL PARAMETERS-1'!$B$5:$J$44,4, FALSE))</f>
        <v>41.524918557244078</v>
      </c>
      <c r="BM67" s="44">
        <f>$F67*'[1]INTERNAL PARAMETERS-2'!X67*(1-VLOOKUP(Y$4,'[1]INTERNAL PARAMETERS-1'!$B$5:$J$44,4, FALSE))</f>
        <v>19.478159087845246</v>
      </c>
      <c r="BN67" s="44">
        <f>$F67*'[1]INTERNAL PARAMETERS-2'!Y67*(1-VLOOKUP(Z$4,'[1]INTERNAL PARAMETERS-1'!$B$5:$J$44,4, FALSE))</f>
        <v>41.524918557244078</v>
      </c>
      <c r="BO67" s="44">
        <f>$F67*'[1]INTERNAL PARAMETERS-2'!Z67*(1-VLOOKUP(AA$4,'[1]INTERNAL PARAMETERS-1'!$B$5:$J$44,4, FALSE))</f>
        <v>49.65867292272997</v>
      </c>
      <c r="BP67" s="44">
        <f>$F67*'[1]INTERNAL PARAMETERS-2'!AA67*(1-VLOOKUP(AB$4,'[1]INTERNAL PARAMETERS-1'!$B$5:$J$44,4, FALSE))</f>
        <v>12.628744961163559</v>
      </c>
      <c r="BQ67" s="44">
        <f>$F67*'[1]INTERNAL PARAMETERS-2'!AB67*(1-VLOOKUP(AC$4,'[1]INTERNAL PARAMETERS-1'!$B$5:$J$44,4, FALSE))</f>
        <v>137.41759738739057</v>
      </c>
      <c r="BR67" s="44">
        <f>$F67*'[1]INTERNAL PARAMETERS-2'!AC67*(1-VLOOKUP(AD$4,'[1]INTERNAL PARAMETERS-1'!$B$5:$J$44,4, FALSE))</f>
        <v>14.127021762352914</v>
      </c>
      <c r="BS67" s="44">
        <f>$F67*'[1]INTERNAL PARAMETERS-2'!AD67*(1-VLOOKUP(AE$4,'[1]INTERNAL PARAMETERS-1'!$B$5:$J$44,4, FALSE))</f>
        <v>2.3545036270588189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1.7123735556841233</v>
      </c>
      <c r="CA67" s="44">
        <f>$F67*'[1]INTERNAL PARAMETERS-2'!AL67*(1-VLOOKUP(AM$4,'[1]INTERNAL PARAMETERS-1'!$B$5:$J$44,4, FALSE))</f>
        <v>6.6353974682417247</v>
      </c>
      <c r="CB67" s="44">
        <f>$F67*'[1]INTERNAL PARAMETERS-2'!AM67*(1-VLOOKUP(AN$4,'[1]INTERNAL PARAMETERS-1'!$B$5:$J$44,4, FALSE))</f>
        <v>4.4949905956776739</v>
      </c>
      <c r="CC67" s="44">
        <f>$F67*'[1]INTERNAL PARAMETERS-2'!AN67*(1-VLOOKUP(AO$4,'[1]INTERNAL PARAMETERS-1'!$B$5:$J$44,4, FALSE))</f>
        <v>15.625378659597073</v>
      </c>
      <c r="CD67" s="44">
        <f>$F67*'[1]INTERNAL PARAMETERS-2'!AO67*(1-VLOOKUP(AP$4,'[1]INTERNAL PARAMETERS-1'!$B$5:$J$44,4, FALSE))</f>
        <v>30.39453049332468</v>
      </c>
      <c r="CE67" s="44">
        <f>$F67*'[1]INTERNAL PARAMETERS-2'!AP67*(1-VLOOKUP(AQ$4,'[1]INTERNAL PARAMETERS-1'!$B$5:$J$44,4, FALSE))</f>
        <v>4.4949905956776739</v>
      </c>
      <c r="CF67" s="44">
        <f>$F67*'[1]INTERNAL PARAMETERS-2'!AQ67*(1-VLOOKUP(AR$4,'[1]INTERNAL PARAMETERS-1'!$B$5:$J$44,4, FALSE))</f>
        <v>0.64213007137469558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800.96030776559087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707.34178269682286</v>
      </c>
      <c r="G68" s="45">
        <f>$F68*'[1]INTERNAL PARAMETERS-2'!F68*VLOOKUP(G$4,'[1]INTERNAL PARAMETERS-1'!$B$5:$J$44,4, FALSE)</f>
        <v>2.9786869811145906</v>
      </c>
      <c r="H68" s="44">
        <f>$F68*'[1]INTERNAL PARAMETERS-2'!G68*VLOOKUP(H$4,'[1]INTERNAL PARAMETERS-1'!$B$5:$J$44,4, FALSE)</f>
        <v>3.5744102305018552</v>
      </c>
      <c r="I68" s="44">
        <f>$F68*'[1]INTERNAL PARAMETERS-2'!H68*VLOOKUP(I$4,'[1]INTERNAL PARAMETERS-1'!$B$5:$J$44,4, FALSE)</f>
        <v>7.0614319204604321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0.73474420335849777</v>
      </c>
      <c r="N68" s="44">
        <f>$F68*'[1]INTERNAL PARAMETERS-2'!M68*VLOOKUP(N$4,'[1]INTERNAL PARAMETERS-1'!$B$5:$J$44,4, FALSE)</f>
        <v>0.84396484802471416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0.79434482196853218</v>
      </c>
      <c r="S68" s="44">
        <f>$F68*'[1]INTERNAL PARAMETERS-2'!R68*VLOOKUP(S$4,'[1]INTERNAL PARAMETERS-1'!$B$5:$J$44,4, FALSE)</f>
        <v>2.8576360451327703</v>
      </c>
      <c r="T68" s="44">
        <f>$F68*'[1]INTERNAL PARAMETERS-2'!S68*VLOOKUP(T$4,'[1]INTERNAL PARAMETERS-1'!$B$5:$J$44,4, FALSE)</f>
        <v>0.13900680713557964</v>
      </c>
      <c r="U68" s="44">
        <f>$F68*'[1]INTERNAL PARAMETERS-2'!T68*VLOOKUP(U$4,'[1]INTERNAL PARAMETERS-1'!$B$5:$J$44,4, FALSE)</f>
        <v>0.31772378195175888</v>
      </c>
      <c r="V68" s="44">
        <f>$F68*'[1]INTERNAL PARAMETERS-2'!U68*VLOOKUP(V$4,'[1]INTERNAL PARAMETERS-1'!$B$5:$J$44,4, FALSE)</f>
        <v>2.2936017076103234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0.19855083840299817</v>
      </c>
      <c r="AJ68" s="44">
        <f>$F68*'[1]INTERNAL PARAMETERS-2'!AI68*VLOOKUP(AJ$4,'[1]INTERNAL PARAMETERS-1'!$B$5:$J$44,4, FALSE)</f>
        <v>0.99289566037153021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134.16720648874818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13.960139863811456</v>
      </c>
      <c r="BB68" s="44">
        <f>$F68*'[1]INTERNAL PARAMETERS-2'!M68*(1-VLOOKUP(N$4,'[1]INTERNAL PARAMETERS-1'!$B$5:$J$44,4, FALSE))</f>
        <v>16.035332112469568</v>
      </c>
      <c r="BC68" s="44">
        <f>$F68*'[1]INTERNAL PARAMETERS-2'!N68*(1-VLOOKUP(O$4,'[1]INTERNAL PARAMETERS-1'!$B$5:$J$44,4, FALSE))</f>
        <v>39.120244633830488</v>
      </c>
      <c r="BD68" s="44">
        <f>$F68*'[1]INTERNAL PARAMETERS-2'!O68*(1-VLOOKUP(P$4,'[1]INTERNAL PARAMETERS-1'!$B$5:$J$44,4, FALSE))</f>
        <v>20.453707190996138</v>
      </c>
      <c r="BE68" s="44">
        <f>$F68*'[1]INTERNAL PARAMETERS-2'!P68*(1-VLOOKUP(Q$4,'[1]INTERNAL PARAMETERS-1'!$B$5:$J$44,4, FALSE))</f>
        <v>33.758593920988567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54.295084857522632</v>
      </c>
      <c r="BH68" s="44">
        <f>$F68*'[1]INTERNAL PARAMETERS-2'!S68*(1-VLOOKUP(T$4,'[1]INTERNAL PARAMETERS-1'!$B$5:$J$44,4, FALSE))</f>
        <v>1.2510612642202166</v>
      </c>
      <c r="BI68" s="44">
        <f>$F68*'[1]INTERNAL PARAMETERS-2'!T68*(1-VLOOKUP(U$4,'[1]INTERNAL PARAMETERS-1'!$B$5:$J$44,4, FALSE))</f>
        <v>1.2708951278070355</v>
      </c>
      <c r="BJ68" s="44">
        <f>$F68*'[1]INTERNAL PARAMETERS-2'!U68*(1-VLOOKUP(V$4,'[1]INTERNAL PARAMETERS-1'!$B$5:$J$44,4, FALSE))</f>
        <v>12.997076343125167</v>
      </c>
      <c r="BK68" s="44">
        <f>$F68*'[1]INTERNAL PARAMETERS-2'!V68*(1-VLOOKUP(W$4,'[1]INTERNAL PARAMETERS-1'!$B$5:$J$44,4, FALSE))</f>
        <v>16.482124549510019</v>
      </c>
      <c r="BL68" s="44">
        <f>$F68*'[1]INTERNAL PARAMETERS-2'!W68*(1-VLOOKUP(X$4,'[1]INTERNAL PARAMETERS-1'!$B$5:$J$44,4, FALSE))</f>
        <v>33.957144759391568</v>
      </c>
      <c r="BM68" s="44">
        <f>$F68*'[1]INTERNAL PARAMETERS-2'!X68*(1-VLOOKUP(Y$4,'[1]INTERNAL PARAMETERS-1'!$B$5:$J$44,4, FALSE))</f>
        <v>20.25515635259314</v>
      </c>
      <c r="BN68" s="44">
        <f>$F68*'[1]INTERNAL PARAMETERS-2'!Y68*(1-VLOOKUP(Z$4,'[1]INTERNAL PARAMETERS-1'!$B$5:$J$44,4, FALSE))</f>
        <v>36.538730063700157</v>
      </c>
      <c r="BO68" s="44">
        <f>$F68*'[1]INTERNAL PARAMETERS-2'!Z68*(1-VLOOKUP(AA$4,'[1]INTERNAL PARAMETERS-1'!$B$5:$J$44,4, FALSE))</f>
        <v>42.496104025929341</v>
      </c>
      <c r="BP68" s="44">
        <f>$F68*'[1]INTERNAL PARAMETERS-2'!AA68*(1-VLOOKUP(AB$4,'[1]INTERNAL PARAMETERS-1'!$B$5:$J$44,4, FALSE))</f>
        <v>10.921922998265101</v>
      </c>
      <c r="BQ68" s="44">
        <f>$F68*'[1]INTERNAL PARAMETERS-2'!AB68*(1-VLOOKUP(AC$4,'[1]INTERNAL PARAMETERS-1'!$B$5:$J$44,4, FALSE))</f>
        <v>123.11955702531765</v>
      </c>
      <c r="BR68" s="44">
        <f>$F68*'[1]INTERNAL PARAMETERS-2'!AC68*(1-VLOOKUP(AD$4,'[1]INTERNAL PARAMETERS-1'!$B$5:$J$44,4, FALSE))</f>
        <v>11.120473836668101</v>
      </c>
      <c r="BS68" s="44">
        <f>$F68*'[1]INTERNAL PARAMETERS-2'!AD68*(1-VLOOKUP(AE$4,'[1]INTERNAL PARAMETERS-1'!$B$5:$J$44,4, FALSE))</f>
        <v>0.99289566037153021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2.1844128933243283</v>
      </c>
      <c r="CA68" s="44">
        <f>$F68*'[1]INTERNAL PARAMETERS-2'!AL68*(1-VLOOKUP(AM$4,'[1]INTERNAL PARAMETERS-1'!$B$5:$J$44,4, FALSE))</f>
        <v>6.5531679457947156</v>
      </c>
      <c r="CB68" s="44">
        <f>$F68*'[1]INTERNAL PARAMETERS-2'!AM68*(1-VLOOKUP(AN$4,'[1]INTERNAL PARAMETERS-1'!$B$5:$J$44,4, FALSE))</f>
        <v>4.567305890873385</v>
      </c>
      <c r="CC68" s="44">
        <f>$F68*'[1]INTERNAL PARAMETERS-2'!AN68*(1-VLOOKUP(AO$4,'[1]INTERNAL PARAMETERS-1'!$B$5:$J$44,4, FALSE))</f>
        <v>15.489228889138486</v>
      </c>
      <c r="CD68" s="44">
        <f>$F68*'[1]INTERNAL PARAMETERS-2'!AO68*(1-VLOOKUP(AP$4,'[1]INTERNAL PARAMETERS-1'!$B$5:$J$44,4, FALSE))</f>
        <v>25.219634654450793</v>
      </c>
      <c r="CE68" s="44">
        <f>$F68*'[1]INTERNAL PARAMETERS-2'!AP68*(1-VLOOKUP(AQ$4,'[1]INTERNAL PARAMETERS-1'!$B$5:$J$44,4, FALSE))</f>
        <v>4.9644783018576515</v>
      </c>
      <c r="CF68" s="44">
        <f>$F68*'[1]INTERNAL PARAMETERS-2'!AQ68*(1-VLOOKUP(AR$4,'[1]INTERNAL PARAMETERS-1'!$B$5:$J$44,4, FALSE))</f>
        <v>1.9857913207430604</v>
      </c>
      <c r="CG68" s="44">
        <f>$F68*'[1]INTERNAL PARAMETERS-2'!AR68*(1-VLOOKUP(AS$4,'[1]INTERNAL PARAMETERS-1'!$B$5:$J$44,4, FALSE))</f>
        <v>0.39717241098426609</v>
      </c>
      <c r="CH68" s="43">
        <f>$F68*'[1]INTERNAL PARAMETERS-2'!AS68*(1-VLOOKUP(AT$4,'[1]INTERNAL PARAMETERS-1'!$B$5:$J$44,4, FALSE))</f>
        <v>0</v>
      </c>
      <c r="CI68" s="42">
        <f t="shared" si="0"/>
        <v>707.34164122846619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627.7768981913448</v>
      </c>
      <c r="G69" s="45">
        <f>$F69*'[1]INTERNAL PARAMETERS-2'!F69*VLOOKUP(G$4,'[1]INTERNAL PARAMETERS-1'!$B$5:$J$44,4, FALSE)</f>
        <v>2.2937084529217167</v>
      </c>
      <c r="H69" s="44">
        <f>$F69*'[1]INTERNAL PARAMETERS-2'!G69*VLOOKUP(H$4,'[1]INTERNAL PARAMETERS-1'!$B$5:$J$44,4, FALSE)</f>
        <v>2.1173031445299486</v>
      </c>
      <c r="I69" s="44">
        <f>$F69*'[1]INTERNAL PARAMETERS-2'!H69*VLOOKUP(I$4,'[1]INTERNAL PARAMETERS-1'!$B$5:$J$44,4, FALSE)</f>
        <v>6.0954437373717356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1.0851123685237394</v>
      </c>
      <c r="N69" s="44">
        <f>$F69*'[1]INTERNAL PARAMETERS-2'!M69*VLOOKUP(N$4,'[1]INTERNAL PARAMETERS-1'!$B$5:$J$44,4, FALSE)</f>
        <v>0.92631620212623889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0.17646808608158701</v>
      </c>
      <c r="S69" s="44">
        <f>$F69*'[1]INTERNAL PARAMETERS-2'!R69*VLOOKUP(S$4,'[1]INTERNAL PARAMETERS-1'!$B$5:$J$44,4, FALSE)</f>
        <v>2.2237458565027821</v>
      </c>
      <c r="T69" s="44">
        <f>$F69*'[1]INTERNAL PARAMETERS-2'!S69*VLOOKUP(T$4,'[1]INTERNAL PARAMETERS-1'!$B$5:$J$44,4, FALSE)</f>
        <v>0.14115563555832389</v>
      </c>
      <c r="U69" s="44">
        <f>$F69*'[1]INTERNAL PARAMETERS-2'!T69*VLOOKUP(U$4,'[1]INTERNAL PARAMETERS-1'!$B$5:$J$44,4, FALSE)</f>
        <v>0.17644297500565936</v>
      </c>
      <c r="V69" s="44">
        <f>$F69*'[1]INTERNAL PARAMETERS-2'!U69*VLOOKUP(V$4,'[1]INTERNAL PARAMETERS-1'!$B$5:$J$44,4, FALSE)</f>
        <v>1.9055634134234807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0.17646808608158701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0.17646808608158701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115.81343101006297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20.617135001951045</v>
      </c>
      <c r="BB69" s="44">
        <f>$F69*'[1]INTERNAL PARAMETERS-2'!M69*(1-VLOOKUP(N$4,'[1]INTERNAL PARAMETERS-1'!$B$5:$J$44,4, FALSE))</f>
        <v>17.600007840398536</v>
      </c>
      <c r="BC69" s="44">
        <f>$F69*'[1]INTERNAL PARAMETERS-2'!N69*(1-VLOOKUP(O$4,'[1]INTERNAL PARAMETERS-1'!$B$5:$J$44,4, FALSE))</f>
        <v>44.110241529896285</v>
      </c>
      <c r="BD69" s="44">
        <f>$F69*'[1]INTERNAL PARAMETERS-2'!O69*(1-VLOOKUP(P$4,'[1]INTERNAL PARAMETERS-1'!$B$5:$J$44,4, FALSE))</f>
        <v>13.762376272909938</v>
      </c>
      <c r="BE69" s="44">
        <f>$F69*'[1]INTERNAL PARAMETERS-2'!P69*(1-VLOOKUP(Q$4,'[1]INTERNAL PARAMETERS-1'!$B$5:$J$44,4, FALSE))</f>
        <v>23.643082428923154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42.251171273552856</v>
      </c>
      <c r="BH69" s="44">
        <f>$F69*'[1]INTERNAL PARAMETERS-2'!S69*(1-VLOOKUP(T$4,'[1]INTERNAL PARAMETERS-1'!$B$5:$J$44,4, FALSE))</f>
        <v>1.270400720024915</v>
      </c>
      <c r="BI69" s="44">
        <f>$F69*'[1]INTERNAL PARAMETERS-2'!T69*(1-VLOOKUP(U$4,'[1]INTERNAL PARAMETERS-1'!$B$5:$J$44,4, FALSE))</f>
        <v>0.70577190002263746</v>
      </c>
      <c r="BJ69" s="44">
        <f>$F69*'[1]INTERNAL PARAMETERS-2'!U69*(1-VLOOKUP(V$4,'[1]INTERNAL PARAMETERS-1'!$B$5:$J$44,4, FALSE))</f>
        <v>10.798192676066391</v>
      </c>
      <c r="BK69" s="44">
        <f>$F69*'[1]INTERNAL PARAMETERS-2'!V69*(1-VLOOKUP(W$4,'[1]INTERNAL PARAMETERS-1'!$B$5:$J$44,4, FALSE))</f>
        <v>14.82105923401982</v>
      </c>
      <c r="BL69" s="44">
        <f>$F69*'[1]INTERNAL PARAMETERS-2'!W69*(1-VLOOKUP(X$4,'[1]INTERNAL PARAMETERS-1'!$B$5:$J$44,4, FALSE))</f>
        <v>30.171397170904765</v>
      </c>
      <c r="BM69" s="44">
        <f>$F69*'[1]INTERNAL PARAMETERS-2'!X69*(1-VLOOKUP(Y$4,'[1]INTERNAL PARAMETERS-1'!$B$5:$J$44,4, FALSE))</f>
        <v>20.82003249544649</v>
      </c>
      <c r="BN69" s="44">
        <f>$F69*'[1]INTERNAL PARAMETERS-2'!Y69*(1-VLOOKUP(Z$4,'[1]INTERNAL PARAMETERS-1'!$B$5:$J$44,4, FALSE))</f>
        <v>32.112232229353125</v>
      </c>
      <c r="BO69" s="44">
        <f>$F69*'[1]INTERNAL PARAMETERS-2'!Z69*(1-VLOOKUP(AA$4,'[1]INTERNAL PARAMETERS-1'!$B$5:$J$44,4, FALSE))</f>
        <v>37.229053393441319</v>
      </c>
      <c r="BP69" s="44">
        <f>$F69*'[1]INTERNAL PARAMETERS-2'!AA69*(1-VLOOKUP(AB$4,'[1]INTERNAL PARAMETERS-1'!$B$5:$J$44,4, FALSE))</f>
        <v>13.056629483963228</v>
      </c>
      <c r="BQ69" s="44">
        <f>$F69*'[1]INTERNAL PARAMETERS-2'!AB69*(1-VLOOKUP(AC$4,'[1]INTERNAL PARAMETERS-1'!$B$5:$J$44,4, FALSE))</f>
        <v>114.33374202771904</v>
      </c>
      <c r="BR69" s="44">
        <f>$F69*'[1]INTERNAL PARAMETERS-2'!AC69*(1-VLOOKUP(AD$4,'[1]INTERNAL PARAMETERS-1'!$B$5:$J$44,4, FALSE))</f>
        <v>7.5869349254016782</v>
      </c>
      <c r="BS69" s="44">
        <f>$F69*'[1]INTERNAL PARAMETERS-2'!AD69*(1-VLOOKUP(AE$4,'[1]INTERNAL PARAMETERS-1'!$B$5:$J$44,4, FALSE))</f>
        <v>1.5879616639750067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1.2350882695016516</v>
      </c>
      <c r="CA69" s="44">
        <f>$F69*'[1]INTERNAL PARAMETERS-2'!AL69*(1-VLOOKUP(AM$4,'[1]INTERNAL PARAMETERS-1'!$B$5:$J$44,4, FALSE))</f>
        <v>4.2346062890598972</v>
      </c>
      <c r="CB69" s="44">
        <f>$F69*'[1]INTERNAL PARAMETERS-2'!AM69*(1-VLOOKUP(AN$4,'[1]INTERNAL PARAMETERS-1'!$B$5:$J$44,4, FALSE))</f>
        <v>3.3523914140316005</v>
      </c>
      <c r="CC69" s="44">
        <f>$F69*'[1]INTERNAL PARAMETERS-2'!AN69*(1-VLOOKUP(AO$4,'[1]INTERNAL PARAMETERS-1'!$B$5:$J$44,4, FALSE))</f>
        <v>10.233579550486569</v>
      </c>
      <c r="CD69" s="44">
        <f>$F69*'[1]INTERNAL PARAMETERS-2'!AO69*(1-VLOOKUP(AP$4,'[1]INTERNAL PARAMETERS-1'!$B$5:$J$44,4, FALSE))</f>
        <v>23.995955823396507</v>
      </c>
      <c r="CE69" s="44">
        <f>$F69*'[1]INTERNAL PARAMETERS-2'!AP69*(1-VLOOKUP(AQ$4,'[1]INTERNAL PARAMETERS-1'!$B$5:$J$44,4, FALSE))</f>
        <v>4.2346062890598972</v>
      </c>
      <c r="CF69" s="44">
        <f>$F69*'[1]INTERNAL PARAMETERS-2'!AQ69*(1-VLOOKUP(AR$4,'[1]INTERNAL PARAMETERS-1'!$B$5:$J$44,4, FALSE))</f>
        <v>0.70574678894670972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627.77702374672413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537.36728672962636</v>
      </c>
      <c r="G70" s="45">
        <f>$F70*'[1]INTERNAL PARAMETERS-2'!F70*VLOOKUP(G$4,'[1]INTERNAL PARAMETERS-1'!$B$5:$J$44,4, FALSE)</f>
        <v>1.7416073762907189</v>
      </c>
      <c r="H70" s="44">
        <f>$F70*'[1]INTERNAL PARAMETERS-2'!G70*VLOOKUP(H$4,'[1]INTERNAL PARAMETERS-1'!$B$5:$J$44,4, FALSE)</f>
        <v>3.166597947240342</v>
      </c>
      <c r="I70" s="44">
        <f>$F70*'[1]INTERNAL PARAMETERS-2'!H70*VLOOKUP(I$4,'[1]INTERNAL PARAMETERS-1'!$B$5:$J$44,4, FALSE)</f>
        <v>4.4541944503189344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1.314126326024434</v>
      </c>
      <c r="N70" s="44">
        <f>$F70*'[1]INTERNAL PARAMETERS-2'!M70*VLOOKUP(N$4,'[1]INTERNAL PARAMETERS-1'!$B$5:$J$44,4, FALSE)</f>
        <v>0.69664563735272134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0.6333410841395376</v>
      </c>
      <c r="S70" s="44">
        <f>$F70*'[1]INTERNAL PARAMETERS-2'!R70*VLOOKUP(S$4,'[1]INTERNAL PARAMETERS-1'!$B$5:$J$44,4, FALSE)</f>
        <v>1.5622932863819101</v>
      </c>
      <c r="T70" s="44">
        <f>$F70*'[1]INTERNAL PARAMETERS-2'!S70*VLOOKUP(T$4,'[1]INTERNAL PARAMETERS-1'!$B$5:$J$44,4, FALSE)</f>
        <v>0.12666284315504026</v>
      </c>
      <c r="U70" s="44">
        <f>$F70*'[1]INTERNAL PARAMETERS-2'!T70*VLOOKUP(U$4,'[1]INTERNAL PARAMETERS-1'!$B$5:$J$44,4, FALSE)</f>
        <v>0.15832989736201711</v>
      </c>
      <c r="V70" s="44">
        <f>$F70*'[1]INTERNAL PARAMETERS-2'!U70*VLOOKUP(V$4,'[1]INTERNAL PARAMETERS-1'!$B$5:$J$44,4, FALSE)</f>
        <v>1.971189489036651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0.15830840267054794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0.15830840267054794</v>
      </c>
      <c r="AI70" s="44">
        <f>$F70*'[1]INTERNAL PARAMETERS-2'!AH70*VLOOKUP(AI$4,'[1]INTERNAL PARAMETERS-1'!$B$5:$J$44,4, FALSE)</f>
        <v>0.3166705420697688</v>
      </c>
      <c r="AJ70" s="44">
        <f>$F70*'[1]INTERNAL PARAMETERS-2'!AI70*VLOOKUP(AJ$4,'[1]INTERNAL PARAMETERS-1'!$B$5:$J$44,4, FALSE)</f>
        <v>0.3166705420697688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84.629694556059746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24.968400194464245</v>
      </c>
      <c r="BB70" s="44">
        <f>$F70*'[1]INTERNAL PARAMETERS-2'!M70*(1-VLOOKUP(N$4,'[1]INTERNAL PARAMETERS-1'!$B$5:$J$44,4, FALSE))</f>
        <v>13.236267109701704</v>
      </c>
      <c r="BC70" s="44">
        <f>$F70*'[1]INTERNAL PARAMETERS-2'!N70*(1-VLOOKUP(O$4,'[1]INTERNAL PARAMETERS-1'!$B$5:$J$44,4, FALSE))</f>
        <v>34.8323087360004</v>
      </c>
      <c r="BD70" s="44">
        <f>$F70*'[1]INTERNAL PARAMETERS-2'!O70*(1-VLOOKUP(P$4,'[1]INTERNAL PARAMETERS-1'!$B$5:$J$44,4, FALSE))</f>
        <v>12.507975912833475</v>
      </c>
      <c r="BE70" s="44">
        <f>$F70*'[1]INTERNAL PARAMETERS-2'!P70*(1-VLOOKUP(Q$4,'[1]INTERNAL PARAMETERS-1'!$B$5:$J$44,4, FALSE))</f>
        <v>21.849353878426609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29.683572441256288</v>
      </c>
      <c r="BH70" s="44">
        <f>$F70*'[1]INTERNAL PARAMETERS-2'!S70*(1-VLOOKUP(T$4,'[1]INTERNAL PARAMETERS-1'!$B$5:$J$44,4, FALSE))</f>
        <v>1.1399655883953621</v>
      </c>
      <c r="BI70" s="44">
        <f>$F70*'[1]INTERNAL PARAMETERS-2'!T70*(1-VLOOKUP(U$4,'[1]INTERNAL PARAMETERS-1'!$B$5:$J$44,4, FALSE))</f>
        <v>0.63331958944806843</v>
      </c>
      <c r="BJ70" s="44">
        <f>$F70*'[1]INTERNAL PARAMETERS-2'!U70*(1-VLOOKUP(V$4,'[1]INTERNAL PARAMETERS-1'!$B$5:$J$44,4, FALSE))</f>
        <v>11.170073771207688</v>
      </c>
      <c r="BK70" s="44">
        <f>$F70*'[1]INTERNAL PARAMETERS-2'!V70*(1-VLOOKUP(W$4,'[1]INTERNAL PARAMETERS-1'!$B$5:$J$44,4, FALSE))</f>
        <v>10.133027452403219</v>
      </c>
      <c r="BL70" s="44">
        <f>$F70*'[1]INTERNAL PARAMETERS-2'!W70*(1-VLOOKUP(X$4,'[1]INTERNAL PARAMETERS-1'!$B$5:$J$44,4, FALSE))</f>
        <v>27.549154952039078</v>
      </c>
      <c r="BM70" s="44">
        <f>$F70*'[1]INTERNAL PARAMETERS-2'!X70*(1-VLOOKUP(Y$4,'[1]INTERNAL PARAMETERS-1'!$B$5:$J$44,4, FALSE))</f>
        <v>21.690991739027385</v>
      </c>
      <c r="BN70" s="44">
        <f>$F70*'[1]INTERNAL PARAMETERS-2'!Y70*(1-VLOOKUP(Z$4,'[1]INTERNAL PARAMETERS-1'!$B$5:$J$44,4, FALSE))</f>
        <v>33.090701359709676</v>
      </c>
      <c r="BO70" s="44">
        <f>$F70*'[1]INTERNAL PARAMETERS-2'!Z70*(1-VLOOKUP(AA$4,'[1]INTERNAL PARAMETERS-1'!$B$5:$J$44,4, FALSE))</f>
        <v>44.173686701593532</v>
      </c>
      <c r="BP70" s="44">
        <f>$F70*'[1]INTERNAL PARAMETERS-2'!AA70*(1-VLOOKUP(AB$4,'[1]INTERNAL PARAMETERS-1'!$B$5:$J$44,4, FALSE))</f>
        <v>11.874634828693937</v>
      </c>
      <c r="BQ70" s="44">
        <f>$F70*'[1]INTERNAL PARAMETERS-2'!AB70*(1-VLOOKUP(AC$4,'[1]INTERNAL PARAMETERS-1'!$B$5:$J$44,4, FALSE))</f>
        <v>98.638709258260832</v>
      </c>
      <c r="BR70" s="44">
        <f>$F70*'[1]INTERNAL PARAMETERS-2'!AC70*(1-VLOOKUP(AD$4,'[1]INTERNAL PARAMETERS-1'!$B$5:$J$44,4, FALSE))</f>
        <v>3.6415768919806588</v>
      </c>
      <c r="BS70" s="44">
        <f>$F70*'[1]INTERNAL PARAMETERS-2'!AD70*(1-VLOOKUP(AE$4,'[1]INTERNAL PARAMETERS-1'!$B$5:$J$44,4, FALSE))</f>
        <v>2.8499274051705736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1.2666284315504024</v>
      </c>
      <c r="CA70" s="44">
        <f>$F70*'[1]INTERNAL PARAMETERS-2'!AL70*(1-VLOOKUP(AM$4,'[1]INTERNAL PARAMETERS-1'!$B$5:$J$44,4, FALSE))</f>
        <v>3.4832147525814379</v>
      </c>
      <c r="CB70" s="44">
        <f>$F70*'[1]INTERNAL PARAMETERS-2'!AM70*(1-VLOOKUP(AN$4,'[1]INTERNAL PARAMETERS-1'!$B$5:$J$44,4, FALSE))</f>
        <v>2.2165863210310359</v>
      </c>
      <c r="CC70" s="44">
        <f>$F70*'[1]INTERNAL PARAMETERS-2'!AN70*(1-VLOOKUP(AO$4,'[1]INTERNAL PARAMETERS-1'!$B$5:$J$44,4, FALSE))</f>
        <v>9.658048507662901</v>
      </c>
      <c r="CD70" s="44">
        <f>$F70*'[1]INTERNAL PARAMETERS-2'!AO70*(1-VLOOKUP(AP$4,'[1]INTERNAL PARAMETERS-1'!$B$5:$J$44,4, FALSE))</f>
        <v>12.824592718174571</v>
      </c>
      <c r="CE70" s="44">
        <f>$F70*'[1]INTERNAL PARAMETERS-2'!AP70*(1-VLOOKUP(AQ$4,'[1]INTERNAL PARAMETERS-1'!$B$5:$J$44,4, FALSE))</f>
        <v>2.3749484604302569</v>
      </c>
      <c r="CF70" s="44">
        <f>$F70*'[1]INTERNAL PARAMETERS-2'!AQ70*(1-VLOOKUP(AR$4,'[1]INTERNAL PARAMETERS-1'!$B$5:$J$44,4, FALSE))</f>
        <v>0.3166705420697688</v>
      </c>
      <c r="CG70" s="44">
        <f>$F70*'[1]INTERNAL PARAMETERS-2'!AR70*(1-VLOOKUP(AS$4,'[1]INTERNAL PARAMETERS-1'!$B$5:$J$44,4, FALSE))</f>
        <v>0.15830840267054794</v>
      </c>
      <c r="CH70" s="43">
        <f>$F70*'[1]INTERNAL PARAMETERS-2'!AS70*(1-VLOOKUP(AT$4,'[1]INTERNAL PARAMETERS-1'!$B$5:$J$44,4, FALSE))</f>
        <v>0</v>
      </c>
      <c r="CI70" s="42">
        <f t="shared" si="1"/>
        <v>537.36728672962624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432.23983154158162</v>
      </c>
      <c r="G71" s="45">
        <f>$F71*'[1]INTERNAL PARAMETERS-2'!F71*VLOOKUP(G$4,'[1]INTERNAL PARAMETERS-1'!$B$5:$J$44,4, FALSE)</f>
        <v>1.7411484894157991</v>
      </c>
      <c r="H71" s="44">
        <f>$F71*'[1]INTERNAL PARAMETERS-2'!G71*VLOOKUP(H$4,'[1]INTERNAL PARAMETERS-1'!$B$5:$J$44,4, FALSE)</f>
        <v>0.58036842181088166</v>
      </c>
      <c r="I71" s="44">
        <f>$F71*'[1]INTERNAL PARAMETERS-2'!H71*VLOOKUP(I$4,'[1]INTERNAL PARAMETERS-1'!$B$5:$J$44,4, FALSE)</f>
        <v>4.0175590130219581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1.4291923581956087</v>
      </c>
      <c r="N71" s="44">
        <f>$F71*'[1]INTERNAL PARAMETERS-2'!M71*VLOOKUP(N$4,'[1]INTERNAL PARAMETERS-1'!$B$5:$J$44,4, FALSE)</f>
        <v>0.55136296791528383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0.14510291144850895</v>
      </c>
      <c r="S71" s="44">
        <f>$F71*'[1]INTERNAL PARAMETERS-2'!R71*VLOOKUP(S$4,'[1]INTERNAL PARAMETERS-1'!$B$5:$J$44,4, FALSE)</f>
        <v>1.0390245906571272</v>
      </c>
      <c r="T71" s="44">
        <f>$F71*'[1]INTERNAL PARAMETERS-2'!S71*VLOOKUP(T$4,'[1]INTERNAL PARAMETERS-1'!$B$5:$J$44,4, FALSE)</f>
        <v>4.3526551036237274E-2</v>
      </c>
      <c r="U71" s="44">
        <f>$F71*'[1]INTERNAL PARAMETERS-2'!T71*VLOOKUP(U$4,'[1]INTERNAL PARAMETERS-1'!$B$5:$J$44,4, FALSE)</f>
        <v>2.9020582289701793E-2</v>
      </c>
      <c r="V71" s="44">
        <f>$F71*'[1]INTERNAL PARAMETERS-2'!U71*VLOOKUP(V$4,'[1]INTERNAL PARAMETERS-1'!$B$5:$J$44,4, FALSE)</f>
        <v>1.1970406670729405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0.14510291144850895</v>
      </c>
      <c r="AK71" s="44">
        <f>$F71*'[1]INTERNAL PARAMETERS-2'!AJ71*VLOOKUP(AK$4,'[1]INTERNAL PARAMETERS-1'!$B$5:$J$44,4, FALSE)</f>
        <v>0.14510291144850895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76.333621247417199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27.154654805716564</v>
      </c>
      <c r="BB71" s="44">
        <f>$F71*'[1]INTERNAL PARAMETERS-2'!M71*(1-VLOOKUP(N$4,'[1]INTERNAL PARAMETERS-1'!$B$5:$J$44,4, FALSE))</f>
        <v>10.475896390390391</v>
      </c>
      <c r="BC71" s="44">
        <f>$F71*'[1]INTERNAL PARAMETERS-2'!N71*(1-VLOOKUP(O$4,'[1]INTERNAL PARAMETERS-1'!$B$5:$J$44,4, FALSE))</f>
        <v>32.211203830209129</v>
      </c>
      <c r="BD71" s="44">
        <f>$F71*'[1]INTERNAL PARAMETERS-2'!O71*(1-VLOOKUP(P$4,'[1]INTERNAL PARAMETERS-1'!$B$5:$J$44,4, FALSE))</f>
        <v>7.5449623794740779</v>
      </c>
      <c r="BE71" s="44">
        <f>$F71*'[1]INTERNAL PARAMETERS-2'!P71*(1-VLOOKUP(Q$4,'[1]INTERNAL PARAMETERS-1'!$B$5:$J$44,4, FALSE))</f>
        <v>18.282059138865893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19.741467222485415</v>
      </c>
      <c r="BH71" s="44">
        <f>$F71*'[1]INTERNAL PARAMETERS-2'!S71*(1-VLOOKUP(T$4,'[1]INTERNAL PARAMETERS-1'!$B$5:$J$44,4, FALSE))</f>
        <v>0.39173895932613545</v>
      </c>
      <c r="BI71" s="44">
        <f>$F71*'[1]INTERNAL PARAMETERS-2'!T71*(1-VLOOKUP(U$4,'[1]INTERNAL PARAMETERS-1'!$B$5:$J$44,4, FALSE))</f>
        <v>0.11608232915880717</v>
      </c>
      <c r="BJ71" s="44">
        <f>$F71*'[1]INTERNAL PARAMETERS-2'!U71*(1-VLOOKUP(V$4,'[1]INTERNAL PARAMETERS-1'!$B$5:$J$44,4, FALSE))</f>
        <v>6.7832304467466633</v>
      </c>
      <c r="BK71" s="44">
        <f>$F71*'[1]INTERNAL PARAMETERS-2'!V71*(1-VLOOKUP(W$4,'[1]INTERNAL PARAMETERS-1'!$B$5:$J$44,4, FALSE))</f>
        <v>8.2704337127334675</v>
      </c>
      <c r="BL71" s="44">
        <f>$F71*'[1]INTERNAL PARAMETERS-2'!W71*(1-VLOOKUP(X$4,'[1]INTERNAL PARAMETERS-1'!$B$5:$J$44,4, FALSE))</f>
        <v>18.717324649228264</v>
      </c>
      <c r="BM71" s="44">
        <f>$F71*'[1]INTERNAL PARAMETERS-2'!X71*(1-VLOOKUP(Y$4,'[1]INTERNAL PARAMETERS-1'!$B$5:$J$44,4, FALSE))</f>
        <v>15.089924758948156</v>
      </c>
      <c r="BN71" s="44">
        <f>$F71*'[1]INTERNAL PARAMETERS-2'!Y71*(1-VLOOKUP(Z$4,'[1]INTERNAL PARAMETERS-1'!$B$5:$J$44,4, FALSE))</f>
        <v>25.827021518339969</v>
      </c>
      <c r="BO71" s="44">
        <f>$F71*'[1]INTERNAL PARAMETERS-2'!Z71*(1-VLOOKUP(AA$4,'[1]INTERNAL PARAMETERS-1'!$B$5:$J$44,4, FALSE))</f>
        <v>32.501409653106144</v>
      </c>
      <c r="BP71" s="44">
        <f>$F71*'[1]INTERNAL PARAMETERS-2'!AA71*(1-VLOOKUP(AB$4,'[1]INTERNAL PARAMETERS-1'!$B$5:$J$44,4, FALSE))</f>
        <v>6.9645939576631966</v>
      </c>
      <c r="BQ71" s="44">
        <f>$F71*'[1]INTERNAL PARAMETERS-2'!AB71*(1-VLOOKUP(AC$4,'[1]INTERNAL PARAMETERS-1'!$B$5:$J$44,4, FALSE))</f>
        <v>84.735821111596962</v>
      </c>
      <c r="BR71" s="44">
        <f>$F71*'[1]INTERNAL PARAMETERS-2'!AC71*(1-VLOOKUP(AD$4,'[1]INTERNAL PARAMETERS-1'!$B$5:$J$44,4, FALSE))</f>
        <v>3.3371940673830891</v>
      </c>
      <c r="BS71" s="44">
        <f>$F71*'[1]INTERNAL PARAMETERS-2'!AD71*(1-VLOOKUP(AE$4,'[1]INTERNAL PARAMETERS-1'!$B$5:$J$44,4, FALSE))</f>
        <v>0.72547133325939062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0.58036842181088166</v>
      </c>
      <c r="CA71" s="44">
        <f>$F71*'[1]INTERNAL PARAMETERS-2'!AL71*(1-VLOOKUP(AM$4,'[1]INTERNAL PARAMETERS-1'!$B$5:$J$44,4, FALSE))</f>
        <v>3.3371940673830891</v>
      </c>
      <c r="CB71" s="44">
        <f>$F71*'[1]INTERNAL PARAMETERS-2'!AM71*(1-VLOOKUP(AN$4,'[1]INTERNAL PARAMETERS-1'!$B$5:$J$44,4, FALSE))</f>
        <v>1.5960455779672902</v>
      </c>
      <c r="CC71" s="44">
        <f>$F71*'[1]INTERNAL PARAMETERS-2'!AN71*(1-VLOOKUP(AO$4,'[1]INTERNAL PARAMETERS-1'!$B$5:$J$44,4, FALSE))</f>
        <v>5.2234454682473972</v>
      </c>
      <c r="CD71" s="44">
        <f>$F71*'[1]INTERNAL PARAMETERS-2'!AO71*(1-VLOOKUP(AP$4,'[1]INTERNAL PARAMETERS-1'!$B$5:$J$44,4, FALSE))</f>
        <v>11.317465181202694</v>
      </c>
      <c r="CE71" s="44">
        <f>$F71*'[1]INTERNAL PARAMETERS-2'!AP71*(1-VLOOKUP(AQ$4,'[1]INTERNAL PARAMETERS-1'!$B$5:$J$44,4, FALSE))</f>
        <v>3.4822969788315983</v>
      </c>
      <c r="CF71" s="44">
        <f>$F71*'[1]INTERNAL PARAMETERS-2'!AQ71*(1-VLOOKUP(AR$4,'[1]INTERNAL PARAMETERS-1'!$B$5:$J$44,4, FALSE))</f>
        <v>0.14510291144850895</v>
      </c>
      <c r="CG71" s="44">
        <f>$F71*'[1]INTERNAL PARAMETERS-2'!AR71*(1-VLOOKUP(AS$4,'[1]INTERNAL PARAMETERS-1'!$B$5:$J$44,4, FALSE))</f>
        <v>0.29020582289701791</v>
      </c>
      <c r="CH71" s="43">
        <f>$F71*'[1]INTERNAL PARAMETERS-2'!AS71*(1-VLOOKUP(AT$4,'[1]INTERNAL PARAMETERS-1'!$B$5:$J$44,4, FALSE))</f>
        <v>0</v>
      </c>
      <c r="CI71" s="42">
        <f t="shared" si="1"/>
        <v>432.23978831759848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314.49708173097162</v>
      </c>
      <c r="G72" s="45">
        <f>$F72*'[1]INTERNAL PARAMETERS-2'!F72*VLOOKUP(G$4,'[1]INTERNAL PARAMETERS-1'!$B$5:$J$44,4, FALSE)</f>
        <v>0.87603162116162148</v>
      </c>
      <c r="H72" s="44">
        <f>$F72*'[1]INTERNAL PARAMETERS-2'!G72*VLOOKUP(H$4,'[1]INTERNAL PARAMETERS-1'!$B$5:$J$44,4, FALSE)</f>
        <v>0.65701585344417279</v>
      </c>
      <c r="I72" s="44">
        <f>$F72*'[1]INTERNAL PARAMETERS-2'!H72*VLOOKUP(I$4,'[1]INTERNAL PARAMETERS-1'!$B$5:$J$44,4, FALSE)</f>
        <v>2.6610478677086356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1.6535187267336604</v>
      </c>
      <c r="N72" s="44">
        <f>$F72*'[1]INTERNAL PARAMETERS-2'!M72*VLOOKUP(N$4,'[1]INTERNAL PARAMETERS-1'!$B$5:$J$44,4, FALSE)</f>
        <v>0.39421580200813833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0.10950788385872431</v>
      </c>
      <c r="S72" s="44">
        <f>$F72*'[1]INTERNAL PARAMETERS-2'!R72*VLOOKUP(S$4,'[1]INTERNAL PARAMETERS-1'!$B$5:$J$44,4, FALSE)</f>
        <v>0.70074195520263849</v>
      </c>
      <c r="T72" s="44">
        <f>$F72*'[1]INTERNAL PARAMETERS-2'!S72*VLOOKUP(T$4,'[1]INTERNAL PARAMETERS-1'!$B$5:$J$44,4, FALSE)</f>
        <v>6.5701585344417279E-2</v>
      </c>
      <c r="U72" s="44">
        <f>$F72*'[1]INTERNAL PARAMETERS-2'!T72*VLOOKUP(U$4,'[1]INTERNAL PARAMETERS-1'!$B$5:$J$44,4, FALSE)</f>
        <v>8.760630708697946E-2</v>
      </c>
      <c r="V72" s="44">
        <f>$F72*'[1]INTERNAL PARAMETERS-2'!U72*VLOOKUP(V$4,'[1]INTERNAL PARAMETERS-1'!$B$5:$J$44,4, FALSE)</f>
        <v>0.72272844618645071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0.10950788385872431</v>
      </c>
      <c r="AJ72" s="44">
        <f>$F72*'[1]INTERNAL PARAMETERS-2'!AI72*VLOOKUP(AJ$4,'[1]INTERNAL PARAMETERS-1'!$B$5:$J$44,4, FALSE)</f>
        <v>0.54750796958544856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50.559909486464072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31.416855807939545</v>
      </c>
      <c r="BB72" s="44">
        <f>$F72*'[1]INTERNAL PARAMETERS-2'!M72*(1-VLOOKUP(N$4,'[1]INTERNAL PARAMETERS-1'!$B$5:$J$44,4, FALSE))</f>
        <v>7.4901002381546276</v>
      </c>
      <c r="BC72" s="44">
        <f>$F72*'[1]INTERNAL PARAMETERS-2'!N72*(1-VLOOKUP(O$4,'[1]INTERNAL PARAMETERS-1'!$B$5:$J$44,4, FALSE))</f>
        <v>20.915376822852881</v>
      </c>
      <c r="BD72" s="44">
        <f>$F72*'[1]INTERNAL PARAMETERS-2'!O72*(1-VLOOKUP(P$4,'[1]INTERNAL PARAMETERS-1'!$B$5:$J$44,4, FALSE))</f>
        <v>4.0516659039401075</v>
      </c>
      <c r="BE72" s="44">
        <f>$F72*'[1]INTERNAL PARAMETERS-2'!P72*(1-VLOOKUP(Q$4,'[1]INTERNAL PARAMETERS-1'!$B$5:$J$44,4, FALSE))</f>
        <v>14.564108257295912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13.314097148850129</v>
      </c>
      <c r="BH72" s="44">
        <f>$F72*'[1]INTERNAL PARAMETERS-2'!S72*(1-VLOOKUP(T$4,'[1]INTERNAL PARAMETERS-1'!$B$5:$J$44,4, FALSE))</f>
        <v>0.59131426809975551</v>
      </c>
      <c r="BI72" s="44">
        <f>$F72*'[1]INTERNAL PARAMETERS-2'!T72*(1-VLOOKUP(U$4,'[1]INTERNAL PARAMETERS-1'!$B$5:$J$44,4, FALSE))</f>
        <v>0.35042522834791784</v>
      </c>
      <c r="BJ72" s="44">
        <f>$F72*'[1]INTERNAL PARAMETERS-2'!U72*(1-VLOOKUP(V$4,'[1]INTERNAL PARAMETERS-1'!$B$5:$J$44,4, FALSE))</f>
        <v>4.0954611950565543</v>
      </c>
      <c r="BK72" s="44">
        <f>$F72*'[1]INTERNAL PARAMETERS-2'!V72*(1-VLOOKUP(W$4,'[1]INTERNAL PARAMETERS-1'!$B$5:$J$44,4, FALSE))</f>
        <v>5.6942212624046249</v>
      </c>
      <c r="BL72" s="44">
        <f>$F72*'[1]INTERNAL PARAMETERS-2'!W72*(1-VLOOKUP(X$4,'[1]INTERNAL PARAMETERS-1'!$B$5:$J$44,4, FALSE))</f>
        <v>12.59302924725522</v>
      </c>
      <c r="BM72" s="44">
        <f>$F72*'[1]INTERNAL PARAMETERS-2'!X72*(1-VLOOKUP(Y$4,'[1]INTERNAL PARAMETERS-1'!$B$5:$J$44,4, FALSE))</f>
        <v>9.1983791967592854</v>
      </c>
      <c r="BN72" s="44">
        <f>$F72*'[1]INTERNAL PARAMETERS-2'!Y72*(1-VLOOKUP(Z$4,'[1]INTERNAL PARAMETERS-1'!$B$5:$J$44,4, FALSE))</f>
        <v>22.667440065176127</v>
      </c>
      <c r="BO72" s="44">
        <f>$F72*'[1]INTERNAL PARAMETERS-2'!Z72*(1-VLOOKUP(AA$4,'[1]INTERNAL PARAMETERS-1'!$B$5:$J$44,4, FALSE))</f>
        <v>26.60959808525751</v>
      </c>
      <c r="BP72" s="44">
        <f>$F72*'[1]INTERNAL PARAMETERS-2'!AA72*(1-VLOOKUP(AB$4,'[1]INTERNAL PARAMETERS-1'!$B$5:$J$44,4, FALSE))</f>
        <v>4.4896974393750044</v>
      </c>
      <c r="BQ72" s="44">
        <f>$F72*'[1]INTERNAL PARAMETERS-2'!AB72*(1-VLOOKUP(AC$4,'[1]INTERNAL PARAMETERS-1'!$B$5:$J$44,4, FALSE))</f>
        <v>56.613846221010952</v>
      </c>
      <c r="BR72" s="44">
        <f>$F72*'[1]INTERNAL PARAMETERS-2'!AC72*(1-VLOOKUP(AD$4,'[1]INTERNAL PARAMETERS-1'!$B$5:$J$44,4, FALSE))</f>
        <v>2.0805868938994156</v>
      </c>
      <c r="BS72" s="44">
        <f>$F72*'[1]INTERNAL PARAMETERS-2'!AD72*(1-VLOOKUP(AE$4,'[1]INTERNAL PARAMETERS-1'!$B$5:$J$44,4, FALSE))</f>
        <v>0.65701585344417279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0.43803153543489726</v>
      </c>
      <c r="CA72" s="44">
        <f>$F72*'[1]INTERNAL PARAMETERS-2'!AL72*(1-VLOOKUP(AM$4,'[1]INTERNAL PARAMETERS-1'!$B$5:$J$44,4, FALSE))</f>
        <v>2.8471106312023124</v>
      </c>
      <c r="CB72" s="44">
        <f>$F72*'[1]INTERNAL PARAMETERS-2'!AM72*(1-VLOOKUP(AN$4,'[1]INTERNAL PARAMETERS-1'!$B$5:$J$44,4, FALSE))</f>
        <v>0.65701585344417279</v>
      </c>
      <c r="CC72" s="44">
        <f>$F72*'[1]INTERNAL PARAMETERS-2'!AN72*(1-VLOOKUP(AO$4,'[1]INTERNAL PARAMETERS-1'!$B$5:$J$44,4, FALSE))</f>
        <v>2.8471106312023124</v>
      </c>
      <c r="CD72" s="44">
        <f>$F72*'[1]INTERNAL PARAMETERS-2'!AO72*(1-VLOOKUP(AP$4,'[1]INTERNAL PARAMETERS-1'!$B$5:$J$44,4, FALSE))</f>
        <v>9.1983791967592854</v>
      </c>
      <c r="CE72" s="44">
        <f>$F72*'[1]INTERNAL PARAMETERS-2'!AP72*(1-VLOOKUP(AQ$4,'[1]INTERNAL PARAMETERS-1'!$B$5:$J$44,4, FALSE))</f>
        <v>1.8615711261819672</v>
      </c>
      <c r="CF72" s="44">
        <f>$F72*'[1]INTERNAL PARAMETERS-2'!AQ72*(1-VLOOKUP(AR$4,'[1]INTERNAL PARAMETERS-1'!$B$5:$J$44,4, FALSE))</f>
        <v>0.10950788385872431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314.49698738184708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168.97855165488869</v>
      </c>
      <c r="G73" s="45">
        <f>$F73*'[1]INTERNAL PARAMETERS-2'!F73*VLOOKUP(G$4,'[1]INTERNAL PARAMETERS-1'!$B$5:$J$44,4, FALSE)</f>
        <v>0.40803250868105972</v>
      </c>
      <c r="H73" s="44">
        <f>$F73*'[1]INTERNAL PARAMETERS-2'!G73*VLOOKUP(H$4,'[1]INTERNAL PARAMETERS-1'!$B$5:$J$44,4, FALSE)</f>
        <v>0.15301007852350171</v>
      </c>
      <c r="I73" s="44">
        <f>$F73*'[1]INTERNAL PARAMETERS-2'!H73*VLOOKUP(I$4,'[1]INTERNAL PARAMETERS-1'!$B$5:$J$44,4, FALSE)</f>
        <v>1.3180926902939696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1.2827677240705149</v>
      </c>
      <c r="N73" s="44">
        <f>$F73*'[1]INTERNAL PARAMETERS-2'!M73*VLOOKUP(N$4,'[1]INTERNAL PARAMETERS-1'!$B$5:$J$44,4, FALSE)</f>
        <v>0.29072675322947772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0.3803639606330883</v>
      </c>
      <c r="T73" s="44">
        <f>$F73*'[1]INTERNAL PARAMETERS-2'!S73*VLOOKUP(T$4,'[1]INTERNAL PARAMETERS-1'!$B$5:$J$44,4, FALSE)</f>
        <v>2.0402470326811261E-2</v>
      </c>
      <c r="U73" s="44">
        <f>$F73*'[1]INTERNAL PARAMETERS-2'!T73*VLOOKUP(U$4,'[1]INTERNAL PARAMETERS-1'!$B$5:$J$44,4, FALSE)</f>
        <v>3.0602015704700343E-2</v>
      </c>
      <c r="V73" s="44">
        <f>$F73*'[1]INTERNAL PARAMETERS-2'!U73*VLOOKUP(V$4,'[1]INTERNAL PARAMETERS-1'!$B$5:$J$44,4, FALSE)</f>
        <v>0.52024778526403825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5.0997726889445406E-2</v>
      </c>
      <c r="AJ73" s="44">
        <f>$F73*'[1]INTERNAL PARAMETERS-2'!AI73*VLOOKUP(AJ$4,'[1]INTERNAL PARAMETERS-1'!$B$5:$J$44,4, FALSE)</f>
        <v>0.10201235163405629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25.043761115585419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24.372586757339779</v>
      </c>
      <c r="BB73" s="44">
        <f>$F73*'[1]INTERNAL PARAMETERS-2'!M73*(1-VLOOKUP(N$4,'[1]INTERNAL PARAMETERS-1'!$B$5:$J$44,4, FALSE))</f>
        <v>5.5238083113600762</v>
      </c>
      <c r="BC73" s="44">
        <f>$F73*'[1]INTERNAL PARAMETERS-2'!N73*(1-VLOOKUP(O$4,'[1]INTERNAL PARAMETERS-1'!$B$5:$J$44,4, FALSE))</f>
        <v>13.159204710124456</v>
      </c>
      <c r="BD73" s="44">
        <f>$F73*'[1]INTERNAL PARAMETERS-2'!O73*(1-VLOOKUP(P$4,'[1]INTERNAL PARAMETERS-1'!$B$5:$J$44,4, FALSE))</f>
        <v>2.4992265746861348</v>
      </c>
      <c r="BE73" s="44">
        <f>$F73*'[1]INTERNAL PARAMETERS-2'!P73*(1-VLOOKUP(Q$4,'[1]INTERNAL PARAMETERS-1'!$B$5:$J$44,4, FALSE))</f>
        <v>9.9969231965997043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7.226915252028677</v>
      </c>
      <c r="BH73" s="44">
        <f>$F73*'[1]INTERNAL PARAMETERS-2'!S73*(1-VLOOKUP(T$4,'[1]INTERNAL PARAMETERS-1'!$B$5:$J$44,4, FALSE))</f>
        <v>0.18362223294130134</v>
      </c>
      <c r="BI73" s="44">
        <f>$F73*'[1]INTERNAL PARAMETERS-2'!T73*(1-VLOOKUP(U$4,'[1]INTERNAL PARAMETERS-1'!$B$5:$J$44,4, FALSE))</f>
        <v>0.12240806281880137</v>
      </c>
      <c r="BJ73" s="44">
        <f>$F73*'[1]INTERNAL PARAMETERS-2'!U73*(1-VLOOKUP(V$4,'[1]INTERNAL PARAMETERS-1'!$B$5:$J$44,4, FALSE))</f>
        <v>2.9480707831628834</v>
      </c>
      <c r="BK73" s="44">
        <f>$F73*'[1]INTERNAL PARAMETERS-2'!V73*(1-VLOOKUP(W$4,'[1]INTERNAL PARAMETERS-1'!$B$5:$J$44,4, FALSE))</f>
        <v>2.7542490048436923</v>
      </c>
      <c r="BL73" s="44">
        <f>$F73*'[1]INTERNAL PARAMETERS-2'!W73*(1-VLOOKUP(X$4,'[1]INTERNAL PARAMETERS-1'!$B$5:$J$44,4, FALSE))</f>
        <v>5.6105103613214427</v>
      </c>
      <c r="BM73" s="44">
        <f>$F73*'[1]INTERNAL PARAMETERS-2'!X73*(1-VLOOKUP(Y$4,'[1]INTERNAL PARAMETERS-1'!$B$5:$J$44,4, FALSE))</f>
        <v>5.1004655010063251</v>
      </c>
      <c r="BN73" s="44">
        <f>$F73*'[1]INTERNAL PARAMETERS-2'!Y73*(1-VLOOKUP(Z$4,'[1]INTERNAL PARAMETERS-1'!$B$5:$J$44,4, FALSE))</f>
        <v>10.455970330025375</v>
      </c>
      <c r="BO73" s="44">
        <f>$F73*'[1]INTERNAL PARAMETERS-2'!Z73*(1-VLOOKUP(AA$4,'[1]INTERNAL PARAMETERS-1'!$B$5:$J$44,4, FALSE))</f>
        <v>9.6908861416975345</v>
      </c>
      <c r="BP73" s="44">
        <f>$F73*'[1]INTERNAL PARAMETERS-2'!AA73*(1-VLOOKUP(AB$4,'[1]INTERNAL PARAMETERS-1'!$B$5:$J$44,4, FALSE))</f>
        <v>1.3771245024218461</v>
      </c>
      <c r="BQ73" s="44">
        <f>$F73*'[1]INTERNAL PARAMETERS-2'!AB73*(1-VLOOKUP(AC$4,'[1]INTERNAL PARAMETERS-1'!$B$5:$J$44,4, FALSE))</f>
        <v>28.154597953951594</v>
      </c>
      <c r="BR73" s="44">
        <f>$F73*'[1]INTERNAL PARAMETERS-2'!AC73*(1-VLOOKUP(AD$4,'[1]INTERNAL PARAMETERS-1'!$B$5:$J$44,4, FALSE))</f>
        <v>1.6321469325794042</v>
      </c>
      <c r="BS73" s="44">
        <f>$F73*'[1]INTERNAL PARAMETERS-2'!AD73*(1-VLOOKUP(AE$4,'[1]INTERNAL PARAMETERS-1'!$B$5:$J$44,4, FALSE))</f>
        <v>0.56105948505972691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0.10201235163405629</v>
      </c>
      <c r="CA73" s="44">
        <f>$F73*'[1]INTERNAL PARAMETERS-2'!AL73*(1-VLOOKUP(AM$4,'[1]INTERNAL PARAMETERS-1'!$B$5:$J$44,4, FALSE))</f>
        <v>1.0200897206302322</v>
      </c>
      <c r="CB73" s="44">
        <f>$F73*'[1]INTERNAL PARAMETERS-2'!AM73*(1-VLOOKUP(AN$4,'[1]INTERNAL PARAMETERS-1'!$B$5:$J$44,4, FALSE))</f>
        <v>0.30602015704700342</v>
      </c>
      <c r="CC73" s="44">
        <f>$F73*'[1]INTERNAL PARAMETERS-2'!AN73*(1-VLOOKUP(AO$4,'[1]INTERNAL PARAMETERS-1'!$B$5:$J$44,4, FALSE))</f>
        <v>1.4791368540559027</v>
      </c>
      <c r="CD73" s="44">
        <f>$F73*'[1]INTERNAL PARAMETERS-2'!AO73*(1-VLOOKUP(AP$4,'[1]INTERNAL PARAMETERS-1'!$B$5:$J$44,4, FALSE))</f>
        <v>4.2844004836442062</v>
      </c>
      <c r="CE73" s="44">
        <f>$F73*'[1]INTERNAL PARAMETERS-2'!AP73*(1-VLOOKUP(AQ$4,'[1]INTERNAL PARAMETERS-1'!$B$5:$J$44,4, FALSE))</f>
        <v>0.61205721194917229</v>
      </c>
      <c r="CF73" s="44">
        <f>$F73*'[1]INTERNAL PARAMETERS-2'!AQ73*(1-VLOOKUP(AR$4,'[1]INTERNAL PARAMETERS-1'!$B$5:$J$44,4, FALSE))</f>
        <v>0.20402470326811259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168.97853475703357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108.22594860411338</v>
      </c>
      <c r="G74" s="45">
        <f>$F74*'[1]INTERNAL PARAMETERS-2'!F74*VLOOKUP(G$4,'[1]INTERNAL PARAMETERS-1'!$B$5:$J$44,4, FALSE)</f>
        <v>0.19725261392585705</v>
      </c>
      <c r="H74" s="44">
        <f>$F74*'[1]INTERNAL PARAMETERS-2'!G74*VLOOKUP(H$4,'[1]INTERNAL PARAMETERS-1'!$B$5:$J$44,4, FALSE)</f>
        <v>0.13150535014885817</v>
      </c>
      <c r="I74" s="44">
        <f>$F74*'[1]INTERNAL PARAMETERS-2'!H74*VLOOKUP(I$4,'[1]INTERNAL PARAMETERS-1'!$B$5:$J$44,4, FALSE)</f>
        <v>0.9148528830915762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1.1029712269552461</v>
      </c>
      <c r="N74" s="44">
        <f>$F74*'[1]INTERNAL PARAMETERS-2'!M74*VLOOKUP(N$4,'[1]INTERNAL PARAMETERS-1'!$B$5:$J$44,4, FALSE)</f>
        <v>0.16108945432953559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0.21441887276369853</v>
      </c>
      <c r="T74" s="44">
        <f>$F74*'[1]INTERNAL PARAMETERS-2'!S74*VLOOKUP(T$4,'[1]INTERNAL PARAMETERS-1'!$B$5:$J$44,4, FALSE)</f>
        <v>4.2738427103764381E-2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0.25642893923335719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3.287904318592965E-2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3.287904318592965E-2</v>
      </c>
      <c r="AJ74" s="44">
        <f>$F74*'[1]INTERNAL PARAMETERS-2'!AI74*VLOOKUP(AJ$4,'[1]INTERNAL PARAMETERS-1'!$B$5:$J$44,4, FALSE)</f>
        <v>9.8626306962928526E-2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17.382204778739947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20.956453312149673</v>
      </c>
      <c r="BB74" s="44">
        <f>$F74*'[1]INTERNAL PARAMETERS-2'!M74*(1-VLOOKUP(N$4,'[1]INTERNAL PARAMETERS-1'!$B$5:$J$44,4, FALSE))</f>
        <v>3.0606996322611759</v>
      </c>
      <c r="BC74" s="44">
        <f>$F74*'[1]INTERNAL PARAMETERS-2'!N74*(1-VLOOKUP(O$4,'[1]INTERNAL PARAMETERS-1'!$B$5:$J$44,4, FALSE))</f>
        <v>7.5942256361454961</v>
      </c>
      <c r="BD74" s="44">
        <f>$F74*'[1]INTERNAL PARAMETERS-2'!O74*(1-VLOOKUP(P$4,'[1]INTERNAL PARAMETERS-1'!$B$5:$J$44,4, FALSE))</f>
        <v>1.1177684197781435</v>
      </c>
      <c r="BE74" s="44">
        <f>$F74*'[1]INTERNAL PARAMETERS-2'!P74*(1-VLOOKUP(Q$4,'[1]INTERNAL PARAMETERS-1'!$B$5:$J$44,4, FALSE))</f>
        <v>6.542215302739212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4.0739585825102713</v>
      </c>
      <c r="BH74" s="44">
        <f>$F74*'[1]INTERNAL PARAMETERS-2'!S74*(1-VLOOKUP(T$4,'[1]INTERNAL PARAMETERS-1'!$B$5:$J$44,4, FALSE))</f>
        <v>0.38464584393387941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1.4530973223223576</v>
      </c>
      <c r="BK74" s="44">
        <f>$F74*'[1]INTERNAL PARAMETERS-2'!V74*(1-VLOOKUP(W$4,'[1]INTERNAL PARAMETERS-1'!$B$5:$J$44,4, FALSE))</f>
        <v>1.4793946044439279</v>
      </c>
      <c r="BL74" s="44">
        <f>$F74*'[1]INTERNAL PARAMETERS-2'!W74*(1-VLOOKUP(X$4,'[1]INTERNAL PARAMETERS-1'!$B$5:$J$44,4, FALSE))</f>
        <v>3.5505470506654269</v>
      </c>
      <c r="BM74" s="44">
        <f>$F74*'[1]INTERNAL PARAMETERS-2'!X74*(1-VLOOKUP(Y$4,'[1]INTERNAL PARAMETERS-1'!$B$5:$J$44,4, FALSE))</f>
        <v>2.6629102879990705</v>
      </c>
      <c r="BN74" s="44">
        <f>$F74*'[1]INTERNAL PARAMETERS-2'!Y74*(1-VLOOKUP(Z$4,'[1]INTERNAL PARAMETERS-1'!$B$5:$J$44,4, FALSE))</f>
        <v>6.6408416097021412</v>
      </c>
      <c r="BO74" s="44">
        <f>$F74*'[1]INTERNAL PARAMETERS-2'!Z74*(1-VLOOKUP(AA$4,'[1]INTERNAL PARAMETERS-1'!$B$5:$J$44,4, FALSE))</f>
        <v>6.4435889957762837</v>
      </c>
      <c r="BP74" s="44">
        <f>$F74*'[1]INTERNAL PARAMETERS-2'!AA74*(1-VLOOKUP(AB$4,'[1]INTERNAL PARAMETERS-1'!$B$5:$J$44,4, FALSE))</f>
        <v>0.69038414874049969</v>
      </c>
      <c r="BQ74" s="44">
        <f>$F74*'[1]INTERNAL PARAMETERS-2'!AB74*(1-VLOOKUP(AC$4,'[1]INTERNAL PARAMETERS-1'!$B$5:$J$44,4, FALSE))</f>
        <v>13.873430238586995</v>
      </c>
      <c r="BR74" s="44">
        <f>$F74*'[1]INTERNAL PARAMETERS-2'!AC74*(1-VLOOKUP(AD$4,'[1]INTERNAL PARAMETERS-1'!$B$5:$J$44,4, FALSE))</f>
        <v>0.854757719480427</v>
      </c>
      <c r="BS74" s="44">
        <f>$F74*'[1]INTERNAL PARAMETERS-2'!AD74*(1-VLOOKUP(AE$4,'[1]INTERNAL PARAMETERS-1'!$B$5:$J$44,4, FALSE))</f>
        <v>0.36162618466578444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9.8626306962928526E-2</v>
      </c>
      <c r="CA74" s="44">
        <f>$F74*'[1]INTERNAL PARAMETERS-2'!AL74*(1-VLOOKUP(AM$4,'[1]INTERNAL PARAMETERS-1'!$B$5:$J$44,4, FALSE))</f>
        <v>0.854757719480427</v>
      </c>
      <c r="CB74" s="44">
        <f>$F74*'[1]INTERNAL PARAMETERS-2'!AM74*(1-VLOOKUP(AN$4,'[1]INTERNAL PARAMETERS-1'!$B$5:$J$44,4, FALSE))</f>
        <v>0.29587892088878559</v>
      </c>
      <c r="CC74" s="44">
        <f>$F74*'[1]INTERNAL PARAMETERS-2'!AN74*(1-VLOOKUP(AO$4,'[1]INTERNAL PARAMETERS-1'!$B$5:$J$44,4, FALSE))</f>
        <v>0.59175784177757118</v>
      </c>
      <c r="CD74" s="44">
        <f>$F74*'[1]INTERNAL PARAMETERS-2'!AO74*(1-VLOOKUP(AP$4,'[1]INTERNAL PARAMETERS-1'!$B$5:$J$44,4, FALSE))</f>
        <v>3.484799786888428</v>
      </c>
      <c r="CE74" s="44">
        <f>$F74*'[1]INTERNAL PARAMETERS-2'!AP74*(1-VLOOKUP(AQ$4,'[1]INTERNAL PARAMETERS-1'!$B$5:$J$44,4, FALSE))</f>
        <v>0.46025249162871296</v>
      </c>
      <c r="CF74" s="44">
        <f>$F74*'[1]INTERNAL PARAMETERS-2'!AQ74*(1-VLOOKUP(AR$4,'[1]INTERNAL PARAMETERS-1'!$B$5:$J$44,4, FALSE))</f>
        <v>9.8626306962928526E-2</v>
      </c>
      <c r="CG74" s="44">
        <f>$F74*'[1]INTERNAL PARAMETERS-2'!AR74*(1-VLOOKUP(AS$4,'[1]INTERNAL PARAMETERS-1'!$B$5:$J$44,4, FALSE))</f>
        <v>3.287904318592965E-2</v>
      </c>
      <c r="CH74" s="43">
        <f>$F74*'[1]INTERNAL PARAMETERS-2'!AS74*(1-VLOOKUP(AT$4,'[1]INTERNAL PARAMETERS-1'!$B$5:$J$44,4, FALSE))</f>
        <v>0</v>
      </c>
      <c r="CI74" s="42">
        <f t="shared" si="1"/>
        <v>108.2259702493031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70.269404257271987</v>
      </c>
      <c r="G75" s="45">
        <f>$F75*'[1]INTERNAL PARAMETERS-2'!F75*VLOOKUP(G$4,'[1]INTERNAL PARAMETERS-1'!$B$5:$J$44,4, FALSE)</f>
        <v>9.2579940108955844E-2</v>
      </c>
      <c r="H75" s="44">
        <f>$F75*'[1]INTERNAL PARAMETERS-2'!G75*VLOOKUP(H$4,'[1]INTERNAL PARAMETERS-1'!$B$5:$J$44,4, FALSE)</f>
        <v>0.15430458480854356</v>
      </c>
      <c r="I75" s="44">
        <f>$F75*'[1]INTERNAL PARAMETERS-2'!H75*VLOOKUP(I$4,'[1]INTERNAL PARAMETERS-1'!$B$5:$J$44,4, FALSE)</f>
        <v>0.54892737005376568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0.81163164595170478</v>
      </c>
      <c r="N75" s="44">
        <f>$F75*'[1]INTERNAL PARAMETERS-2'!M75*VLOOKUP(N$4,'[1]INTERNAL PARAMETERS-1'!$B$5:$J$44,4, FALSE)</f>
        <v>0.11264080098334313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3.0862322349793855E-2</v>
      </c>
      <c r="S75" s="44">
        <f>$F75*'[1]INTERNAL PARAMETERS-2'!R75*VLOOKUP(S$4,'[1]INTERNAL PARAMETERS-1'!$B$5:$J$44,4, FALSE)</f>
        <v>0.10222933470156444</v>
      </c>
      <c r="T75" s="44">
        <f>$F75*'[1]INTERNAL PARAMETERS-2'!S75*VLOOKUP(T$4,'[1]INTERNAL PARAMETERS-1'!$B$5:$J$44,4, FALSE)</f>
        <v>1.5430458480854357E-2</v>
      </c>
      <c r="U75" s="44">
        <f>$F75*'[1]INTERNAL PARAMETERS-2'!T75*VLOOKUP(U$4,'[1]INTERNAL PARAMETERS-1'!$B$5:$J$44,4, FALSE)</f>
        <v>1.2343523551832398E-2</v>
      </c>
      <c r="V75" s="44">
        <f>$F75*'[1]INTERNAL PARAMETERS-2'!U75*VLOOKUP(V$4,'[1]INTERNAL PARAMETERS-1'!$B$5:$J$44,4, FALSE)</f>
        <v>0.18516339368812454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3.0862322349793855E-2</v>
      </c>
      <c r="AJ75" s="44">
        <f>$F75*'[1]INTERNAL PARAMETERS-2'!AI75*VLOOKUP(AJ$4,'[1]INTERNAL PARAMETERS-1'!$B$5:$J$44,4, FALSE)</f>
        <v>6.1717617759161986E-2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10.429620031021548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15.421001273082391</v>
      </c>
      <c r="BB75" s="44">
        <f>$F75*'[1]INTERNAL PARAMETERS-2'!M75*(1-VLOOKUP(N$4,'[1]INTERNAL PARAMETERS-1'!$B$5:$J$44,4, FALSE))</f>
        <v>2.1401752186835195</v>
      </c>
      <c r="BC75" s="44">
        <f>$F75*'[1]INTERNAL PARAMETERS-2'!N75*(1-VLOOKUP(O$4,'[1]INTERNAL PARAMETERS-1'!$B$5:$J$44,4, FALSE))</f>
        <v>5.1228433516274743</v>
      </c>
      <c r="BD75" s="44">
        <f>$F75*'[1]INTERNAL PARAMETERS-2'!O75*(1-VLOOKUP(P$4,'[1]INTERNAL PARAMETERS-1'!$B$5:$J$44,4, FALSE))</f>
        <v>0.52463137218479272</v>
      </c>
      <c r="BE75" s="44">
        <f>$F75*'[1]INTERNAL PARAMETERS-2'!P75*(1-VLOOKUP(Q$4,'[1]INTERNAL PARAMETERS-1'!$B$5:$J$44,4, FALSE))</f>
        <v>4.8451035313006061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1.9423573593297241</v>
      </c>
      <c r="BH75" s="44">
        <f>$F75*'[1]INTERNAL PARAMETERS-2'!S75*(1-VLOOKUP(T$4,'[1]INTERNAL PARAMETERS-1'!$B$5:$J$44,4, FALSE))</f>
        <v>0.1388741263276892</v>
      </c>
      <c r="BI75" s="44">
        <f>$F75*'[1]INTERNAL PARAMETERS-2'!T75*(1-VLOOKUP(U$4,'[1]INTERNAL PARAMETERS-1'!$B$5:$J$44,4, FALSE))</f>
        <v>4.9374094207329591E-2</v>
      </c>
      <c r="BJ75" s="44">
        <f>$F75*'[1]INTERNAL PARAMETERS-2'!U75*(1-VLOOKUP(V$4,'[1]INTERNAL PARAMETERS-1'!$B$5:$J$44,4, FALSE))</f>
        <v>1.0492592308993725</v>
      </c>
      <c r="BK75" s="44">
        <f>$F75*'[1]INTERNAL PARAMETERS-2'!V75*(1-VLOOKUP(W$4,'[1]INTERNAL PARAMETERS-1'!$B$5:$J$44,4, FALSE))</f>
        <v>0.86409583721124783</v>
      </c>
      <c r="BL75" s="44">
        <f>$F75*'[1]INTERNAL PARAMETERS-2'!W75*(1-VLOOKUP(X$4,'[1]INTERNAL PARAMETERS-1'!$B$5:$J$44,4, FALSE))</f>
        <v>1.8516339368812453</v>
      </c>
      <c r="BM75" s="44">
        <f>$F75*'[1]INTERNAL PARAMETERS-2'!X75*(1-VLOOKUP(Y$4,'[1]INTERNAL PARAMETERS-1'!$B$5:$J$44,4, FALSE))</f>
        <v>1.7899092921816577</v>
      </c>
      <c r="BN75" s="44">
        <f>$F75*'[1]INTERNAL PARAMETERS-2'!Y75*(1-VLOOKUP(Z$4,'[1]INTERNAL PARAMETERS-1'!$B$5:$J$44,4, FALSE))</f>
        <v>4.2896098367660196</v>
      </c>
      <c r="BO75" s="44">
        <f>$F75*'[1]INTERNAL PARAMETERS-2'!Z75*(1-VLOOKUP(AA$4,'[1]INTERNAL PARAMETERS-1'!$B$5:$J$44,4, FALSE))</f>
        <v>3.6724055514126968</v>
      </c>
      <c r="BP75" s="44">
        <f>$F75*'[1]INTERNAL PARAMETERS-2'!AA75*(1-VLOOKUP(AB$4,'[1]INTERNAL PARAMETERS-1'!$B$5:$J$44,4, FALSE))</f>
        <v>0.80237119251166011</v>
      </c>
      <c r="BQ75" s="44">
        <f>$F75*'[1]INTERNAL PARAMETERS-2'!AB75*(1-VLOOKUP(AC$4,'[1]INTERNAL PARAMETERS-1'!$B$5:$J$44,4, FALSE))</f>
        <v>8.7026689629312148</v>
      </c>
      <c r="BR75" s="44">
        <f>$F75*'[1]INTERNAL PARAMETERS-2'!AC75*(1-VLOOKUP(AD$4,'[1]INTERNAL PARAMETERS-1'!$B$5:$J$44,4, FALSE))</f>
        <v>0.77151589710229207</v>
      </c>
      <c r="BS75" s="44">
        <f>$F75*'[1]INTERNAL PARAMETERS-2'!AD75*(1-VLOOKUP(AE$4,'[1]INTERNAL PARAMETERS-1'!$B$5:$J$44,4, FALSE))</f>
        <v>0.27774684726729321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3.0862322349793855E-2</v>
      </c>
      <c r="CA75" s="44">
        <f>$F75*'[1]INTERNAL PARAMETERS-2'!AL75*(1-VLOOKUP(AM$4,'[1]INTERNAL PARAMETERS-1'!$B$5:$J$44,4, FALSE))</f>
        <v>0.33946446502645522</v>
      </c>
      <c r="CB75" s="44">
        <f>$F75*'[1]INTERNAL PARAMETERS-2'!AM75*(1-VLOOKUP(AN$4,'[1]INTERNAL PARAMETERS-1'!$B$5:$J$44,4, FALSE))</f>
        <v>3.0862322349793855E-2</v>
      </c>
      <c r="CC75" s="44">
        <f>$F75*'[1]INTERNAL PARAMETERS-2'!AN75*(1-VLOOKUP(AO$4,'[1]INTERNAL PARAMETERS-1'!$B$5:$J$44,4, FALSE))</f>
        <v>0.37032678737624908</v>
      </c>
      <c r="CD75" s="44">
        <f>$F75*'[1]INTERNAL PARAMETERS-2'!AO75*(1-VLOOKUP(AP$4,'[1]INTERNAL PARAMETERS-1'!$B$5:$J$44,4, FALSE))</f>
        <v>2.3145406643664503</v>
      </c>
      <c r="CE75" s="44">
        <f>$F75*'[1]INTERNAL PARAMETERS-2'!AP75*(1-VLOOKUP(AQ$4,'[1]INTERNAL PARAMETERS-1'!$B$5:$J$44,4, FALSE))</f>
        <v>0.27774684726729321</v>
      </c>
      <c r="CF75" s="44">
        <f>$F75*'[1]INTERNAL PARAMETERS-2'!AQ75*(1-VLOOKUP(AR$4,'[1]INTERNAL PARAMETERS-1'!$B$5:$J$44,4, FALSE))</f>
        <v>3.0862322349793855E-2</v>
      </c>
      <c r="CG75" s="44">
        <f>$F75*'[1]INTERNAL PARAMETERS-2'!AR75*(1-VLOOKUP(AS$4,'[1]INTERNAL PARAMETERS-1'!$B$5:$J$44,4, FALSE))</f>
        <v>3.0862322349793855E-2</v>
      </c>
      <c r="CH75" s="43">
        <f>$F75*'[1]INTERNAL PARAMETERS-2'!AS75*(1-VLOOKUP(AT$4,'[1]INTERNAL PARAMETERS-1'!$B$5:$J$44,4, FALSE))</f>
        <v>0</v>
      </c>
      <c r="CI75" s="42">
        <f t="shared" si="1"/>
        <v>70.269418311152805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39.505791054875743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0.33293268376750207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0.46275404645561613</v>
      </c>
      <c r="N76" s="44">
        <f>$F76*'[1]INTERNAL PARAMETERS-2'!M76*VLOOKUP(N$4,'[1]INTERNAL PARAMETERS-1'!$B$5:$J$44,4, FALSE)</f>
        <v>8.9934538278514095E-2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3.2702893835226142E-2</v>
      </c>
      <c r="S76" s="44">
        <f>$F76*'[1]INTERNAL PARAMETERS-2'!R76*VLOOKUP(S$4,'[1]INTERNAL PARAMETERS-1'!$B$5:$J$44,4, FALSE)</f>
        <v>9.0577297498976916E-2</v>
      </c>
      <c r="T76" s="44">
        <f>$F76*'[1]INTERNAL PARAMETERS-2'!S76*VLOOKUP(T$4,'[1]INTERNAL PARAMETERS-1'!$B$5:$J$44,4, FALSE)</f>
        <v>6.5405787670452286E-3</v>
      </c>
      <c r="U76" s="44">
        <f>$F76*'[1]INTERNAL PARAMETERS-2'!T76*VLOOKUP(U$4,'[1]INTERNAL PARAMETERS-1'!$B$5:$J$44,4, FALSE)</f>
        <v>1.3081157534090457E-2</v>
      </c>
      <c r="V76" s="44">
        <f>$F76*'[1]INTERNAL PARAMETERS-2'!U76*VLOOKUP(V$4,'[1]INTERNAL PARAMETERS-1'!$B$5:$J$44,4, FALSE)</f>
        <v>6.8677262227706537E-2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9.8108681505678433E-2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6.3257209915825383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8.792326882656706</v>
      </c>
      <c r="BB76" s="44">
        <f>$F76*'[1]INTERNAL PARAMETERS-2'!M76*(1-VLOOKUP(N$4,'[1]INTERNAL PARAMETERS-1'!$B$5:$J$44,4, FALSE))</f>
        <v>1.7087562272917676</v>
      </c>
      <c r="BC76" s="44">
        <f>$F76*'[1]INTERNAL PARAMETERS-2'!N76*(1-VLOOKUP(O$4,'[1]INTERNAL PARAMETERS-1'!$B$5:$J$44,4, FALSE))</f>
        <v>2.9433118026987239</v>
      </c>
      <c r="BD76" s="44">
        <f>$F76*'[1]INTERNAL PARAMETERS-2'!O76*(1-VLOOKUP(P$4,'[1]INTERNAL PARAMETERS-1'!$B$5:$J$44,4, FALSE))</f>
        <v>0.16351841975523618</v>
      </c>
      <c r="BE76" s="44">
        <f>$F76*'[1]INTERNAL PARAMETERS-2'!P76*(1-VLOOKUP(Q$4,'[1]INTERNAL PARAMETERS-1'!$B$5:$J$44,4, FALSE))</f>
        <v>2.8452031211930455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1.7209686524805612</v>
      </c>
      <c r="BH76" s="44">
        <f>$F76*'[1]INTERNAL PARAMETERS-2'!S76*(1-VLOOKUP(T$4,'[1]INTERNAL PARAMETERS-1'!$B$5:$J$44,4, FALSE))</f>
        <v>5.886520890340706E-2</v>
      </c>
      <c r="BI76" s="44">
        <f>$F76*'[1]INTERNAL PARAMETERS-2'!T76*(1-VLOOKUP(U$4,'[1]INTERNAL PARAMETERS-1'!$B$5:$J$44,4, FALSE))</f>
        <v>5.2324630136361829E-2</v>
      </c>
      <c r="BJ76" s="44">
        <f>$F76*'[1]INTERNAL PARAMETERS-2'!U76*(1-VLOOKUP(V$4,'[1]INTERNAL PARAMETERS-1'!$B$5:$J$44,4, FALSE))</f>
        <v>0.38917115262367041</v>
      </c>
      <c r="BK76" s="44">
        <f>$F76*'[1]INTERNAL PARAMETERS-2'!V76*(1-VLOOKUP(W$4,'[1]INTERNAL PARAMETERS-1'!$B$5:$J$44,4, FALSE))</f>
        <v>0.58866394077138695</v>
      </c>
      <c r="BL76" s="44">
        <f>$F76*'[1]INTERNAL PARAMETERS-2'!W76*(1-VLOOKUP(X$4,'[1]INTERNAL PARAMETERS-1'!$B$5:$J$44,4, FALSE))</f>
        <v>0.62136683460661313</v>
      </c>
      <c r="BM76" s="44">
        <f>$F76*'[1]INTERNAL PARAMETERS-2'!X76*(1-VLOOKUP(Y$4,'[1]INTERNAL PARAMETERS-1'!$B$5:$J$44,4, FALSE))</f>
        <v>0.7848852543618493</v>
      </c>
      <c r="BN76" s="44">
        <f>$F76*'[1]INTERNAL PARAMETERS-2'!Y76*(1-VLOOKUP(Z$4,'[1]INTERNAL PARAMETERS-1'!$B$5:$J$44,4, FALSE))</f>
        <v>2.0276149729959703</v>
      </c>
      <c r="BO76" s="44">
        <f>$F76*'[1]INTERNAL PARAMETERS-2'!Z76*(1-VLOOKUP(AA$4,'[1]INTERNAL PARAMETERS-1'!$B$5:$J$44,4, FALSE))</f>
        <v>1.9295062914902916</v>
      </c>
      <c r="BP76" s="44">
        <f>$F76*'[1]INTERNAL PARAMETERS-2'!AA76*(1-VLOOKUP(AB$4,'[1]INTERNAL PARAMETERS-1'!$B$5:$J$44,4, FALSE))</f>
        <v>0.35973973334569848</v>
      </c>
      <c r="BQ76" s="44">
        <f>$F76*'[1]INTERNAL PARAMETERS-2'!AB76*(1-VLOOKUP(AC$4,'[1]INTERNAL PARAMETERS-1'!$B$5:$J$44,4, FALSE))</f>
        <v>4.3822628349233073</v>
      </c>
      <c r="BR76" s="44">
        <f>$F76*'[1]INTERNAL PARAMETERS-2'!AC76*(1-VLOOKUP(AD$4,'[1]INTERNAL PARAMETERS-1'!$B$5:$J$44,4, FALSE))</f>
        <v>0.29432999509614077</v>
      </c>
      <c r="BS76" s="44">
        <f>$F76*'[1]INTERNAL PARAMETERS-2'!AD76*(1-VLOOKUP(AE$4,'[1]INTERNAL PARAMETERS-1'!$B$5:$J$44,4, FALSE))</f>
        <v>3.2702893835226142E-2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0.2616271012609146</v>
      </c>
      <c r="CB76" s="44">
        <f>$F76*'[1]INTERNAL PARAMETERS-2'!AM76*(1-VLOOKUP(AN$4,'[1]INTERNAL PARAMETERS-1'!$B$5:$J$44,4, FALSE))</f>
        <v>3.2702893835226142E-2</v>
      </c>
      <c r="CC76" s="44">
        <f>$F76*'[1]INTERNAL PARAMETERS-2'!AN76*(1-VLOOKUP(AO$4,'[1]INTERNAL PARAMETERS-1'!$B$5:$J$44,4, FALSE))</f>
        <v>0.39244262718092465</v>
      </c>
      <c r="CD76" s="44">
        <f>$F76*'[1]INTERNAL PARAMETERS-2'!AO76*(1-VLOOKUP(AP$4,'[1]INTERNAL PARAMETERS-1'!$B$5:$J$44,4, FALSE))</f>
        <v>1.5697665581445932</v>
      </c>
      <c r="CE76" s="44">
        <f>$F76*'[1]INTERNAL PARAMETERS-2'!AP76*(1-VLOOKUP(AQ$4,'[1]INTERNAL PARAMETERS-1'!$B$5:$J$44,4, FALSE))</f>
        <v>3.2702893835226142E-2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39.50579105487575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3350.2891792462415</v>
      </c>
      <c r="G77" s="45">
        <f>$F77*'[1]INTERNAL PARAMETERS-2'!F77*VLOOKUP(G$4,'[1]INTERNAL PARAMETERS-1'!$B$5:$J$44,4, FALSE)</f>
        <v>4.666282768854165</v>
      </c>
      <c r="H77" s="44">
        <f>$F77*'[1]INTERNAL PARAMETERS-2'!G77*VLOOKUP(H$4,'[1]INTERNAL PARAMETERS-1'!$B$5:$J$44,4, FALSE)</f>
        <v>5.5993383052742427</v>
      </c>
      <c r="I77" s="44">
        <f>$F77*'[1]INTERNAL PARAMETERS-2'!H77*VLOOKUP(I$4,'[1]INTERNAL PARAMETERS-1'!$B$5:$J$44,4, FALSE)</f>
        <v>39.337269635106679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0.93339056533800291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1.5398264096733651</v>
      </c>
      <c r="N77" s="44">
        <f>$F77*'[1]INTERNAL PARAMETERS-2'!M77*VLOOKUP(N$4,'[1]INTERNAL PARAMETERS-1'!$B$5:$J$44,4, FALSE)</f>
        <v>13.345156633353866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12.13206717588649</v>
      </c>
      <c r="S77" s="44">
        <f>$F77*'[1]INTERNAL PARAMETERS-2'!R77*VLOOKUP(S$4,'[1]INTERNAL PARAMETERS-1'!$B$5:$J$44,4, FALSE)</f>
        <v>33.127893924629383</v>
      </c>
      <c r="T77" s="44">
        <f>$F77*'[1]INTERNAL PARAMETERS-2'!S77*VLOOKUP(T$4,'[1]INTERNAL PARAMETERS-1'!$B$5:$J$44,4, FALSE)</f>
        <v>1.679801491582273</v>
      </c>
      <c r="U77" s="44">
        <f>$F77*'[1]INTERNAL PARAMETERS-2'!T77*VLOOKUP(U$4,'[1]INTERNAL PARAMETERS-1'!$B$5:$J$44,4, FALSE)</f>
        <v>1.1198676610548486</v>
      </c>
      <c r="V77" s="44">
        <f>$F77*'[1]INTERNAL PARAMETERS-2'!U77*VLOOKUP(V$4,'[1]INTERNAL PARAMETERS-1'!$B$5:$J$44,4, FALSE)</f>
        <v>32.476363187941367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1.8664461017580813</v>
      </c>
      <c r="AI77" s="44">
        <f>$F77*'[1]INTERNAL PARAMETERS-2'!AH77*VLOOKUP(AI$4,'[1]INTERNAL PARAMETERS-1'!$B$5:$J$44,4, FALSE)</f>
        <v>9.3322305087904063</v>
      </c>
      <c r="AJ77" s="44">
        <f>$F77*'[1]INTERNAL PARAMETERS-2'!AI77*VLOOKUP(AJ$4,'[1]INTERNAL PARAMETERS-1'!$B$5:$J$44,4, FALSE)</f>
        <v>0.93339056533800291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747.40812306702685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29.256701783793932</v>
      </c>
      <c r="BB77" s="44">
        <f>$F77*'[1]INTERNAL PARAMETERS-2'!M77*(1-VLOOKUP(N$4,'[1]INTERNAL PARAMETERS-1'!$B$5:$J$44,4, FALSE))</f>
        <v>253.55797603372346</v>
      </c>
      <c r="BC77" s="44">
        <f>$F77*'[1]INTERNAL PARAMETERS-2'!N77*(1-VLOOKUP(O$4,'[1]INTERNAL PARAMETERS-1'!$B$5:$J$44,4, FALSE))</f>
        <v>52.260825878144196</v>
      </c>
      <c r="BD77" s="44">
        <f>$F77*'[1]INTERNAL PARAMETERS-2'!O77*(1-VLOOKUP(P$4,'[1]INTERNAL PARAMETERS-1'!$B$5:$J$44,4, FALSE))</f>
        <v>97.055867349256062</v>
      </c>
      <c r="BE77" s="44">
        <f>$F77*'[1]INTERNAL PARAMETERS-2'!P77*(1-VLOOKUP(Q$4,'[1]INTERNAL PARAMETERS-1'!$B$5:$J$44,4, FALSE))</f>
        <v>25.197189888193055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629.42998456795817</v>
      </c>
      <c r="BH77" s="44">
        <f>$F77*'[1]INTERNAL PARAMETERS-2'!S77*(1-VLOOKUP(T$4,'[1]INTERNAL PARAMETERS-1'!$B$5:$J$44,4, FALSE))</f>
        <v>15.118213424240457</v>
      </c>
      <c r="BI77" s="44">
        <f>$F77*'[1]INTERNAL PARAMETERS-2'!T77*(1-VLOOKUP(U$4,'[1]INTERNAL PARAMETERS-1'!$B$5:$J$44,4, FALSE))</f>
        <v>4.4794706442193943</v>
      </c>
      <c r="BJ77" s="44">
        <f>$F77*'[1]INTERNAL PARAMETERS-2'!U77*(1-VLOOKUP(V$4,'[1]INTERNAL PARAMETERS-1'!$B$5:$J$44,4, FALSE))</f>
        <v>184.03272473166774</v>
      </c>
      <c r="BK77" s="44">
        <f>$F77*'[1]INTERNAL PARAMETERS-2'!V77*(1-VLOOKUP(W$4,'[1]INTERNAL PARAMETERS-1'!$B$5:$J$44,4, FALSE))</f>
        <v>37.329257064079549</v>
      </c>
      <c r="BL77" s="44">
        <f>$F77*'[1]INTERNAL PARAMETERS-2'!W77*(1-VLOOKUP(X$4,'[1]INTERNAL PARAMETERS-1'!$B$5:$J$44,4, FALSE))</f>
        <v>7.4657844070323254</v>
      </c>
      <c r="BM77" s="44">
        <f>$F77*'[1]INTERNAL PARAMETERS-2'!X77*(1-VLOOKUP(Y$4,'[1]INTERNAL PARAMETERS-1'!$B$5:$J$44,4, FALSE))</f>
        <v>1.8664461017580813</v>
      </c>
      <c r="BN77" s="44">
        <f>$F77*'[1]INTERNAL PARAMETERS-2'!Y77*(1-VLOOKUP(Z$4,'[1]INTERNAL PARAMETERS-1'!$B$5:$J$44,4, FALSE))</f>
        <v>209.97635904899684</v>
      </c>
      <c r="BO77" s="44">
        <f>$F77*'[1]INTERNAL PARAMETERS-2'!Z77*(1-VLOOKUP(AA$4,'[1]INTERNAL PARAMETERS-1'!$B$5:$J$44,4, FALSE))</f>
        <v>111.98743616332072</v>
      </c>
      <c r="BP77" s="44">
        <f>$F77*'[1]INTERNAL PARAMETERS-2'!AA77*(1-VLOOKUP(AB$4,'[1]INTERNAL PARAMETERS-1'!$B$5:$J$44,4, FALSE))</f>
        <v>19.597851582918814</v>
      </c>
      <c r="BQ77" s="44">
        <f>$F77*'[1]INTERNAL PARAMETERS-2'!AB77*(1-VLOOKUP(AC$4,'[1]INTERNAL PARAMETERS-1'!$B$5:$J$44,4, FALSE))</f>
        <v>366.75883668342942</v>
      </c>
      <c r="BR77" s="44">
        <f>$F77*'[1]INTERNAL PARAMETERS-2'!AC77*(1-VLOOKUP(AD$4,'[1]INTERNAL PARAMETERS-1'!$B$5:$J$44,4, FALSE))</f>
        <v>14.931568814064651</v>
      </c>
      <c r="BS77" s="44">
        <f>$F77*'[1]INTERNAL PARAMETERS-2'!AD77*(1-VLOOKUP(AE$4,'[1]INTERNAL PARAMETERS-1'!$B$5:$J$44,4, FALSE))</f>
        <v>16.79801491582273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1.8664461017580813</v>
      </c>
      <c r="CA77" s="44">
        <f>$F77*'[1]INTERNAL PARAMETERS-2'!AL77*(1-VLOOKUP(AM$4,'[1]INTERNAL PARAMETERS-1'!$B$5:$J$44,4, FALSE))</f>
        <v>1.8664461017580813</v>
      </c>
      <c r="CB77" s="44">
        <f>$F77*'[1]INTERNAL PARAMETERS-2'!AM77*(1-VLOOKUP(AN$4,'[1]INTERNAL PARAMETERS-1'!$B$5:$J$44,4, FALSE))</f>
        <v>0.93339056533800291</v>
      </c>
      <c r="CC77" s="44">
        <f>$F77*'[1]INTERNAL PARAMETERS-2'!AN77*(1-VLOOKUP(AO$4,'[1]INTERNAL PARAMETERS-1'!$B$5:$J$44,4, FALSE))</f>
        <v>10.26562107412841</v>
      </c>
      <c r="CD77" s="44">
        <f>$F77*'[1]INTERNAL PARAMETERS-2'!AO77*(1-VLOOKUP(AP$4,'[1]INTERNAL PARAMETERS-1'!$B$5:$J$44,4, FALSE))</f>
        <v>290.23387645351227</v>
      </c>
      <c r="CE77" s="44">
        <f>$F77*'[1]INTERNAL PARAMETERS-2'!AP77*(1-VLOOKUP(AQ$4,'[1]INTERNAL PARAMETERS-1'!$B$5:$J$44,4, FALSE))</f>
        <v>26.130245424613136</v>
      </c>
      <c r="CF77" s="44">
        <f>$F77*'[1]INTERNAL PARAMETERS-2'!AQ77*(1-VLOOKUP(AR$4,'[1]INTERNAL PARAMETERS-1'!$B$5:$J$44,4, FALSE))</f>
        <v>34.529420396983461</v>
      </c>
      <c r="CG77" s="44">
        <f>$F77*'[1]INTERNAL PARAMETERS-2'!AR77*(1-VLOOKUP(AS$4,'[1]INTERNAL PARAMETERS-1'!$B$5:$J$44,4, FALSE))</f>
        <v>1.8664461017580813</v>
      </c>
      <c r="CH77" s="43">
        <f>$F77*'[1]INTERNAL PARAMETERS-2'!AS77*(1-VLOOKUP(AT$4,'[1]INTERNAL PARAMETERS-1'!$B$5:$J$44,4, FALSE))</f>
        <v>0</v>
      </c>
      <c r="CI77" s="42">
        <f t="shared" si="1"/>
        <v>3350.2898493040766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7264.3346838415828</v>
      </c>
      <c r="G78" s="45">
        <f>$F78*'[1]INTERNAL PARAMETERS-2'!F78*VLOOKUP(G$4,'[1]INTERNAL PARAMETERS-1'!$B$5:$J$44,4, FALSE)</f>
        <v>9.9695729201041878</v>
      </c>
      <c r="H78" s="44">
        <f>$F78*'[1]INTERNAL PARAMETERS-2'!G78*VLOOKUP(H$4,'[1]INTERNAL PARAMETERS-1'!$B$5:$J$44,4, FALSE)</f>
        <v>4.1537465722206175</v>
      </c>
      <c r="I78" s="44">
        <f>$F78*'[1]INTERNAL PARAMETERS-2'!H78*VLOOKUP(I$4,'[1]INTERNAL PARAMETERS-1'!$B$5:$J$44,4, FALSE)</f>
        <v>68.868907501712002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1.9108105952376899</v>
      </c>
      <c r="N78" s="44">
        <f>$F78*'[1]INTERNAL PARAMETERS-2'!M78*VLOOKUP(N$4,'[1]INTERNAL PARAMETERS-1'!$B$5:$J$44,4, FALSE)</f>
        <v>27.000333404616335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9.1385330322727114</v>
      </c>
      <c r="S78" s="44">
        <f>$F78*'[1]INTERNAL PARAMETERS-2'!R78*VLOOKUP(S$4,'[1]INTERNAL PARAMETERS-1'!$B$5:$J$44,4, FALSE)</f>
        <v>62.103451002283236</v>
      </c>
      <c r="T78" s="44">
        <f>$F78*'[1]INTERNAL PARAMETERS-2'!S78*VLOOKUP(T$4,'[1]INTERNAL PARAMETERS-1'!$B$5:$J$44,4, FALSE)</f>
        <v>2.8246638984649612</v>
      </c>
      <c r="U78" s="44">
        <f>$F78*'[1]INTERNAL PARAMETERS-2'!T78*VLOOKUP(U$4,'[1]INTERNAL PARAMETERS-1'!$B$5:$J$44,4, FALSE)</f>
        <v>2.4923932300260474</v>
      </c>
      <c r="V78" s="44">
        <f>$F78*'[1]INTERNAL PARAMETERS-2'!U78*VLOOKUP(V$4,'[1]INTERNAL PARAMETERS-1'!$B$5:$J$44,4, FALSE)</f>
        <v>47.977516349472246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11.630926262298759</v>
      </c>
      <c r="AJ78" s="44">
        <f>$F78*'[1]INTERNAL PARAMETERS-2'!AI78*VLOOKUP(AJ$4,'[1]INTERNAL PARAMETERS-1'!$B$5:$J$44,4, FALSE)</f>
        <v>0.83103988783147709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1308.5092425325279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36.305401309516107</v>
      </c>
      <c r="BB78" s="44">
        <f>$F78*'[1]INTERNAL PARAMETERS-2'!M78*(1-VLOOKUP(N$4,'[1]INTERNAL PARAMETERS-1'!$B$5:$J$44,4, FALSE))</f>
        <v>513.00633468771025</v>
      </c>
      <c r="BC78" s="44">
        <f>$F78*'[1]INTERNAL PARAMETERS-2'!N78*(1-VLOOKUP(O$4,'[1]INTERNAL PARAMETERS-1'!$B$5:$J$44,4, FALSE))</f>
        <v>83.077837178285876</v>
      </c>
      <c r="BD78" s="44">
        <f>$F78*'[1]INTERNAL PARAMETERS-2'!O78*(1-VLOOKUP(P$4,'[1]INTERNAL PARAMETERS-1'!$B$5:$J$44,4, FALSE))</f>
        <v>328.1576021409229</v>
      </c>
      <c r="BE78" s="44">
        <f>$F78*'[1]INTERNAL PARAMETERS-2'!P78*(1-VLOOKUP(Q$4,'[1]INTERNAL PARAMETERS-1'!$B$5:$J$44,4, FALSE))</f>
        <v>66.462124455935026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1179.9655690433815</v>
      </c>
      <c r="BH78" s="44">
        <f>$F78*'[1]INTERNAL PARAMETERS-2'!S78*(1-VLOOKUP(T$4,'[1]INTERNAL PARAMETERS-1'!$B$5:$J$44,4, FALSE))</f>
        <v>25.421975086184649</v>
      </c>
      <c r="BI78" s="44">
        <f>$F78*'[1]INTERNAL PARAMETERS-2'!T78*(1-VLOOKUP(U$4,'[1]INTERNAL PARAMETERS-1'!$B$5:$J$44,4, FALSE))</f>
        <v>9.9695729201041896</v>
      </c>
      <c r="BJ78" s="44">
        <f>$F78*'[1]INTERNAL PARAMETERS-2'!U78*(1-VLOOKUP(V$4,'[1]INTERNAL PARAMETERS-1'!$B$5:$J$44,4, FALSE))</f>
        <v>271.87259264700941</v>
      </c>
      <c r="BK78" s="44">
        <f>$F78*'[1]INTERNAL PARAMETERS-2'!V78*(1-VLOOKUP(W$4,'[1]INTERNAL PARAMETERS-1'!$B$5:$J$44,4, FALSE))</f>
        <v>138.74007525975361</v>
      </c>
      <c r="BL78" s="44">
        <f>$F78*'[1]INTERNAL PARAMETERS-2'!W78*(1-VLOOKUP(X$4,'[1]INTERNAL PARAMETERS-1'!$B$5:$J$44,4, FALSE))</f>
        <v>12.461966150130236</v>
      </c>
      <c r="BM78" s="44">
        <f>$F78*'[1]INTERNAL PARAMETERS-2'!X78*(1-VLOOKUP(Y$4,'[1]INTERNAL PARAMETERS-1'!$B$5:$J$44,4, FALSE))</f>
        <v>7.4771796900781409</v>
      </c>
      <c r="BN78" s="44">
        <f>$F78*'[1]INTERNAL PARAMETERS-2'!Y78*(1-VLOOKUP(Z$4,'[1]INTERNAL PARAMETERS-1'!$B$5:$J$44,4, FALSE))</f>
        <v>724.43940851344371</v>
      </c>
      <c r="BO78" s="44">
        <f>$F78*'[1]INTERNAL PARAMETERS-2'!Z78*(1-VLOOKUP(AA$4,'[1]INTERNAL PARAMETERS-1'!$B$5:$J$44,4, FALSE))</f>
        <v>741.05512123579467</v>
      </c>
      <c r="BP78" s="44">
        <f>$F78*'[1]INTERNAL PARAMETERS-2'!AA78*(1-VLOOKUP(AB$4,'[1]INTERNAL PARAMETERS-1'!$B$5:$J$44,4, FALSE))</f>
        <v>91.386056756195501</v>
      </c>
      <c r="BQ78" s="44">
        <f>$F78*'[1]INTERNAL PARAMETERS-2'!AB78*(1-VLOOKUP(AC$4,'[1]INTERNAL PARAMETERS-1'!$B$5:$J$44,4, FALSE))</f>
        <v>780.93268648274295</v>
      </c>
      <c r="BR78" s="44">
        <f>$F78*'[1]INTERNAL PARAMETERS-2'!AC78*(1-VLOOKUP(AD$4,'[1]INTERNAL PARAMETERS-1'!$B$5:$J$44,4, FALSE))</f>
        <v>45.69266516136355</v>
      </c>
      <c r="BS78" s="44">
        <f>$F78*'[1]INTERNAL PARAMETERS-2'!AD78*(1-VLOOKUP(AE$4,'[1]INTERNAL PARAMETERS-1'!$B$5:$J$44,4, FALSE))</f>
        <v>24.092892412428991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9.1385330322727114</v>
      </c>
      <c r="CA78" s="44">
        <f>$F78*'[1]INTERNAL PARAMETERS-2'!AL78*(1-VLOOKUP(AM$4,'[1]INTERNAL PARAMETERS-1'!$B$5:$J$44,4, FALSE))</f>
        <v>5.8150999144151871</v>
      </c>
      <c r="CB78" s="44">
        <f>$F78*'[1]INTERNAL PARAMETERS-2'!AM78*(1-VLOOKUP(AN$4,'[1]INTERNAL PARAMETERS-1'!$B$5:$J$44,4, FALSE))</f>
        <v>3.3234331178575243</v>
      </c>
      <c r="CC78" s="44">
        <f>$F78*'[1]INTERNAL PARAMETERS-2'!AN78*(1-VLOOKUP(AO$4,'[1]INTERNAL PARAMETERS-1'!$B$5:$J$44,4, FALSE))</f>
        <v>36.554132129090846</v>
      </c>
      <c r="CD78" s="44">
        <f>$F78*'[1]INTERNAL PARAMETERS-2'!AO78*(1-VLOOKUP(AP$4,'[1]INTERNAL PARAMETERS-1'!$B$5:$J$44,4, FALSE))</f>
        <v>520.06824868558658</v>
      </c>
      <c r="CE78" s="44">
        <f>$F78*'[1]INTERNAL PARAMETERS-2'!AP78*(1-VLOOKUP(AQ$4,'[1]INTERNAL PARAMETERS-1'!$B$5:$J$44,4, FALSE))</f>
        <v>44.862351707000464</v>
      </c>
      <c r="CF78" s="44">
        <f>$F78*'[1]INTERNAL PARAMETERS-2'!AQ78*(1-VLOOKUP(AR$4,'[1]INTERNAL PARAMETERS-1'!$B$5:$J$44,4, FALSE))</f>
        <v>5.8150999144151871</v>
      </c>
      <c r="CG78" s="44">
        <f>$F78*'[1]INTERNAL PARAMETERS-2'!AR78*(1-VLOOKUP(AS$4,'[1]INTERNAL PARAMETERS-1'!$B$5:$J$44,4, FALSE))</f>
        <v>0.83103988783147709</v>
      </c>
      <c r="CH78" s="43">
        <f>$F78*'[1]INTERNAL PARAMETERS-2'!AS78*(1-VLOOKUP(AT$4,'[1]INTERNAL PARAMETERS-1'!$B$5:$J$44,4, FALSE))</f>
        <v>0</v>
      </c>
      <c r="CI78" s="42">
        <f t="shared" si="1"/>
        <v>7264.3361367085181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11239.294537150494</v>
      </c>
      <c r="G79" s="45">
        <f>$F79*'[1]INTERNAL PARAMETERS-2'!F79*VLOOKUP(G$4,'[1]INTERNAL PARAMETERS-1'!$B$5:$J$44,4, FALSE)</f>
        <v>6.9031747047178333</v>
      </c>
      <c r="H79" s="44">
        <f>$F79*'[1]INTERNAL PARAMETERS-2'!G79*VLOOKUP(H$4,'[1]INTERNAL PARAMETERS-1'!$B$5:$J$44,4, FALSE)</f>
        <v>11.216815948076192</v>
      </c>
      <c r="I79" s="44">
        <f>$F79*'[1]INTERNAL PARAMETERS-2'!H79*VLOOKUP(I$4,'[1]INTERNAL PARAMETERS-1'!$B$5:$J$44,4, FALSE)</f>
        <v>106.81611981511624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4.9613055910616568</v>
      </c>
      <c r="N79" s="44">
        <f>$F79*'[1]INTERNAL PARAMETERS-2'!M79*VLOOKUP(N$4,'[1]INTERNAL PARAMETERS-1'!$B$5:$J$44,4, FALSE)</f>
        <v>32.01119673598518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5.176819063811517</v>
      </c>
      <c r="S79" s="44">
        <f>$F79*'[1]INTERNAL PARAMETERS-2'!R79*VLOOKUP(S$4,'[1]INTERNAL PARAMETERS-1'!$B$5:$J$44,4, FALSE)</f>
        <v>87.149265055174197</v>
      </c>
      <c r="T79" s="44">
        <f>$F79*'[1]INTERNAL PARAMETERS-2'!S79*VLOOKUP(T$4,'[1]INTERNAL PARAMETERS-1'!$B$5:$J$44,4, FALSE)</f>
        <v>2.5885219248511309</v>
      </c>
      <c r="U79" s="44">
        <f>$F79*'[1]INTERNAL PARAMETERS-2'!T79*VLOOKUP(U$4,'[1]INTERNAL PARAMETERS-1'!$B$5:$J$44,4, FALSE)</f>
        <v>3.2787270023775421</v>
      </c>
      <c r="V79" s="44">
        <f>$F79*'[1]INTERNAL PARAMETERS-2'!U79*VLOOKUP(V$4,'[1]INTERNAL PARAMETERS-1'!$B$5:$J$44,4, FALSE)</f>
        <v>69.630801446008448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0.86317782045315794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1.7252317114526008</v>
      </c>
      <c r="AI79" s="44">
        <f>$F79*'[1]INTERNAL PARAMETERS-2'!AH79*VLOOKUP(AI$4,'[1]INTERNAL PARAMETERS-1'!$B$5:$J$44,4, FALSE)</f>
        <v>9.4915842366235914</v>
      </c>
      <c r="AJ79" s="44">
        <f>$F79*'[1]INTERNAL PARAMETERS-2'!AI79*VLOOKUP(AJ$4,'[1]INTERNAL PARAMETERS-1'!$B$5:$J$44,4, FALSE)</f>
        <v>0.86317782045315794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2029.5062764872084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94.264806230171473</v>
      </c>
      <c r="BB79" s="44">
        <f>$F79*'[1]INTERNAL PARAMETERS-2'!M79*(1-VLOOKUP(N$4,'[1]INTERNAL PARAMETERS-1'!$B$5:$J$44,4, FALSE))</f>
        <v>608.2127379837184</v>
      </c>
      <c r="BC79" s="44">
        <f>$F79*'[1]INTERNAL PARAMETERS-2'!N79*(1-VLOOKUP(O$4,'[1]INTERNAL PARAMETERS-1'!$B$5:$J$44,4, FALSE))</f>
        <v>115.61974683312086</v>
      </c>
      <c r="BD79" s="44">
        <f>$F79*'[1]INTERNAL PARAMETERS-2'!O79*(1-VLOOKUP(P$4,'[1]INTERNAL PARAMETERS-1'!$B$5:$J$44,4, FALSE))</f>
        <v>522.87783224567647</v>
      </c>
      <c r="BE79" s="44">
        <f>$F79*'[1]INTERNAL PARAMETERS-2'!P79*(1-VLOOKUP(Q$4,'[1]INTERNAL PARAMETERS-1'!$B$5:$J$44,4, FALSE))</f>
        <v>89.734527584609538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1655.8360360483096</v>
      </c>
      <c r="BH79" s="44">
        <f>$F79*'[1]INTERNAL PARAMETERS-2'!S79*(1-VLOOKUP(T$4,'[1]INTERNAL PARAMETERS-1'!$B$5:$J$44,4, FALSE))</f>
        <v>23.296697323660176</v>
      </c>
      <c r="BI79" s="44">
        <f>$F79*'[1]INTERNAL PARAMETERS-2'!T79*(1-VLOOKUP(U$4,'[1]INTERNAL PARAMETERS-1'!$B$5:$J$44,4, FALSE))</f>
        <v>13.114908009510168</v>
      </c>
      <c r="BJ79" s="44">
        <f>$F79*'[1]INTERNAL PARAMETERS-2'!U79*(1-VLOOKUP(V$4,'[1]INTERNAL PARAMETERS-1'!$B$5:$J$44,4, FALSE))</f>
        <v>394.5745415273812</v>
      </c>
      <c r="BK79" s="44">
        <f>$F79*'[1]INTERNAL PARAMETERS-2'!V79*(1-VLOOKUP(W$4,'[1]INTERNAL PARAMETERS-1'!$B$5:$J$44,4, FALSE))</f>
        <v>240.73107790286528</v>
      </c>
      <c r="BL79" s="44">
        <f>$F79*'[1]INTERNAL PARAMETERS-2'!W79*(1-VLOOKUP(X$4,'[1]INTERNAL PARAMETERS-1'!$B$5:$J$44,4, FALSE))</f>
        <v>58.672489272286718</v>
      </c>
      <c r="BM79" s="44">
        <f>$F79*'[1]INTERNAL PARAMETERS-2'!X79*(1-VLOOKUP(Y$4,'[1]INTERNAL PARAMETERS-1'!$B$5:$J$44,4, FALSE))</f>
        <v>10.353638127623034</v>
      </c>
      <c r="BN79" s="44">
        <f>$F79*'[1]INTERNAL PARAMETERS-2'!Y79*(1-VLOOKUP(Z$4,'[1]INTERNAL PARAMETERS-1'!$B$5:$J$44,4, FALSE))</f>
        <v>767.06049750090074</v>
      </c>
      <c r="BO79" s="44">
        <f>$F79*'[1]INTERNAL PARAMETERS-2'!Z79*(1-VLOOKUP(AA$4,'[1]INTERNAL PARAMETERS-1'!$B$5:$J$44,4, FALSE))</f>
        <v>1714.4543519209274</v>
      </c>
      <c r="BP79" s="44">
        <f>$F79*'[1]INTERNAL PARAMETERS-2'!AA79*(1-VLOOKUP(AB$4,'[1]INTERNAL PARAMETERS-1'!$B$5:$J$44,4, FALSE))</f>
        <v>234.69108101860058</v>
      </c>
      <c r="BQ79" s="44">
        <f>$F79*'[1]INTERNAL PARAMETERS-2'!AB79*(1-VLOOKUP(AC$4,'[1]INTERNAL PARAMETERS-1'!$B$5:$J$44,4, FALSE))</f>
        <v>1267.5058217798783</v>
      </c>
      <c r="BR79" s="44">
        <f>$F79*'[1]INTERNAL PARAMETERS-2'!AC79*(1-VLOOKUP(AD$4,'[1]INTERNAL PARAMETERS-1'!$B$5:$J$44,4, FALSE))</f>
        <v>80.244067277439669</v>
      </c>
      <c r="BS79" s="44">
        <f>$F79*'[1]INTERNAL PARAMETERS-2'!AD79*(1-VLOOKUP(AE$4,'[1]INTERNAL PARAMETERS-1'!$B$5:$J$44,4, FALSE))</f>
        <v>25.885219248511305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13.805225479981953</v>
      </c>
      <c r="CA79" s="44">
        <f>$F79*'[1]INTERNAL PARAMETERS-2'!AL79*(1-VLOOKUP(AM$4,'[1]INTERNAL PARAMETERS-1'!$B$5:$J$44,4, FALSE))</f>
        <v>12.079993768529352</v>
      </c>
      <c r="CB79" s="44">
        <f>$F79*'[1]INTERNAL PARAMETERS-2'!AM79*(1-VLOOKUP(AN$4,'[1]INTERNAL PARAMETERS-1'!$B$5:$J$44,4, FALSE))</f>
        <v>37.965213017040654</v>
      </c>
      <c r="CC79" s="44">
        <f>$F79*'[1]INTERNAL PARAMETERS-2'!AN79*(1-VLOOKUP(AO$4,'[1]INTERNAL PARAMETERS-1'!$B$5:$J$44,4, FALSE))</f>
        <v>62.987254445098799</v>
      </c>
      <c r="CD79" s="44">
        <f>$F79*'[1]INTERNAL PARAMETERS-2'!AO79*(1-VLOOKUP(AP$4,'[1]INTERNAL PARAMETERS-1'!$B$5:$J$44,4, FALSE))</f>
        <v>751.53004030946613</v>
      </c>
      <c r="CE79" s="44">
        <f>$F79*'[1]INTERNAL PARAMETERS-2'!AP79*(1-VLOOKUP(AQ$4,'[1]INTERNAL PARAMETERS-1'!$B$5:$J$44,4, FALSE))</f>
        <v>62.987254445098799</v>
      </c>
      <c r="CF79" s="44">
        <f>$F79*'[1]INTERNAL PARAMETERS-2'!AQ79*(1-VLOOKUP(AR$4,'[1]INTERNAL PARAMETERS-1'!$B$5:$J$44,4, FALSE))</f>
        <v>7.7652285957172769</v>
      </c>
      <c r="CG79" s="44">
        <f>$F79*'[1]INTERNAL PARAMETERS-2'!AR79*(1-VLOOKUP(AS$4,'[1]INTERNAL PARAMETERS-1'!$B$5:$J$44,4, FALSE))</f>
        <v>0.86317782045315794</v>
      </c>
      <c r="CH79" s="43">
        <f>$F79*'[1]INTERNAL PARAMETERS-2'!AS79*(1-VLOOKUP(AT$4,'[1]INTERNAL PARAMETERS-1'!$B$5:$J$44,4, FALSE))</f>
        <v>0</v>
      </c>
      <c r="CI79" s="42">
        <f t="shared" si="1"/>
        <v>11239.295661079945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41089.71420478759</v>
      </c>
      <c r="G80" s="45">
        <f>$F80*'[1]INTERNAL PARAMETERS-2'!F80*VLOOKUP(G$4,'[1]INTERNAL PARAMETERS-1'!$B$5:$J$44,4, FALSE)</f>
        <v>127.87529957671946</v>
      </c>
      <c r="H80" s="44">
        <f>$F80*'[1]INTERNAL PARAMETERS-2'!G80*VLOOKUP(H$4,'[1]INTERNAL PARAMETERS-1'!$B$5:$J$44,4, FALSE)</f>
        <v>189.11130065611442</v>
      </c>
      <c r="I80" s="44">
        <f>$F80*'[1]INTERNAL PARAMETERS-2'!H80*VLOOKUP(I$4,'[1]INTERNAL PARAMETERS-1'!$B$5:$J$44,4, FALSE)</f>
        <v>457.30571430790224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3.6035679357598718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24.134454535324039</v>
      </c>
      <c r="N80" s="44">
        <f>$F80*'[1]INTERNAL PARAMETERS-2'!M80*VLOOKUP(N$4,'[1]INTERNAL PARAMETERS-1'!$B$5:$J$44,4, FALSE)</f>
        <v>165.87897079615649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54.032974179295678</v>
      </c>
      <c r="S80" s="44">
        <f>$F80*'[1]INTERNAL PARAMETERS-2'!R80*VLOOKUP(S$4,'[1]INTERNAL PARAMETERS-1'!$B$5:$J$44,4, FALSE)</f>
        <v>166.22638432975793</v>
      </c>
      <c r="T80" s="44">
        <f>$F80*'[1]INTERNAL PARAMETERS-2'!S80*VLOOKUP(T$4,'[1]INTERNAL PARAMETERS-1'!$B$5:$J$44,4, FALSE)</f>
        <v>9.7259353522732237</v>
      </c>
      <c r="U80" s="44">
        <f>$F80*'[1]INTERNAL PARAMETERS-2'!T80*VLOOKUP(U$4,'[1]INTERNAL PARAMETERS-1'!$B$5:$J$44,4, FALSE)</f>
        <v>12.247200215878991</v>
      </c>
      <c r="V80" s="44">
        <f>$F80*'[1]INTERNAL PARAMETERS-2'!U80*VLOOKUP(V$4,'[1]INTERNAL PARAMETERS-1'!$B$5:$J$44,4, FALSE)</f>
        <v>237.20126402140062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7.2030269000992648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7.2030269000992648</v>
      </c>
      <c r="AI80" s="44">
        <f>$F80*'[1]INTERNAL PARAMETERS-2'!AH80*VLOOKUP(AI$4,'[1]INTERNAL PARAMETERS-1'!$B$5:$J$44,4, FALSE)</f>
        <v>45.026108825606244</v>
      </c>
      <c r="AJ80" s="44">
        <f>$F80*'[1]INTERNAL PARAMETERS-2'!AI80*VLOOKUP(AJ$4,'[1]INTERNAL PARAMETERS-1'!$B$5:$J$44,4, FALSE)</f>
        <v>28.816216571817534</v>
      </c>
      <c r="AK80" s="44">
        <f>$F80*'[1]INTERNAL PARAMETERS-2'!AJ80*VLOOKUP(AK$4,'[1]INTERNAL PARAMETERS-1'!$B$5:$J$44,4, FALSE)</f>
        <v>3.6035679357598718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8688.8085718501425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458.55463617115669</v>
      </c>
      <c r="BB80" s="44">
        <f>$F80*'[1]INTERNAL PARAMETERS-2'!M80*(1-VLOOKUP(N$4,'[1]INTERNAL PARAMETERS-1'!$B$5:$J$44,4, FALSE))</f>
        <v>3151.7004451269731</v>
      </c>
      <c r="BC80" s="44">
        <f>$F80*'[1]INTERNAL PARAMETERS-2'!N80*(1-VLOOKUP(O$4,'[1]INTERNAL PARAMETERS-1'!$B$5:$J$44,4, FALSE))</f>
        <v>1152.6897525869063</v>
      </c>
      <c r="BD80" s="44">
        <f>$F80*'[1]INTERNAL PARAMETERS-2'!O80*(1-VLOOKUP(P$4,'[1]INTERNAL PARAMETERS-1'!$B$5:$J$44,4, FALSE))</f>
        <v>2046.0212291131932</v>
      </c>
      <c r="BE80" s="44">
        <f>$F80*'[1]INTERNAL PARAMETERS-2'!P80*(1-VLOOKUP(Q$4,'[1]INTERNAL PARAMETERS-1'!$B$5:$J$44,4, FALSE))</f>
        <v>633.97730943708814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3158.3013022654004</v>
      </c>
      <c r="BH80" s="44">
        <f>$F80*'[1]INTERNAL PARAMETERS-2'!S80*(1-VLOOKUP(T$4,'[1]INTERNAL PARAMETERS-1'!$B$5:$J$44,4, FALSE))</f>
        <v>87.533418170459001</v>
      </c>
      <c r="BI80" s="44">
        <f>$F80*'[1]INTERNAL PARAMETERS-2'!T80*(1-VLOOKUP(U$4,'[1]INTERNAL PARAMETERS-1'!$B$5:$J$44,4, FALSE))</f>
        <v>48.988800863515962</v>
      </c>
      <c r="BJ80" s="44">
        <f>$F80*'[1]INTERNAL PARAMETERS-2'!U80*(1-VLOOKUP(V$4,'[1]INTERNAL PARAMETERS-1'!$B$5:$J$44,4, FALSE))</f>
        <v>1344.1404961212702</v>
      </c>
      <c r="BK80" s="44">
        <f>$F80*'[1]INTERNAL PARAMETERS-2'!V80*(1-VLOOKUP(W$4,'[1]INTERNAL PARAMETERS-1'!$B$5:$J$44,4, FALSE))</f>
        <v>1309.3812687354434</v>
      </c>
      <c r="BL80" s="44">
        <f>$F80*'[1]INTERNAL PARAMETERS-2'!W80*(1-VLOOKUP(X$4,'[1]INTERNAL PARAMETERS-1'!$B$5:$J$44,4, FALSE))</f>
        <v>914.94466619800517</v>
      </c>
      <c r="BM80" s="44">
        <f>$F80*'[1]INTERNAL PARAMETERS-2'!X80*(1-VLOOKUP(Y$4,'[1]INTERNAL PARAMETERS-1'!$B$5:$J$44,4, FALSE))</f>
        <v>115.26897525869063</v>
      </c>
      <c r="BN80" s="44">
        <f>$F80*'[1]INTERNAL PARAMETERS-2'!Y80*(1-VLOOKUP(Z$4,'[1]INTERNAL PARAMETERS-1'!$B$5:$J$44,4, FALSE))</f>
        <v>1741.6409531983884</v>
      </c>
      <c r="BO80" s="44">
        <f>$F80*'[1]INTERNAL PARAMETERS-2'!Z80*(1-VLOOKUP(AA$4,'[1]INTERNAL PARAMETERS-1'!$B$5:$J$44,4, FALSE))</f>
        <v>2611.5595105707876</v>
      </c>
      <c r="BP80" s="44">
        <f>$F80*'[1]INTERNAL PARAMETERS-2'!AA80*(1-VLOOKUP(AB$4,'[1]INTERNAL PARAMETERS-1'!$B$5:$J$44,4, FALSE))</f>
        <v>1131.0765629151879</v>
      </c>
      <c r="BQ80" s="44">
        <f>$F80*'[1]INTERNAL PARAMETERS-2'!AB80*(1-VLOOKUP(AC$4,'[1]INTERNAL PARAMETERS-1'!$B$5:$J$44,4, FALSE))</f>
        <v>6159.6727680398781</v>
      </c>
      <c r="BR80" s="44">
        <f>$F80*'[1]INTERNAL PARAMETERS-2'!AC80*(1-VLOOKUP(AD$4,'[1]INTERNAL PARAMETERS-1'!$B$5:$J$44,4, FALSE))</f>
        <v>711.42320277027181</v>
      </c>
      <c r="BS80" s="44">
        <f>$F80*'[1]INTERNAL PARAMETERS-2'!AD80*(1-VLOOKUP(AE$4,'[1]INTERNAL PARAMETERS-1'!$B$5:$J$44,4, FALSE))</f>
        <v>127.87529957671946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199.91789549197352</v>
      </c>
      <c r="CA80" s="44">
        <f>$F80*'[1]INTERNAL PARAMETERS-2'!AL80*(1-VLOOKUP(AM$4,'[1]INTERNAL PARAMETERS-1'!$B$5:$J$44,4, FALSE))</f>
        <v>235.94124793531083</v>
      </c>
      <c r="CB80" s="44">
        <f>$F80*'[1]INTERNAL PARAMETERS-2'!AM80*(1-VLOOKUP(AN$4,'[1]INTERNAL PARAMETERS-1'!$B$5:$J$44,4, FALSE))</f>
        <v>266.55719398929807</v>
      </c>
      <c r="CC80" s="44">
        <f>$F80*'[1]INTERNAL PARAMETERS-2'!AN80*(1-VLOOKUP(AO$4,'[1]INTERNAL PARAMETERS-1'!$B$5:$J$44,4, FALSE))</f>
        <v>353.00995267617117</v>
      </c>
      <c r="CD80" s="44">
        <f>$F80*'[1]INTERNAL PARAMETERS-2'!AO80*(1-VLOOKUP(AP$4,'[1]INTERNAL PARAMETERS-1'!$B$5:$J$44,4, FALSE))</f>
        <v>2685.4018359682109</v>
      </c>
      <c r="CE80" s="44">
        <f>$F80*'[1]INTERNAL PARAMETERS-2'!AP80*(1-VLOOKUP(AQ$4,'[1]INTERNAL PARAMETERS-1'!$B$5:$J$44,4, FALSE))</f>
        <v>167.49811098439613</v>
      </c>
      <c r="CF80" s="44">
        <f>$F80*'[1]INTERNAL PARAMETERS-2'!AQ80*(1-VLOOKUP(AR$4,'[1]INTERNAL PARAMETERS-1'!$B$5:$J$44,4, FALSE))</f>
        <v>45.026108825606244</v>
      </c>
      <c r="CG80" s="44">
        <f>$F80*'[1]INTERNAL PARAMETERS-2'!AR80*(1-VLOOKUP(AS$4,'[1]INTERNAL PARAMETERS-1'!$B$5:$J$44,4, FALSE))</f>
        <v>3.6035679357598718</v>
      </c>
      <c r="CH80" s="43">
        <f>$F80*'[1]INTERNAL PARAMETERS-2'!AS80*(1-VLOOKUP(AT$4,'[1]INTERNAL PARAMETERS-1'!$B$5:$J$44,4, FALSE))</f>
        <v>0</v>
      </c>
      <c r="CI80" s="42">
        <f t="shared" si="1"/>
        <v>41089.710095816175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62138.607682811307</v>
      </c>
      <c r="G81" s="45">
        <f>$F81*'[1]INTERNAL PARAMETERS-2'!F81*VLOOKUP(G$4,'[1]INTERNAL PARAMETERS-1'!$B$5:$J$44,4, FALSE)</f>
        <v>385.95532003947761</v>
      </c>
      <c r="H81" s="44">
        <f>$F81*'[1]INTERNAL PARAMETERS-2'!G81*VLOOKUP(H$4,'[1]INTERNAL PARAMETERS-1'!$B$5:$J$44,4, FALSE)</f>
        <v>472.10428573092719</v>
      </c>
      <c r="I81" s="44">
        <f>$F81*'[1]INTERNAL PARAMETERS-2'!H81*VLOOKUP(I$4,'[1]INTERNAL PARAMETERS-1'!$B$5:$J$44,4, FALSE)</f>
        <v>718.51151687369293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6.8911715920237739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44.281214606924998</v>
      </c>
      <c r="N81" s="44">
        <f>$F81*'[1]INTERNAL PARAMETERS-2'!M81*VLOOKUP(N$4,'[1]INTERNAL PARAMETERS-1'!$B$5:$J$44,4, FALSE)</f>
        <v>207.96735635106339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48.244415004934702</v>
      </c>
      <c r="S81" s="44">
        <f>$F81*'[1]INTERNAL PARAMETERS-2'!R81*VLOOKUP(S$4,'[1]INTERNAL PARAMETERS-1'!$B$5:$J$44,4, FALSE)</f>
        <v>237.58665578219063</v>
      </c>
      <c r="T81" s="44">
        <f>$F81*'[1]INTERNAL PARAMETERS-2'!S81*VLOOKUP(T$4,'[1]INTERNAL PARAMETERS-1'!$B$5:$J$44,4, FALSE)</f>
        <v>13.439338069638431</v>
      </c>
      <c r="U81" s="44">
        <f>$F81*'[1]INTERNAL PARAMETERS-2'!T81*VLOOKUP(U$4,'[1]INTERNAL PARAMETERS-1'!$B$5:$J$44,4, FALSE)</f>
        <v>26.19018036615131</v>
      </c>
      <c r="V81" s="44">
        <f>$F81*'[1]INTERNAL PARAMETERS-2'!U81*VLOOKUP(V$4,'[1]INTERNAL PARAMETERS-1'!$B$5:$J$44,4, FALSE)</f>
        <v>283.77987534751571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3.4486927263960276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3.4486927263960276</v>
      </c>
      <c r="AI81" s="44">
        <f>$F81*'[1]INTERNAL PARAMETERS-2'!AH81*VLOOKUP(AI$4,'[1]INTERNAL PARAMETERS-1'!$B$5:$J$44,4, FALSE)</f>
        <v>31.013379094491125</v>
      </c>
      <c r="AJ81" s="44">
        <f>$F81*'[1]INTERNAL PARAMETERS-2'!AI81*VLOOKUP(AJ$4,'[1]INTERNAL PARAMETERS-1'!$B$5:$J$44,4, FALSE)</f>
        <v>65.475450915378275</v>
      </c>
      <c r="AK81" s="44">
        <f>$F81*'[1]INTERNAL PARAMETERS-2'!AJ81*VLOOKUP(AK$4,'[1]INTERNAL PARAMETERS-1'!$B$5:$J$44,4, FALSE)</f>
        <v>3.4486927263960276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13651.718820600163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841.34307753157486</v>
      </c>
      <c r="BB81" s="44">
        <f>$F81*'[1]INTERNAL PARAMETERS-2'!M81*(1-VLOOKUP(N$4,'[1]INTERNAL PARAMETERS-1'!$B$5:$J$44,4, FALSE))</f>
        <v>3951.3797706702039</v>
      </c>
      <c r="BC81" s="44">
        <f>$F81*'[1]INTERNAL PARAMETERS-2'!N81*(1-VLOOKUP(O$4,'[1]INTERNAL PARAMETERS-1'!$B$5:$J$44,4, FALSE))</f>
        <v>2515.5945379878599</v>
      </c>
      <c r="BD81" s="44">
        <f>$F81*'[1]INTERNAL PARAMETERS-2'!O81*(1-VLOOKUP(P$4,'[1]INTERNAL PARAMETERS-1'!$B$5:$J$44,4, FALSE))</f>
        <v>2436.3367438884343</v>
      </c>
      <c r="BE81" s="44">
        <f>$F81*'[1]INTERNAL PARAMETERS-2'!P81*(1-VLOOKUP(Q$4,'[1]INTERNAL PARAMETERS-1'!$B$5:$J$44,4, FALSE))</f>
        <v>1368.0684421878468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4514.1464598616212</v>
      </c>
      <c r="BH81" s="44">
        <f>$F81*'[1]INTERNAL PARAMETERS-2'!S81*(1-VLOOKUP(T$4,'[1]INTERNAL PARAMETERS-1'!$B$5:$J$44,4, FALSE))</f>
        <v>120.95404262674587</v>
      </c>
      <c r="BI81" s="44">
        <f>$F81*'[1]INTERNAL PARAMETERS-2'!T81*(1-VLOOKUP(U$4,'[1]INTERNAL PARAMETERS-1'!$B$5:$J$44,4, FALSE))</f>
        <v>104.76072146460524</v>
      </c>
      <c r="BJ81" s="44">
        <f>$F81*'[1]INTERNAL PARAMETERS-2'!U81*(1-VLOOKUP(V$4,'[1]INTERNAL PARAMETERS-1'!$B$5:$J$44,4, FALSE))</f>
        <v>1608.085960302589</v>
      </c>
      <c r="BK81" s="44">
        <f>$F81*'[1]INTERNAL PARAMETERS-2'!V81*(1-VLOOKUP(W$4,'[1]INTERNAL PARAMETERS-1'!$B$5:$J$44,4, FALSE))</f>
        <v>1816.0505204163067</v>
      </c>
      <c r="BL81" s="44">
        <f>$F81*'[1]INTERNAL PARAMETERS-2'!W81*(1-VLOOKUP(X$4,'[1]INTERNAL PARAMETERS-1'!$B$5:$J$44,4, FALSE))</f>
        <v>2353.6302570626121</v>
      </c>
      <c r="BM81" s="44">
        <f>$F81*'[1]INTERNAL PARAMETERS-2'!X81*(1-VLOOKUP(Y$4,'[1]INTERNAL PARAMETERS-1'!$B$5:$J$44,4, FALSE))</f>
        <v>385.95532003947761</v>
      </c>
      <c r="BN81" s="44">
        <f>$F81*'[1]INTERNAL PARAMETERS-2'!Y81*(1-VLOOKUP(Z$4,'[1]INTERNAL PARAMETERS-1'!$B$5:$J$44,4, FALSE))</f>
        <v>2774.0476489229768</v>
      </c>
      <c r="BO81" s="44">
        <f>$F81*'[1]INTERNAL PARAMETERS-2'!Z81*(1-VLOOKUP(AA$4,'[1]INTERNAL PARAMETERS-1'!$B$5:$J$44,4, FALSE))</f>
        <v>3191.0101341961772</v>
      </c>
      <c r="BP81" s="44">
        <f>$F81*'[1]INTERNAL PARAMETERS-2'!AA81*(1-VLOOKUP(AB$4,'[1]INTERNAL PARAMETERS-1'!$B$5:$J$44,4, FALSE))</f>
        <v>1316.3815483172846</v>
      </c>
      <c r="BQ81" s="44">
        <f>$F81*'[1]INTERNAL PARAMETERS-2'!AB81*(1-VLOOKUP(AC$4,'[1]INTERNAL PARAMETERS-1'!$B$5:$J$44,4, FALSE))</f>
        <v>8542.6790792959964</v>
      </c>
      <c r="BR81" s="44">
        <f>$F81*'[1]INTERNAL PARAMETERS-2'!AC81*(1-VLOOKUP(AD$4,'[1]INTERNAL PARAMETERS-1'!$B$5:$J$44,4, FALSE))</f>
        <v>1064.8196089741912</v>
      </c>
      <c r="BS81" s="44">
        <f>$F81*'[1]INTERNAL PARAMETERS-2'!AD81*(1-VLOOKUP(AE$4,'[1]INTERNAL PARAMETERS-1'!$B$5:$J$44,4, FALSE))</f>
        <v>268.7867613927686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382.50662731308159</v>
      </c>
      <c r="CA81" s="44">
        <f>$F81*'[1]INTERNAL PARAMETERS-2'!AL81*(1-VLOOKUP(AM$4,'[1]INTERNAL PARAMETERS-1'!$B$5:$J$44,4, FALSE))</f>
        <v>778.80181167097896</v>
      </c>
      <c r="CB81" s="44">
        <f>$F81*'[1]INTERNAL PARAMETERS-2'!AM81*(1-VLOOKUP(AN$4,'[1]INTERNAL PARAMETERS-1'!$B$5:$J$44,4, FALSE))</f>
        <v>392.84649163150135</v>
      </c>
      <c r="CC81" s="44">
        <f>$F81*'[1]INTERNAL PARAMETERS-2'!AN81*(1-VLOOKUP(AO$4,'[1]INTERNAL PARAMETERS-1'!$B$5:$J$44,4, FALSE))</f>
        <v>778.80181167097896</v>
      </c>
      <c r="CD81" s="44">
        <f>$F81*'[1]INTERNAL PARAMETERS-2'!AO81*(1-VLOOKUP(AP$4,'[1]INTERNAL PARAMETERS-1'!$B$5:$J$44,4, FALSE))</f>
        <v>3990.4916745039964</v>
      </c>
      <c r="CE81" s="44">
        <f>$F81*'[1]INTERNAL PARAMETERS-2'!AP81*(1-VLOOKUP(AQ$4,'[1]INTERNAL PARAMETERS-1'!$B$5:$J$44,4, FALSE))</f>
        <v>375.6154557210578</v>
      </c>
      <c r="CF81" s="44">
        <f>$F81*'[1]INTERNAL PARAMETERS-2'!AQ81*(1-VLOOKUP(AR$4,'[1]INTERNAL PARAMETERS-1'!$B$5:$J$44,4, FALSE))</f>
        <v>51.693107731330727</v>
      </c>
      <c r="CG81" s="44">
        <f>$F81*'[1]INTERNAL PARAMETERS-2'!AR81*(1-VLOOKUP(AS$4,'[1]INTERNAL PARAMETERS-1'!$B$5:$J$44,4, FALSE))</f>
        <v>10.339864318419801</v>
      </c>
      <c r="CH81" s="43">
        <f>$F81*'[1]INTERNAL PARAMETERS-2'!AS81*(1-VLOOKUP(AT$4,'[1]INTERNAL PARAMETERS-1'!$B$5:$J$44,4, FALSE))</f>
        <v>0</v>
      </c>
      <c r="CI81" s="42">
        <f t="shared" si="1"/>
        <v>62138.632538254373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55965.953679836413</v>
      </c>
      <c r="G82" s="45">
        <f>$F82*'[1]INTERNAL PARAMETERS-2'!F82*VLOOKUP(G$4,'[1]INTERNAL PARAMETERS-1'!$B$5:$J$44,4, FALSE)</f>
        <v>306.57030106740791</v>
      </c>
      <c r="H82" s="44">
        <f>$F82*'[1]INTERNAL PARAMETERS-2'!G82*VLOOKUP(H$4,'[1]INTERNAL PARAMETERS-1'!$B$5:$J$44,4, FALSE)</f>
        <v>509.7211163298461</v>
      </c>
      <c r="I82" s="44">
        <f>$F82*'[1]INTERNAL PARAMETERS-2'!H82*VLOOKUP(I$4,'[1]INTERNAL PARAMETERS-1'!$B$5:$J$44,4, FALSE)</f>
        <v>604.77844916574304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7.3875058857384071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49.494610455836927</v>
      </c>
      <c r="N82" s="44">
        <f>$F82*'[1]INTERNAL PARAMETERS-2'!M82*VLOOKUP(N$4,'[1]INTERNAL PARAMETERS-1'!$B$5:$J$44,4, FALSE)</f>
        <v>147.56067296156189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62.793800028776452</v>
      </c>
      <c r="S82" s="44">
        <f>$F82*'[1]INTERNAL PARAMETERS-2'!R82*VLOOKUP(S$4,'[1]INTERNAL PARAMETERS-1'!$B$5:$J$44,4, FALSE)</f>
        <v>193.04644215531212</v>
      </c>
      <c r="T82" s="44">
        <f>$F82*'[1]INTERNAL PARAMETERS-2'!S82*VLOOKUP(T$4,'[1]INTERNAL PARAMETERS-1'!$B$5:$J$44,4, FALSE)</f>
        <v>18.83758034909614</v>
      </c>
      <c r="U82" s="44">
        <f>$F82*'[1]INTERNAL PARAMETERS-2'!T82*VLOOKUP(U$4,'[1]INTERNAL PARAMETERS-1'!$B$5:$J$44,4, FALSE)</f>
        <v>31.026405401027713</v>
      </c>
      <c r="V82" s="44">
        <f>$F82*'[1]INTERNAL PARAMETERS-2'!U82*VLOOKUP(V$4,'[1]INTERNAL PARAMETERS-1'!$B$5:$J$44,4, FALSE)</f>
        <v>244.88826470848139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36.937529428692031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51.71254120016885</v>
      </c>
      <c r="AJ82" s="44">
        <f>$F82*'[1]INTERNAL PARAMETERS-2'!AI82*VLOOKUP(AJ$4,'[1]INTERNAL PARAMETERS-1'!$B$5:$J$44,4, FALSE)</f>
        <v>48.018788257299647</v>
      </c>
      <c r="AK82" s="44">
        <f>$F82*'[1]INTERNAL PARAMETERS-2'!AJ82*VLOOKUP(AK$4,'[1]INTERNAL PARAMETERS-1'!$B$5:$J$44,4, FALSE)</f>
        <v>7.3875058857384071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11490.790534149117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940.39759866090151</v>
      </c>
      <c r="BB82" s="44">
        <f>$F82*'[1]INTERNAL PARAMETERS-2'!M82*(1-VLOOKUP(N$4,'[1]INTERNAL PARAMETERS-1'!$B$5:$J$44,4, FALSE))</f>
        <v>2803.6527862696757</v>
      </c>
      <c r="BC82" s="44">
        <f>$F82*'[1]INTERNAL PARAMETERS-2'!N82*(1-VLOOKUP(O$4,'[1]INTERNAL PARAMETERS-1'!$B$5:$J$44,4, FALSE))</f>
        <v>2633.5618993352223</v>
      </c>
      <c r="BD82" s="44">
        <f>$F82*'[1]INTERNAL PARAMETERS-2'!O82*(1-VLOOKUP(P$4,'[1]INTERNAL PARAMETERS-1'!$B$5:$J$44,4, FALSE))</f>
        <v>2031.496959433646</v>
      </c>
      <c r="BE82" s="44">
        <f>$F82*'[1]INTERNAL PARAMETERS-2'!P82*(1-VLOOKUP(Q$4,'[1]INTERNAL PARAMETERS-1'!$B$5:$J$44,4, FALSE))</f>
        <v>1248.4493185222148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3667.8824009509299</v>
      </c>
      <c r="BH82" s="44">
        <f>$F82*'[1]INTERNAL PARAMETERS-2'!S82*(1-VLOOKUP(T$4,'[1]INTERNAL PARAMETERS-1'!$B$5:$J$44,4, FALSE))</f>
        <v>169.53822314186525</v>
      </c>
      <c r="BI82" s="44">
        <f>$F82*'[1]INTERNAL PARAMETERS-2'!T82*(1-VLOOKUP(U$4,'[1]INTERNAL PARAMETERS-1'!$B$5:$J$44,4, FALSE))</f>
        <v>124.10562160411085</v>
      </c>
      <c r="BJ82" s="44">
        <f>$F82*'[1]INTERNAL PARAMETERS-2'!U82*(1-VLOOKUP(V$4,'[1]INTERNAL PARAMETERS-1'!$B$5:$J$44,4, FALSE))</f>
        <v>1387.7001666813944</v>
      </c>
      <c r="BK82" s="44">
        <f>$F82*'[1]INTERNAL PARAMETERS-2'!V82*(1-VLOOKUP(W$4,'[1]INTERNAL PARAMETERS-1'!$B$5:$J$44,4, FALSE))</f>
        <v>1802.4954701664913</v>
      </c>
      <c r="BL82" s="44">
        <f>$F82*'[1]INTERNAL PARAMETERS-2'!W82*(1-VLOOKUP(X$4,'[1]INTERNAL PARAMETERS-1'!$B$5:$J$44,4, FALSE))</f>
        <v>2471.0423664443451</v>
      </c>
      <c r="BM82" s="44">
        <f>$F82*'[1]INTERNAL PARAMETERS-2'!X82*(1-VLOOKUP(Y$4,'[1]INTERNAL PARAMETERS-1'!$B$5:$J$44,4, FALSE))</f>
        <v>424.77039523922241</v>
      </c>
      <c r="BN82" s="44">
        <f>$F82*'[1]INTERNAL PARAMETERS-2'!Y82*(1-VLOOKUP(Z$4,'[1]INTERNAL PARAMETERS-1'!$B$5:$J$44,4, FALSE))</f>
        <v>2714.8188674829767</v>
      </c>
      <c r="BO82" s="44">
        <f>$F82*'[1]INTERNAL PARAMETERS-2'!Z82*(1-VLOOKUP(AA$4,'[1]INTERNAL PARAMETERS-1'!$B$5:$J$44,4, FALSE))</f>
        <v>3087.87672152203</v>
      </c>
      <c r="BP82" s="44">
        <f>$F82*'[1]INTERNAL PARAMETERS-2'!AA82*(1-VLOOKUP(AB$4,'[1]INTERNAL PARAMETERS-1'!$B$5:$J$44,4, FALSE))</f>
        <v>1410.9688514130917</v>
      </c>
      <c r="BQ82" s="44">
        <f>$F82*'[1]INTERNAL PARAMETERS-2'!AB82*(1-VLOOKUP(AC$4,'[1]INTERNAL PARAMETERS-1'!$B$5:$J$44,4, FALSE))</f>
        <v>8332.8380025352599</v>
      </c>
      <c r="BR82" s="44">
        <f>$F82*'[1]INTERNAL PARAMETERS-2'!AC82*(1-VLOOKUP(AD$4,'[1]INTERNAL PARAMETERS-1'!$B$5:$J$44,4, FALSE))</f>
        <v>1037.9109973740383</v>
      </c>
      <c r="BS82" s="44">
        <f>$F82*'[1]INTERNAL PARAMETERS-2'!AD82*(1-VLOOKUP(AE$4,'[1]INTERNAL PARAMETERS-1'!$B$5:$J$44,4, FALSE))</f>
        <v>210.53832114817661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306.57030106740791</v>
      </c>
      <c r="CA82" s="44">
        <f>$F82*'[1]INTERNAL PARAMETERS-2'!AL82*(1-VLOOKUP(AM$4,'[1]INTERNAL PARAMETERS-1'!$B$5:$J$44,4, FALSE))</f>
        <v>831.06642916873079</v>
      </c>
      <c r="CB82" s="44">
        <f>$F82*'[1]INTERNAL PARAMETERS-2'!AM82*(1-VLOOKUP(AN$4,'[1]INTERNAL PARAMETERS-1'!$B$5:$J$44,4, FALSE))</f>
        <v>421.07664229635321</v>
      </c>
      <c r="CC82" s="44">
        <f>$F82*'[1]INTERNAL PARAMETERS-2'!AN82*(1-VLOOKUP(AO$4,'[1]INTERNAL PARAMETERS-1'!$B$5:$J$44,4, FALSE))</f>
        <v>664.85314333498468</v>
      </c>
      <c r="CD82" s="44">
        <f>$F82*'[1]INTERNAL PARAMETERS-2'!AO82*(1-VLOOKUP(AP$4,'[1]INTERNAL PARAMETERS-1'!$B$5:$J$44,4, FALSE))</f>
        <v>3036.1697769172292</v>
      </c>
      <c r="CE82" s="44">
        <f>$F82*'[1]INTERNAL PARAMETERS-2'!AP82*(1-VLOOKUP(AQ$4,'[1]INTERNAL PARAMETERS-1'!$B$5:$J$44,4, FALSE))</f>
        <v>376.75160698192275</v>
      </c>
      <c r="CF82" s="44">
        <f>$F82*'[1]INTERNAL PARAMETERS-2'!AQ82*(1-VLOOKUP(AR$4,'[1]INTERNAL PARAMETERS-1'!$B$5:$J$44,4, FALSE))</f>
        <v>18.468764714346015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55965.953679836421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42051.205395266465</v>
      </c>
      <c r="G83" s="45">
        <f>$F83*'[1]INTERNAL PARAMETERS-2'!F83*VLOOKUP(G$4,'[1]INTERNAL PARAMETERS-1'!$B$5:$J$44,4, FALSE)</f>
        <v>237.53884903678119</v>
      </c>
      <c r="H83" s="44">
        <f>$F83*'[1]INTERNAL PARAMETERS-2'!G83*VLOOKUP(H$4,'[1]INTERNAL PARAMETERS-1'!$B$5:$J$44,4, FALSE)</f>
        <v>357.98191152990341</v>
      </c>
      <c r="I83" s="44">
        <f>$F83*'[1]INTERNAL PARAMETERS-2'!H83*VLOOKUP(I$4,'[1]INTERNAL PARAMETERS-1'!$B$5:$J$44,4, FALSE)</f>
        <v>401.75847788253765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10.037622727850104</v>
      </c>
      <c r="L83" s="44">
        <f>$F83*'[1]INTERNAL PARAMETERS-2'!K83*VLOOKUP(L$4,'[1]INTERNAL PARAMETERS-1'!$B$5:$J$44,4, FALSE)</f>
        <v>3.3472759494632105</v>
      </c>
      <c r="M83" s="44">
        <f>$F83*'[1]INTERNAL PARAMETERS-2'!L83*VLOOKUP(M$4,'[1]INTERNAL PARAMETERS-1'!$B$5:$J$44,4, FALSE)</f>
        <v>46.838735129517559</v>
      </c>
      <c r="N83" s="44">
        <f>$F83*'[1]INTERNAL PARAMETERS-2'!M83*VLOOKUP(N$4,'[1]INTERNAL PARAMETERS-1'!$B$5:$J$44,4, FALSE)</f>
        <v>103.21258108241177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56.874255297097889</v>
      </c>
      <c r="S83" s="44">
        <f>$F83*'[1]INTERNAL PARAMETERS-2'!R83*VLOOKUP(S$4,'[1]INTERNAL PARAMETERS-1'!$B$5:$J$44,4, FALSE)</f>
        <v>129.36002059718848</v>
      </c>
      <c r="T83" s="44">
        <f>$F83*'[1]INTERNAL PARAMETERS-2'!S83*VLOOKUP(T$4,'[1]INTERNAL PARAMETERS-1'!$B$5:$J$44,4, FALSE)</f>
        <v>10.705816381580888</v>
      </c>
      <c r="U83" s="44">
        <f>$F83*'[1]INTERNAL PARAMETERS-2'!T83*VLOOKUP(U$4,'[1]INTERNAL PARAMETERS-1'!$B$5:$J$44,4, FALSE)</f>
        <v>21.411632763161776</v>
      </c>
      <c r="V83" s="44">
        <f>$F83*'[1]INTERNAL PARAMETERS-2'!U83*VLOOKUP(V$4,'[1]INTERNAL PARAMETERS-1'!$B$5:$J$44,4, FALSE)</f>
        <v>167.61589444950516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13.380693556773789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3.3472759494632105</v>
      </c>
      <c r="AI83" s="44">
        <f>$F83*'[1]INTERNAL PARAMETERS-2'!AH83*VLOOKUP(AI$4,'[1]INTERNAL PARAMETERS-1'!$B$5:$J$44,4, FALSE)</f>
        <v>36.803214961937208</v>
      </c>
      <c r="AJ83" s="44">
        <f>$F83*'[1]INTERNAL PARAMETERS-2'!AI83*VLOOKUP(AJ$4,'[1]INTERNAL PARAMETERS-1'!$B$5:$J$44,4, FALSE)</f>
        <v>56.874255297097889</v>
      </c>
      <c r="AK83" s="44">
        <f>$F83*'[1]INTERNAL PARAMETERS-2'!AJ83*VLOOKUP(AK$4,'[1]INTERNAL PARAMETERS-1'!$B$5:$J$44,4, FALSE)</f>
        <v>3.3472759494632105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7633.4110797682151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889.93596746083358</v>
      </c>
      <c r="BB83" s="44">
        <f>$F83*'[1]INTERNAL PARAMETERS-2'!M83*(1-VLOOKUP(N$4,'[1]INTERNAL PARAMETERS-1'!$B$5:$J$44,4, FALSE))</f>
        <v>1961.0390405658236</v>
      </c>
      <c r="BC83" s="44">
        <f>$F83*'[1]INTERNAL PARAMETERS-2'!N83*(1-VLOOKUP(O$4,'[1]INTERNAL PARAMETERS-1'!$B$5:$J$44,4, FALSE))</f>
        <v>2459.0367481400763</v>
      </c>
      <c r="BD83" s="44">
        <f>$F83*'[1]INTERNAL PARAMETERS-2'!O83*(1-VLOOKUP(P$4,'[1]INTERNAL PARAMETERS-1'!$B$5:$J$44,4, FALSE))</f>
        <v>1475.4212078599378</v>
      </c>
      <c r="BE83" s="44">
        <f>$F83*'[1]INTERNAL PARAMETERS-2'!P83*(1-VLOOKUP(Q$4,'[1]INTERNAL PARAMETERS-1'!$B$5:$J$44,4, FALSE))</f>
        <v>926.73707986250099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2457.8403913465809</v>
      </c>
      <c r="BH83" s="44">
        <f>$F83*'[1]INTERNAL PARAMETERS-2'!S83*(1-VLOOKUP(T$4,'[1]INTERNAL PARAMETERS-1'!$B$5:$J$44,4, FALSE))</f>
        <v>96.352347434227994</v>
      </c>
      <c r="BI83" s="44">
        <f>$F83*'[1]INTERNAL PARAMETERS-2'!T83*(1-VLOOKUP(U$4,'[1]INTERNAL PARAMETERS-1'!$B$5:$J$44,4, FALSE))</f>
        <v>85.646531052647106</v>
      </c>
      <c r="BJ83" s="44">
        <f>$F83*'[1]INTERNAL PARAMETERS-2'!U83*(1-VLOOKUP(V$4,'[1]INTERNAL PARAMETERS-1'!$B$5:$J$44,4, FALSE))</f>
        <v>949.82340188052933</v>
      </c>
      <c r="BK83" s="44">
        <f>$F83*'[1]INTERNAL PARAMETERS-2'!V83*(1-VLOOKUP(W$4,'[1]INTERNAL PARAMETERS-1'!$B$5:$J$44,4, FALSE))</f>
        <v>1164.2801340198216</v>
      </c>
      <c r="BL83" s="44">
        <f>$F83*'[1]INTERNAL PARAMETERS-2'!W83*(1-VLOOKUP(X$4,'[1]INTERNAL PARAMETERS-1'!$B$5:$J$44,4, FALSE))</f>
        <v>1682.8513938337082</v>
      </c>
      <c r="BM83" s="44">
        <f>$F83*'[1]INTERNAL PARAMETERS-2'!X83*(1-VLOOKUP(Y$4,'[1]INTERNAL PARAMETERS-1'!$B$5:$J$44,4, FALSE))</f>
        <v>528.60888254173665</v>
      </c>
      <c r="BN83" s="44">
        <f>$F83*'[1]INTERNAL PARAMETERS-2'!Y83*(1-VLOOKUP(Z$4,'[1]INTERNAL PARAMETERS-1'!$B$5:$J$44,4, FALSE))</f>
        <v>2509.220656658787</v>
      </c>
      <c r="BO83" s="44">
        <f>$F83*'[1]INTERNAL PARAMETERS-2'!Z83*(1-VLOOKUP(AA$4,'[1]INTERNAL PARAMETERS-1'!$B$5:$J$44,4, FALSE))</f>
        <v>2546.0238716207241</v>
      </c>
      <c r="BP83" s="44">
        <f>$F83*'[1]INTERNAL PARAMETERS-2'!AA83*(1-VLOOKUP(AB$4,'[1]INTERNAL PARAMETERS-1'!$B$5:$J$44,4, FALSE))</f>
        <v>1023.7618260709992</v>
      </c>
      <c r="BQ83" s="44">
        <f>$F83*'[1]INTERNAL PARAMETERS-2'!AB83*(1-VLOOKUP(AC$4,'[1]INTERNAL PARAMETERS-1'!$B$5:$J$44,4, FALSE))</f>
        <v>6828.426116422791</v>
      </c>
      <c r="BR83" s="44">
        <f>$F83*'[1]INTERNAL PARAMETERS-2'!AC83*(1-VLOOKUP(AD$4,'[1]INTERNAL PARAMETERS-1'!$B$5:$J$44,4, FALSE))</f>
        <v>722.65416983819364</v>
      </c>
      <c r="BS83" s="44">
        <f>$F83*'[1]INTERNAL PARAMETERS-2'!AD83*(1-VLOOKUP(AE$4,'[1]INTERNAL PARAMETERS-1'!$B$5:$J$44,4, FALSE))</f>
        <v>180.66459373968331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153.8990015055962</v>
      </c>
      <c r="CA83" s="44">
        <f>$F83*'[1]INTERNAL PARAMETERS-2'!AL83*(1-VLOOKUP(AM$4,'[1]INTERNAL PARAMETERS-1'!$B$5:$J$44,4, FALSE))</f>
        <v>742.72941529389402</v>
      </c>
      <c r="CB83" s="44">
        <f>$F83*'[1]INTERNAL PARAMETERS-2'!AM83*(1-VLOOKUP(AN$4,'[1]INTERNAL PARAMETERS-1'!$B$5:$J$44,4, FALSE))</f>
        <v>294.41730945441861</v>
      </c>
      <c r="CC83" s="44">
        <f>$F83*'[1]INTERNAL PARAMETERS-2'!AN83*(1-VLOOKUP(AO$4,'[1]INTERNAL PARAMETERS-1'!$B$5:$J$44,4, FALSE))</f>
        <v>538.64650526958667</v>
      </c>
      <c r="CD83" s="44">
        <f>$F83*'[1]INTERNAL PARAMETERS-2'!AO83*(1-VLOOKUP(AP$4,'[1]INTERNAL PARAMETERS-1'!$B$5:$J$44,4, FALSE))</f>
        <v>2221.4978991032949</v>
      </c>
      <c r="CE83" s="44">
        <f>$F83*'[1]INTERNAL PARAMETERS-2'!AP83*(1-VLOOKUP(AQ$4,'[1]INTERNAL PARAMETERS-1'!$B$5:$J$44,4, FALSE))</f>
        <v>257.6140944924814</v>
      </c>
      <c r="CF83" s="44">
        <f>$F83*'[1]INTERNAL PARAMETERS-2'!AQ83*(1-VLOOKUP(AR$4,'[1]INTERNAL PARAMETERS-1'!$B$5:$J$44,4, FALSE))</f>
        <v>53.53118446817421</v>
      </c>
      <c r="CG83" s="44">
        <f>$F83*'[1]INTERNAL PARAMETERS-2'!AR83*(1-VLOOKUP(AS$4,'[1]INTERNAL PARAMETERS-1'!$B$5:$J$44,4, FALSE))</f>
        <v>6.6903467783868944</v>
      </c>
      <c r="CH83" s="43">
        <f>$F83*'[1]INTERNAL PARAMETERS-2'!AS83*(1-VLOOKUP(AT$4,'[1]INTERNAL PARAMETERS-1'!$B$5:$J$44,4, FALSE))</f>
        <v>0</v>
      </c>
      <c r="CI83" s="42">
        <f t="shared" si="1"/>
        <v>42051.196985025381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34180.116022277965</v>
      </c>
      <c r="G84" s="45">
        <f>$F84*'[1]INTERNAL PARAMETERS-2'!F84*VLOOKUP(G$4,'[1]INTERNAL PARAMETERS-1'!$B$5:$J$44,4, FALSE)</f>
        <v>268.60102374946916</v>
      </c>
      <c r="H84" s="44">
        <f>$F84*'[1]INTERNAL PARAMETERS-2'!G84*VLOOKUP(H$4,'[1]INTERNAL PARAMETERS-1'!$B$5:$J$44,4, FALSE)</f>
        <v>281.54503368710584</v>
      </c>
      <c r="I84" s="44">
        <f>$F84*'[1]INTERNAL PARAMETERS-2'!H84*VLOOKUP(I$4,'[1]INTERNAL PARAMETERS-1'!$B$5:$J$44,4, FALSE)</f>
        <v>314.06211616431989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3.2368569873097233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43.202470348098572</v>
      </c>
      <c r="N84" s="44">
        <f>$F84*'[1]INTERNAL PARAMETERS-2'!M84*VLOOKUP(N$4,'[1]INTERNAL PARAMETERS-1'!$B$5:$J$44,4, FALSE)</f>
        <v>70.386087521196345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45.305743787529444</v>
      </c>
      <c r="S84" s="44">
        <f>$F84*'[1]INTERNAL PARAMETERS-2'!R84*VLOOKUP(S$4,'[1]INTERNAL PARAMETERS-1'!$B$5:$J$44,4, FALSE)</f>
        <v>96.118587868568312</v>
      </c>
      <c r="T84" s="44">
        <f>$F84*'[1]INTERNAL PARAMETERS-2'!S84*VLOOKUP(T$4,'[1]INTERNAL PARAMETERS-1'!$B$5:$J$44,4, FALSE)</f>
        <v>10.032205853698805</v>
      </c>
      <c r="U84" s="44">
        <f>$F84*'[1]INTERNAL PARAMETERS-2'!T84*VLOOKUP(U$4,'[1]INTERNAL PARAMETERS-1'!$B$5:$J$44,4, FALSE)</f>
        <v>18.769668912473723</v>
      </c>
      <c r="V84" s="44">
        <f>$F84*'[1]INTERNAL PARAMETERS-2'!U84*VLOOKUP(V$4,'[1]INTERNAL PARAMETERS-1'!$B$5:$J$44,4, FALSE)</f>
        <v>140.77200414181257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19.417723912256111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9.7071529503269431</v>
      </c>
      <c r="AI84" s="44">
        <f>$F84*'[1]INTERNAL PARAMETERS-2'!AH84*VLOOKUP(AI$4,'[1]INTERNAL PARAMETERS-1'!$B$5:$J$44,4, FALSE)</f>
        <v>35.598590837202508</v>
      </c>
      <c r="AJ84" s="44">
        <f>$F84*'[1]INTERNAL PARAMETERS-2'!AI84*VLOOKUP(AJ$4,'[1]INTERNAL PARAMETERS-1'!$B$5:$J$44,4, FALSE)</f>
        <v>51.779457762148887</v>
      </c>
      <c r="AK84" s="44">
        <f>$F84*'[1]INTERNAL PARAMETERS-2'!AJ84*VLOOKUP(AK$4,'[1]INTERNAL PARAMETERS-1'!$B$5:$J$44,4, FALSE)</f>
        <v>9.7071529503269431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5967.1802071220773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820.8469366138728</v>
      </c>
      <c r="BB84" s="44">
        <f>$F84*'[1]INTERNAL PARAMETERS-2'!M84*(1-VLOOKUP(N$4,'[1]INTERNAL PARAMETERS-1'!$B$5:$J$44,4, FALSE))</f>
        <v>1337.3356629027303</v>
      </c>
      <c r="BC84" s="44">
        <f>$F84*'[1]INTERNAL PARAMETERS-2'!N84*(1-VLOOKUP(O$4,'[1]INTERNAL PARAMETERS-1'!$B$5:$J$44,4, FALSE))</f>
        <v>2417.3955416988138</v>
      </c>
      <c r="BD84" s="44">
        <f>$F84*'[1]INTERNAL PARAMETERS-2'!O84*(1-VLOOKUP(P$4,'[1]INTERNAL PARAMETERS-1'!$B$5:$J$44,4, FALSE))</f>
        <v>1045.2723821120892</v>
      </c>
      <c r="BE84" s="44">
        <f>$F84*'[1]INTERNAL PARAMETERS-2'!P84*(1-VLOOKUP(Q$4,'[1]INTERNAL PARAMETERS-1'!$B$5:$J$44,4, FALSE))</f>
        <v>860.81254997466169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1826.2531695027978</v>
      </c>
      <c r="BH84" s="44">
        <f>$F84*'[1]INTERNAL PARAMETERS-2'!S84*(1-VLOOKUP(T$4,'[1]INTERNAL PARAMETERS-1'!$B$5:$J$44,4, FALSE))</f>
        <v>90.289852683289254</v>
      </c>
      <c r="BI84" s="44">
        <f>$F84*'[1]INTERNAL PARAMETERS-2'!T84*(1-VLOOKUP(U$4,'[1]INTERNAL PARAMETERS-1'!$B$5:$J$44,4, FALSE))</f>
        <v>75.07867564989489</v>
      </c>
      <c r="BJ84" s="44">
        <f>$F84*'[1]INTERNAL PARAMETERS-2'!U84*(1-VLOOKUP(V$4,'[1]INTERNAL PARAMETERS-1'!$B$5:$J$44,4, FALSE))</f>
        <v>797.70802347027131</v>
      </c>
      <c r="BK84" s="44">
        <f>$F84*'[1]INTERNAL PARAMETERS-2'!V84*(1-VLOOKUP(W$4,'[1]INTERNAL PARAMETERS-1'!$B$5:$J$44,4, FALSE))</f>
        <v>961.13460851164973</v>
      </c>
      <c r="BL84" s="44">
        <f>$F84*'[1]INTERNAL PARAMETERS-2'!W84*(1-VLOOKUP(X$4,'[1]INTERNAL PARAMETERS-1'!$B$5:$J$44,4, FALSE))</f>
        <v>1365.6528636237072</v>
      </c>
      <c r="BM84" s="44">
        <f>$F84*'[1]INTERNAL PARAMETERS-2'!X84*(1-VLOOKUP(Y$4,'[1]INTERNAL PARAMETERS-1'!$B$5:$J$44,4, FALSE))</f>
        <v>524.25461954969944</v>
      </c>
      <c r="BN84" s="44">
        <f>$F84*'[1]INTERNAL PARAMETERS-2'!Y84*(1-VLOOKUP(Z$4,'[1]INTERNAL PARAMETERS-1'!$B$5:$J$44,4, FALSE))</f>
        <v>2006.4069906237389</v>
      </c>
      <c r="BO84" s="44">
        <f>$F84*'[1]INTERNAL PARAMETERS-2'!Z84*(1-VLOOKUP(AA$4,'[1]INTERNAL PARAMETERS-1'!$B$5:$J$44,4, FALSE))</f>
        <v>2067.8936013362149</v>
      </c>
      <c r="BP84" s="44">
        <f>$F84*'[1]INTERNAL PARAMETERS-2'!AA84*(1-VLOOKUP(AB$4,'[1]INTERNAL PARAMETERS-1'!$B$5:$J$44,4, FALSE))</f>
        <v>844.63168304971521</v>
      </c>
      <c r="BQ84" s="44">
        <f>$F84*'[1]INTERNAL PARAMETERS-2'!AB84*(1-VLOOKUP(AC$4,'[1]INTERNAL PARAMETERS-1'!$B$5:$J$44,4, FALSE))</f>
        <v>5617.9395737464693</v>
      </c>
      <c r="BR84" s="44">
        <f>$F84*'[1]INTERNAL PARAMETERS-2'!AC84*(1-VLOOKUP(AD$4,'[1]INTERNAL PARAMETERS-1'!$B$5:$J$44,4, FALSE))</f>
        <v>553.37949641228249</v>
      </c>
      <c r="BS84" s="44">
        <f>$F84*'[1]INTERNAL PARAMETERS-2'!AD84*(1-VLOOKUP(AE$4,'[1]INTERNAL PARAMETERS-1'!$B$5:$J$44,4, FALSE))</f>
        <v>119.73636443764194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139.15408834989805</v>
      </c>
      <c r="CA84" s="44">
        <f>$F84*'[1]INTERNAL PARAMETERS-2'!AL84*(1-VLOOKUP(AM$4,'[1]INTERNAL PARAMETERS-1'!$B$5:$J$44,4, FALSE))</f>
        <v>711.95130867443675</v>
      </c>
      <c r="CB84" s="44">
        <f>$F84*'[1]INTERNAL PARAMETERS-2'!AM84*(1-VLOOKUP(AN$4,'[1]INTERNAL PARAMETERS-1'!$B$5:$J$44,4, FALSE))</f>
        <v>216.82156598732027</v>
      </c>
      <c r="CC84" s="44">
        <f>$F84*'[1]INTERNAL PARAMETERS-2'!AN84*(1-VLOOKUP(AO$4,'[1]INTERNAL PARAMETERS-1'!$B$5:$J$44,4, FALSE))</f>
        <v>456.2942948626042</v>
      </c>
      <c r="CD84" s="44">
        <f>$F84*'[1]INTERNAL PARAMETERS-2'!AO84*(1-VLOOKUP(AP$4,'[1]INTERNAL PARAMETERS-1'!$B$5:$J$44,4, FALSE))</f>
        <v>1744.2796808488893</v>
      </c>
      <c r="CE84" s="44">
        <f>$F84*'[1]INTERNAL PARAMETERS-2'!AP84*(1-VLOOKUP(AQ$4,'[1]INTERNAL PARAMETERS-1'!$B$5:$J$44,4, FALSE))</f>
        <v>177.98611816280805</v>
      </c>
      <c r="CF84" s="44">
        <f>$F84*'[1]INTERNAL PARAMETERS-2'!AQ84*(1-VLOOKUP(AR$4,'[1]INTERNAL PARAMETERS-1'!$B$5:$J$44,4, FALSE))</f>
        <v>16.18086692494639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34180.112604266353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30650.666993874169</v>
      </c>
      <c r="G85" s="45">
        <f>$F85*'[1]INTERNAL PARAMETERS-2'!F85*VLOOKUP(G$4,'[1]INTERNAL PARAMETERS-1'!$B$5:$J$44,4, FALSE)</f>
        <v>230.55431712792151</v>
      </c>
      <c r="H85" s="44">
        <f>$F85*'[1]INTERNAL PARAMETERS-2'!G85*VLOOKUP(H$4,'[1]INTERNAL PARAMETERS-1'!$B$5:$J$44,4, FALSE)</f>
        <v>220.81353515726829</v>
      </c>
      <c r="I85" s="44">
        <f>$F85*'[1]INTERNAL PARAMETERS-2'!H85*VLOOKUP(I$4,'[1]INTERNAL PARAMETERS-1'!$B$5:$J$44,4, FALSE)</f>
        <v>289.38260204926911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6.4948763360019361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43.675361426251065</v>
      </c>
      <c r="N85" s="44">
        <f>$F85*'[1]INTERNAL PARAMETERS-2'!M85*VLOOKUP(N$4,'[1]INTERNAL PARAMETERS-1'!$B$5:$J$44,4, FALSE)</f>
        <v>59.749184211178545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38.96619294931223</v>
      </c>
      <c r="S85" s="44">
        <f>$F85*'[1]INTERNAL PARAMETERS-2'!R85*VLOOKUP(S$4,'[1]INTERNAL PARAMETERS-1'!$B$5:$J$44,4, FALSE)</f>
        <v>78.367012356597613</v>
      </c>
      <c r="T85" s="44">
        <f>$F85*'[1]INTERNAL PARAMETERS-2'!S85*VLOOKUP(T$4,'[1]INTERNAL PARAMETERS-1'!$B$5:$J$44,4, FALSE)</f>
        <v>5.8450821957318047</v>
      </c>
      <c r="U85" s="44">
        <f>$F85*'[1]INTERNAL PARAMETERS-2'!T85*VLOOKUP(U$4,'[1]INTERNAL PARAMETERS-1'!$B$5:$J$44,4, FALSE)</f>
        <v>6.494263322662059</v>
      </c>
      <c r="V85" s="44">
        <f>$F85*'[1]INTERNAL PARAMETERS-2'!U85*VLOOKUP(V$4,'[1]INTERNAL PARAMETERS-1'!$B$5:$J$44,4, FALSE)</f>
        <v>142.22905631834917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12.989752672003872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6.4948763360019361</v>
      </c>
      <c r="AI85" s="44">
        <f>$F85*'[1]INTERNAL PARAMETERS-2'!AH85*VLOOKUP(AI$4,'[1]INTERNAL PARAMETERS-1'!$B$5:$J$44,4, FALSE)</f>
        <v>25.976440277308356</v>
      </c>
      <c r="AJ85" s="44">
        <f>$F85*'[1]INTERNAL PARAMETERS-2'!AI85*VLOOKUP(AJ$4,'[1]INTERNAL PARAMETERS-1'!$B$5:$J$44,4, FALSE)</f>
        <v>19.484629008005808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5498.2694389361122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829.83186709877009</v>
      </c>
      <c r="BB85" s="44">
        <f>$F85*'[1]INTERNAL PARAMETERS-2'!M85*(1-VLOOKUP(N$4,'[1]INTERNAL PARAMETERS-1'!$B$5:$J$44,4, FALSE))</f>
        <v>1135.2345000123923</v>
      </c>
      <c r="BC85" s="44">
        <f>$F85*'[1]INTERNAL PARAMETERS-2'!N85*(1-VLOOKUP(O$4,'[1]INTERNAL PARAMETERS-1'!$B$5:$J$44,4, FALSE))</f>
        <v>2584.8013982604025</v>
      </c>
      <c r="BD85" s="44">
        <f>$F85*'[1]INTERNAL PARAMETERS-2'!O85*(1-VLOOKUP(P$4,'[1]INTERNAL PARAMETERS-1'!$B$5:$J$44,4, FALSE))</f>
        <v>883.24801049567441</v>
      </c>
      <c r="BE85" s="44">
        <f>$F85*'[1]INTERNAL PARAMETERS-2'!P85*(1-VLOOKUP(Q$4,'[1]INTERNAL PARAMETERS-1'!$B$5:$J$44,4, FALSE))</f>
        <v>789.07996629039485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1488.9732347753545</v>
      </c>
      <c r="BH85" s="44">
        <f>$F85*'[1]INTERNAL PARAMETERS-2'!S85*(1-VLOOKUP(T$4,'[1]INTERNAL PARAMETERS-1'!$B$5:$J$44,4, FALSE))</f>
        <v>52.605739761586236</v>
      </c>
      <c r="BI85" s="44">
        <f>$F85*'[1]INTERNAL PARAMETERS-2'!T85*(1-VLOOKUP(U$4,'[1]INTERNAL PARAMETERS-1'!$B$5:$J$44,4, FALSE))</f>
        <v>25.977053290648236</v>
      </c>
      <c r="BJ85" s="44">
        <f>$F85*'[1]INTERNAL PARAMETERS-2'!U85*(1-VLOOKUP(V$4,'[1]INTERNAL PARAMETERS-1'!$B$5:$J$44,4, FALSE))</f>
        <v>805.96465247064521</v>
      </c>
      <c r="BK85" s="44">
        <f>$F85*'[1]INTERNAL PARAMETERS-2'!V85*(1-VLOOKUP(W$4,'[1]INTERNAL PARAMETERS-1'!$B$5:$J$44,4, FALSE))</f>
        <v>957.93449075964747</v>
      </c>
      <c r="BL85" s="44">
        <f>$F85*'[1]INTERNAL PARAMETERS-2'!W85*(1-VLOOKUP(X$4,'[1]INTERNAL PARAMETERS-1'!$B$5:$J$44,4, FALSE))</f>
        <v>1315.1312337728582</v>
      </c>
      <c r="BM85" s="44">
        <f>$F85*'[1]INTERNAL PARAMETERS-2'!X85*(1-VLOOKUP(Y$4,'[1]INTERNAL PARAMETERS-1'!$B$5:$J$44,4, FALSE))</f>
        <v>561.77155479712451</v>
      </c>
      <c r="BN85" s="44">
        <f>$F85*'[1]INTERNAL PARAMETERS-2'!Y85*(1-VLOOKUP(Z$4,'[1]INTERNAL PARAMETERS-1'!$B$5:$J$44,4, FALSE))</f>
        <v>1766.4960209913488</v>
      </c>
      <c r="BO85" s="44">
        <f>$F85*'[1]INTERNAL PARAMETERS-2'!Z85*(1-VLOOKUP(AA$4,'[1]INTERNAL PARAMETERS-1'!$B$5:$J$44,4, FALSE))</f>
        <v>1669.0790060847185</v>
      </c>
      <c r="BP85" s="44">
        <f>$F85*'[1]INTERNAL PARAMETERS-2'!AA85*(1-VLOOKUP(AB$4,'[1]INTERNAL PARAMETERS-1'!$B$5:$J$44,4, FALSE))</f>
        <v>610.48159478378932</v>
      </c>
      <c r="BQ85" s="44">
        <f>$F85*'[1]INTERNAL PARAMETERS-2'!AB85*(1-VLOOKUP(AC$4,'[1]INTERNAL PARAMETERS-1'!$B$5:$J$44,4, FALSE))</f>
        <v>5179.3435784914591</v>
      </c>
      <c r="BR85" s="44">
        <f>$F85*'[1]INTERNAL PARAMETERS-2'!AC85*(1-VLOOKUP(AD$4,'[1]INTERNAL PARAMETERS-1'!$B$5:$J$44,4, FALSE))</f>
        <v>448.11888158383914</v>
      </c>
      <c r="BS85" s="44">
        <f>$F85*'[1]INTERNAL PARAMETERS-2'!AD85*(1-VLOOKUP(AE$4,'[1]INTERNAL PARAMETERS-1'!$B$5:$J$44,4, FALSE))</f>
        <v>81.181356599975132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113.65267321328541</v>
      </c>
      <c r="CA85" s="44">
        <f>$F85*'[1]INTERNAL PARAMETERS-2'!AL85*(1-VLOOKUP(AM$4,'[1]INTERNAL PARAMETERS-1'!$B$5:$J$44,4, FALSE))</f>
        <v>545.53589649046933</v>
      </c>
      <c r="CB85" s="44">
        <f>$F85*'[1]INTERNAL PARAMETERS-2'!AM85*(1-VLOOKUP(AN$4,'[1]INTERNAL PARAMETERS-1'!$B$5:$J$44,4, FALSE))</f>
        <v>142.87808419194442</v>
      </c>
      <c r="CC85" s="44">
        <f>$F85*'[1]INTERNAL PARAMETERS-2'!AN85*(1-VLOOKUP(AO$4,'[1]INTERNAL PARAMETERS-1'!$B$5:$J$44,4, FALSE))</f>
        <v>350.70186667720884</v>
      </c>
      <c r="CD85" s="44">
        <f>$F85*'[1]INTERNAL PARAMETERS-2'!AO85*(1-VLOOKUP(AP$4,'[1]INTERNAL PARAMETERS-1'!$B$5:$J$44,4, FALSE))</f>
        <v>1422.2890306501417</v>
      </c>
      <c r="CE85" s="44">
        <f>$F85*'[1]INTERNAL PARAMETERS-2'!AP85*(1-VLOOKUP(AQ$4,'[1]INTERNAL PARAMETERS-1'!$B$5:$J$44,4, FALSE))</f>
        <v>185.09324784260735</v>
      </c>
      <c r="CF85" s="44">
        <f>$F85*'[1]INTERNAL PARAMETERS-2'!AQ85*(1-VLOOKUP(AR$4,'[1]INTERNAL PARAMETERS-1'!$B$5:$J$44,4, FALSE))</f>
        <v>19.484629008005808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30650.676189074267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29142.141063967574</v>
      </c>
      <c r="G86" s="45">
        <f>$F86*'[1]INTERNAL PARAMETERS-2'!F86*VLOOKUP(G$4,'[1]INTERNAL PARAMETERS-1'!$B$5:$J$44,4, FALSE)</f>
        <v>263.2380460167127</v>
      </c>
      <c r="H86" s="44">
        <f>$F86*'[1]INTERNAL PARAMETERS-2'!G86*VLOOKUP(H$4,'[1]INTERNAL PARAMETERS-1'!$B$5:$J$44,4, FALSE)</f>
        <v>179.00268727131444</v>
      </c>
      <c r="I86" s="44">
        <f>$F86*'[1]INTERNAL PARAMETERS-2'!H86*VLOOKUP(I$4,'[1]INTERNAL PARAMETERS-1'!$B$5:$J$44,4, FALSE)</f>
        <v>268.9165379137321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3.5087137841016958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57.561265608138115</v>
      </c>
      <c r="N86" s="44">
        <f>$F86*'[1]INTERNAL PARAMETERS-2'!M86*VLOOKUP(N$4,'[1]INTERNAL PARAMETERS-1'!$B$5:$J$44,4, FALSE)</f>
        <v>47.382789998726167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35.09879469744255</v>
      </c>
      <c r="S86" s="44">
        <f>$F86*'[1]INTERNAL PARAMETERS-2'!R86*VLOOKUP(S$4,'[1]INTERNAL PARAMETERS-1'!$B$5:$J$44,4, FALSE)</f>
        <v>72.765594865441912</v>
      </c>
      <c r="T86" s="44">
        <f>$F86*'[1]INTERNAL PARAMETERS-2'!S86*VLOOKUP(T$4,'[1]INTERNAL PARAMETERS-1'!$B$5:$J$44,4, FALSE)</f>
        <v>9.8276042310017857</v>
      </c>
      <c r="U86" s="44">
        <f>$F86*'[1]INTERNAL PARAMETERS-2'!T86*VLOOKUP(U$4,'[1]INTERNAL PARAMETERS-1'!$B$5:$J$44,4, FALSE)</f>
        <v>12.63544952251506</v>
      </c>
      <c r="V86" s="44">
        <f>$F86*'[1]INTERNAL PARAMETERS-2'!U86*VLOOKUP(V$4,'[1]INTERNAL PARAMETERS-1'!$B$5:$J$44,4, FALSE)</f>
        <v>115.2979669054813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7.0203417823097887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7.0203417823097887</v>
      </c>
      <c r="AI86" s="44">
        <f>$F86*'[1]INTERNAL PARAMETERS-2'!AH86*VLOOKUP(AI$4,'[1]INTERNAL PARAMETERS-1'!$B$5:$J$44,4, FALSE)</f>
        <v>14.040683564619577</v>
      </c>
      <c r="AJ86" s="44">
        <f>$F86*'[1]INTERNAL PARAMETERS-2'!AI86*VLOOKUP(AJ$4,'[1]INTERNAL PARAMETERS-1'!$B$5:$J$44,4, FALSE)</f>
        <v>28.078452915132758</v>
      </c>
      <c r="AK86" s="44">
        <f>$F86*'[1]INTERNAL PARAMETERS-2'!AJ86*VLOOKUP(AK$4,'[1]INTERNAL PARAMETERS-1'!$B$5:$J$44,4, FALSE)</f>
        <v>3.5087137841016958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5109.4142203609099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1093.6640465546241</v>
      </c>
      <c r="BB86" s="44">
        <f>$F86*'[1]INTERNAL PARAMETERS-2'!M86*(1-VLOOKUP(N$4,'[1]INTERNAL PARAMETERS-1'!$B$5:$J$44,4, FALSE))</f>
        <v>900.27300997579698</v>
      </c>
      <c r="BC86" s="44">
        <f>$F86*'[1]INTERNAL PARAMETERS-2'!N86*(1-VLOOKUP(O$4,'[1]INTERNAL PARAMETERS-1'!$B$5:$J$44,4, FALSE))</f>
        <v>2828.9238021448436</v>
      </c>
      <c r="BD86" s="44">
        <f>$F86*'[1]INTERNAL PARAMETERS-2'!O86*(1-VLOOKUP(P$4,'[1]INTERNAL PARAMETERS-1'!$B$5:$J$44,4, FALSE))</f>
        <v>782.69379626782836</v>
      </c>
      <c r="BE86" s="44">
        <f>$F86*'[1]INTERNAL PARAMETERS-2'!P86*(1-VLOOKUP(Q$4,'[1]INTERNAL PARAMETERS-1'!$B$5:$J$44,4, FALSE))</f>
        <v>740.57465978807602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1382.5463024433964</v>
      </c>
      <c r="BH86" s="44">
        <f>$F86*'[1]INTERNAL PARAMETERS-2'!S86*(1-VLOOKUP(T$4,'[1]INTERNAL PARAMETERS-1'!$B$5:$J$44,4, FALSE))</f>
        <v>88.448438079016057</v>
      </c>
      <c r="BI86" s="44">
        <f>$F86*'[1]INTERNAL PARAMETERS-2'!T86*(1-VLOOKUP(U$4,'[1]INTERNAL PARAMETERS-1'!$B$5:$J$44,4, FALSE))</f>
        <v>50.54179809006024</v>
      </c>
      <c r="BJ86" s="44">
        <f>$F86*'[1]INTERNAL PARAMETERS-2'!U86*(1-VLOOKUP(V$4,'[1]INTERNAL PARAMETERS-1'!$B$5:$J$44,4, FALSE))</f>
        <v>653.35514579772746</v>
      </c>
      <c r="BK86" s="44">
        <f>$F86*'[1]INTERNAL PARAMETERS-2'!V86*(1-VLOOKUP(W$4,'[1]INTERNAL PARAMETERS-1'!$B$5:$J$44,4, FALSE))</f>
        <v>996.79236402247886</v>
      </c>
      <c r="BL86" s="44">
        <f>$F86*'[1]INTERNAL PARAMETERS-2'!W86*(1-VLOOKUP(X$4,'[1]INTERNAL PARAMETERS-1'!$B$5:$J$44,4, FALSE))</f>
        <v>1130.1672010299394</v>
      </c>
      <c r="BM86" s="44">
        <f>$F86*'[1]INTERNAL PARAMETERS-2'!X86*(1-VLOOKUP(Y$4,'[1]INTERNAL PARAMETERS-1'!$B$5:$J$44,4, FALSE))</f>
        <v>645.81024547626623</v>
      </c>
      <c r="BN86" s="44">
        <f>$F86*'[1]INTERNAL PARAMETERS-2'!Y86*(1-VLOOKUP(Z$4,'[1]INTERNAL PARAMETERS-1'!$B$5:$J$44,4, FALSE))</f>
        <v>1744.3873655928646</v>
      </c>
      <c r="BO86" s="44">
        <f>$F86*'[1]INTERNAL PARAMETERS-2'!Z86*(1-VLOOKUP(AA$4,'[1]INTERNAL PARAMETERS-1'!$B$5:$J$44,4, FALSE))</f>
        <v>1621.5415841518156</v>
      </c>
      <c r="BP86" s="44">
        <f>$F86*'[1]INTERNAL PARAMETERS-2'!AA86*(1-VLOOKUP(AB$4,'[1]INTERNAL PARAMETERS-1'!$B$5:$J$44,4, FALSE))</f>
        <v>603.69110899651389</v>
      </c>
      <c r="BQ86" s="44">
        <f>$F86*'[1]INTERNAL PARAMETERS-2'!AB86*(1-VLOOKUP(AC$4,'[1]INTERNAL PARAMETERS-1'!$B$5:$J$44,4, FALSE))</f>
        <v>4727.7441158779911</v>
      </c>
      <c r="BR86" s="44">
        <f>$F86*'[1]INTERNAL PARAMETERS-2'!AC86*(1-VLOOKUP(AD$4,'[1]INTERNAL PARAMETERS-1'!$B$5:$J$44,4, FALSE))</f>
        <v>315.88623806287654</v>
      </c>
      <c r="BS86" s="44">
        <f>$F86*'[1]INTERNAL PARAMETERS-2'!AD86*(1-VLOOKUP(AE$4,'[1]INTERNAL PARAMETERS-1'!$B$5:$J$44,4, FALSE))</f>
        <v>112.31381166053103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115.82543965873911</v>
      </c>
      <c r="CA86" s="44">
        <f>$F86*'[1]INTERNAL PARAMETERS-2'!AL86*(1-VLOOKUP(AM$4,'[1]INTERNAL PARAMETERS-1'!$B$5:$J$44,4, FALSE))</f>
        <v>375.55185767724373</v>
      </c>
      <c r="CB86" s="44">
        <f>$F86*'[1]INTERNAL PARAMETERS-2'!AM86*(1-VLOOKUP(AN$4,'[1]INTERNAL PARAMETERS-1'!$B$5:$J$44,4, FALSE))</f>
        <v>98.276042310017843</v>
      </c>
      <c r="CC86" s="44">
        <f>$F86*'[1]INTERNAL PARAMETERS-2'!AN86*(1-VLOOKUP(AO$4,'[1]INTERNAL PARAMETERS-1'!$B$5:$J$44,4, FALSE))</f>
        <v>421.17970794109777</v>
      </c>
      <c r="CD86" s="44">
        <f>$F86*'[1]INTERNAL PARAMETERS-2'!AO86*(1-VLOOKUP(AP$4,'[1]INTERNAL PARAMETERS-1'!$B$5:$J$44,4, FALSE))</f>
        <v>1270.559465605603</v>
      </c>
      <c r="CE86" s="44">
        <f>$F86*'[1]INTERNAL PARAMETERS-2'!AP86*(1-VLOOKUP(AQ$4,'[1]INTERNAL PARAMETERS-1'!$B$5:$J$44,4, FALSE))</f>
        <v>189.53174283772591</v>
      </c>
      <c r="CF86" s="44">
        <f>$F86*'[1]INTERNAL PARAMETERS-2'!AQ86*(1-VLOOKUP(AR$4,'[1]INTERNAL PARAMETERS-1'!$B$5:$J$44,4, FALSE))</f>
        <v>17.549397348721275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29142.146892395787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28706.185431017526</v>
      </c>
      <c r="G87" s="45">
        <f>$F87*'[1]INTERNAL PARAMETERS-2'!F87*VLOOKUP(G$4,'[1]INTERNAL PARAMETERS-1'!$B$5:$J$44,4, FALSE)</f>
        <v>229.74421386006256</v>
      </c>
      <c r="H87" s="44">
        <f>$F87*'[1]INTERNAL PARAMETERS-2'!G87*VLOOKUP(H$4,'[1]INTERNAL PARAMETERS-1'!$B$5:$J$44,4, FALSE)</f>
        <v>126.75503238920101</v>
      </c>
      <c r="I87" s="44">
        <f>$F87*'[1]INTERNAL PARAMETERS-2'!H87*VLOOKUP(I$4,'[1]INTERNAL PARAMETERS-1'!$B$5:$J$44,4, FALSE)</f>
        <v>269.43726117202061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63.972021294876868</v>
      </c>
      <c r="N87" s="44">
        <f>$F87*'[1]INTERNAL PARAMETERS-2'!M87*VLOOKUP(N$4,'[1]INTERNAL PARAMETERS-1'!$B$5:$J$44,4, FALSE)</f>
        <v>42.779966962282487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27.727304507819827</v>
      </c>
      <c r="S87" s="44">
        <f>$F87*'[1]INTERNAL PARAMETERS-2'!R87*VLOOKUP(S$4,'[1]INTERNAL PARAMETERS-1'!$B$5:$J$44,4, FALSE)</f>
        <v>78.150436872037886</v>
      </c>
      <c r="T87" s="44">
        <f>$F87*'[1]INTERNAL PARAMETERS-2'!S87*VLOOKUP(T$4,'[1]INTERNAL PARAMETERS-1'!$B$5:$J$44,4, FALSE)</f>
        <v>5.1493155426159234</v>
      </c>
      <c r="U87" s="44">
        <f>$F87*'[1]INTERNAL PARAMETERS-2'!T87*VLOOKUP(U$4,'[1]INTERNAL PARAMETERS-1'!$B$5:$J$44,4, FALSE)</f>
        <v>15.052375392608353</v>
      </c>
      <c r="V87" s="44">
        <f>$F87*'[1]INTERNAL PARAMETERS-2'!U87*VLOOKUP(V$4,'[1]INTERNAL PARAMETERS-1'!$B$5:$J$44,4, FALSE)</f>
        <v>116.45683189675059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15.845814357921673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27.727304507819827</v>
      </c>
      <c r="AJ87" s="44">
        <f>$F87*'[1]INTERNAL PARAMETERS-2'!AI87*VLOOKUP(AJ$4,'[1]INTERNAL PARAMETERS-1'!$B$5:$J$44,4, FALSE)</f>
        <v>27.727304507819827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5119.3079622683908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1215.4684046026605</v>
      </c>
      <c r="BB87" s="44">
        <f>$F87*'[1]INTERNAL PARAMETERS-2'!M87*(1-VLOOKUP(N$4,'[1]INTERNAL PARAMETERS-1'!$B$5:$J$44,4, FALSE))</f>
        <v>812.81937228336722</v>
      </c>
      <c r="BC87" s="44">
        <f>$F87*'[1]INTERNAL PARAMETERS-2'!N87*(1-VLOOKUP(O$4,'[1]INTERNAL PARAMETERS-1'!$B$5:$J$44,4, FALSE))</f>
        <v>2812.3909165734767</v>
      </c>
      <c r="BD87" s="44">
        <f>$F87*'[1]INTERNAL PARAMETERS-2'!O87*(1-VLOOKUP(P$4,'[1]INTERNAL PARAMETERS-1'!$B$5:$J$44,4, FALSE))</f>
        <v>705.07845593810941</v>
      </c>
      <c r="BE87" s="44">
        <f>$F87*'[1]INTERNAL PARAMETERS-2'!P87*(1-VLOOKUP(Q$4,'[1]INTERNAL PARAMETERS-1'!$B$5:$J$44,4, FALSE))</f>
        <v>796.1832766405297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1484.8583005687196</v>
      </c>
      <c r="BH87" s="44">
        <f>$F87*'[1]INTERNAL PARAMETERS-2'!S87*(1-VLOOKUP(T$4,'[1]INTERNAL PARAMETERS-1'!$B$5:$J$44,4, FALSE))</f>
        <v>46.343839883543311</v>
      </c>
      <c r="BI87" s="44">
        <f>$F87*'[1]INTERNAL PARAMETERS-2'!T87*(1-VLOOKUP(U$4,'[1]INTERNAL PARAMETERS-1'!$B$5:$J$44,4, FALSE))</f>
        <v>60.20950157043341</v>
      </c>
      <c r="BJ87" s="44">
        <f>$F87*'[1]INTERNAL PARAMETERS-2'!U87*(1-VLOOKUP(V$4,'[1]INTERNAL PARAMETERS-1'!$B$5:$J$44,4, FALSE))</f>
        <v>659.92204741492003</v>
      </c>
      <c r="BK87" s="44">
        <f>$F87*'[1]INTERNAL PARAMETERS-2'!V87*(1-VLOOKUP(W$4,'[1]INTERNAL PARAMETERS-1'!$B$5:$J$44,4, FALSE))</f>
        <v>776.37887931167063</v>
      </c>
      <c r="BL87" s="44">
        <f>$F87*'[1]INTERNAL PARAMETERS-2'!W87*(1-VLOOKUP(X$4,'[1]INTERNAL PARAMETERS-1'!$B$5:$J$44,4, FALSE))</f>
        <v>1243.7902142107566</v>
      </c>
      <c r="BM87" s="44">
        <f>$F87*'[1]INTERNAL PARAMETERS-2'!X87*(1-VLOOKUP(Y$4,'[1]INTERNAL PARAMETERS-1'!$B$5:$J$44,4, FALSE))</f>
        <v>843.7178490957516</v>
      </c>
      <c r="BN87" s="44">
        <f>$F87*'[1]INTERNAL PARAMETERS-2'!Y87*(1-VLOOKUP(Z$4,'[1]INTERNAL PARAMETERS-1'!$B$5:$J$44,4, FALSE))</f>
        <v>1691.3942811624404</v>
      </c>
      <c r="BO87" s="44">
        <f>$F87*'[1]INTERNAL PARAMETERS-2'!Z87*(1-VLOOKUP(AA$4,'[1]INTERNAL PARAMETERS-1'!$B$5:$J$44,4, FALSE))</f>
        <v>1429.9613092050779</v>
      </c>
      <c r="BP87" s="44">
        <f>$F87*'[1]INTERNAL PARAMETERS-2'!AA87*(1-VLOOKUP(AB$4,'[1]INTERNAL PARAMETERS-1'!$B$5:$J$44,4, FALSE))</f>
        <v>562.47760919098664</v>
      </c>
      <c r="BQ87" s="44">
        <f>$F87*'[1]INTERNAL PARAMETERS-2'!AB87*(1-VLOOKUP(AC$4,'[1]INTERNAL PARAMETERS-1'!$B$5:$J$44,4, FALSE))</f>
        <v>4598.8514720278181</v>
      </c>
      <c r="BR87" s="44">
        <f>$F87*'[1]INTERNAL PARAMETERS-2'!AC87*(1-VLOOKUP(AD$4,'[1]INTERNAL PARAMETERS-1'!$B$5:$J$44,4, FALSE))</f>
        <v>285.19882287570226</v>
      </c>
      <c r="BS87" s="44">
        <f>$F87*'[1]INTERNAL PARAMETERS-2'!AD87*(1-VLOOKUP(AE$4,'[1]INTERNAL PARAMETERS-1'!$B$5:$J$44,4, FALSE))</f>
        <v>118.83212521024015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43.573118865741499</v>
      </c>
      <c r="CA87" s="44">
        <f>$F87*'[1]INTERNAL PARAMETERS-2'!AL87*(1-VLOOKUP(AM$4,'[1]INTERNAL PARAMETERS-1'!$B$5:$J$44,4, FALSE))</f>
        <v>411.95672588344632</v>
      </c>
      <c r="CB87" s="44">
        <f>$F87*'[1]INTERNAL PARAMETERS-2'!AM87*(1-VLOOKUP(AN$4,'[1]INTERNAL PARAMETERS-1'!$B$5:$J$44,4, FALSE))</f>
        <v>178.25105843390332</v>
      </c>
      <c r="CC87" s="44">
        <f>$F87*'[1]INTERNAL PARAMETERS-2'!AN87*(1-VLOOKUP(AO$4,'[1]INTERNAL PARAMETERS-1'!$B$5:$J$44,4, FALSE))</f>
        <v>360.46069983874395</v>
      </c>
      <c r="CD87" s="44">
        <f>$F87*'[1]INTERNAL PARAMETERS-2'!AO87*(1-VLOOKUP(AP$4,'[1]INTERNAL PARAMETERS-1'!$B$5:$J$44,4, FALSE))</f>
        <v>1196.2556417555347</v>
      </c>
      <c r="CE87" s="44">
        <f>$F87*'[1]INTERNAL PARAMETERS-2'!AP87*(1-VLOOKUP(AQ$4,'[1]INTERNAL PARAMETERS-1'!$B$5:$J$44,4, FALSE))</f>
        <v>166.36669766546208</v>
      </c>
      <c r="CF87" s="44">
        <f>$F87*'[1]INTERNAL PARAMETERS-2'!AQ87*(1-VLOOKUP(AR$4,'[1]INTERNAL PARAMETERS-1'!$B$5:$J$44,4, FALSE))</f>
        <v>39.611665276261085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28706.185431017526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24346.629101517072</v>
      </c>
      <c r="G88" s="45">
        <f>$F88*'[1]INTERNAL PARAMETERS-2'!F88*VLOOKUP(G$4,'[1]INTERNAL PARAMETERS-1'!$B$5:$J$44,4, FALSE)</f>
        <v>241.78637360716604</v>
      </c>
      <c r="H88" s="44">
        <f>$F88*'[1]INTERNAL PARAMETERS-2'!G88*VLOOKUP(H$4,'[1]INTERNAL PARAMETERS-1'!$B$5:$J$44,4, FALSE)</f>
        <v>135.23578600728672</v>
      </c>
      <c r="I88" s="44">
        <f>$F88*'[1]INTERNAL PARAMETERS-2'!H88*VLOOKUP(I$4,'[1]INTERNAL PARAMETERS-1'!$B$5:$J$44,4, FALSE)</f>
        <v>234.08054376339044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73.765295118630931</v>
      </c>
      <c r="N88" s="44">
        <f>$F88*'[1]INTERNAL PARAMETERS-2'!M88*VLOOKUP(N$4,'[1]INTERNAL PARAMETERS-1'!$B$5:$J$44,4, FALSE)</f>
        <v>32.169809697562044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32.785170748102892</v>
      </c>
      <c r="S88" s="44">
        <f>$F88*'[1]INTERNAL PARAMETERS-2'!R88*VLOOKUP(S$4,'[1]INTERNAL PARAMETERS-1'!$B$5:$J$44,4, FALSE)</f>
        <v>68.766810430943949</v>
      </c>
      <c r="T88" s="44">
        <f>$F88*'[1]INTERNAL PARAMETERS-2'!S88*VLOOKUP(T$4,'[1]INTERNAL PARAMETERS-1'!$B$5:$J$44,4, FALSE)</f>
        <v>8.6060464548042557</v>
      </c>
      <c r="U88" s="44">
        <f>$F88*'[1]INTERNAL PARAMETERS-2'!T88*VLOOKUP(U$4,'[1]INTERNAL PARAMETERS-1'!$B$5:$J$44,4, FALSE)</f>
        <v>4.9175321459244188</v>
      </c>
      <c r="V88" s="44">
        <f>$F88*'[1]INTERNAL PARAMETERS-2'!U88*VLOOKUP(V$4,'[1]INTERNAL PARAMETERS-1'!$B$5:$J$44,4, FALSE)</f>
        <v>89.133130873799502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20.490123051836768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4.097537677785323</v>
      </c>
      <c r="AI88" s="44">
        <f>$F88*'[1]INTERNAL PARAMETERS-2'!AH88*VLOOKUP(AI$4,'[1]INTERNAL PARAMETERS-1'!$B$5:$J$44,4, FALSE)</f>
        <v>24.58766072962209</v>
      </c>
      <c r="AJ88" s="44">
        <f>$F88*'[1]INTERNAL PARAMETERS-2'!AI88*VLOOKUP(AJ$4,'[1]INTERNAL PARAMETERS-1'!$B$5:$J$44,4, FALSE)</f>
        <v>32.785170748102892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4447.5303315044175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1401.5406072539874</v>
      </c>
      <c r="BB88" s="44">
        <f>$F88*'[1]INTERNAL PARAMETERS-2'!M88*(1-VLOOKUP(N$4,'[1]INTERNAL PARAMETERS-1'!$B$5:$J$44,4, FALSE))</f>
        <v>611.22638425367882</v>
      </c>
      <c r="BC88" s="44">
        <f>$F88*'[1]INTERNAL PARAMETERS-2'!N88*(1-VLOOKUP(O$4,'[1]INTERNAL PARAMETERS-1'!$B$5:$J$44,4, FALSE))</f>
        <v>2639.1575519640796</v>
      </c>
      <c r="BD88" s="44">
        <f>$F88*'[1]INTERNAL PARAMETERS-2'!O88*(1-VLOOKUP(P$4,'[1]INTERNAL PARAMETERS-1'!$B$5:$J$44,4, FALSE))</f>
        <v>475.37523719585124</v>
      </c>
      <c r="BE88" s="44">
        <f>$F88*'[1]INTERNAL PARAMETERS-2'!P88*(1-VLOOKUP(Q$4,'[1]INTERNAL PARAMETERS-1'!$B$5:$J$44,4, FALSE))</f>
        <v>581.92582479573059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1306.5693981879351</v>
      </c>
      <c r="BH88" s="44">
        <f>$F88*'[1]INTERNAL PARAMETERS-2'!S88*(1-VLOOKUP(T$4,'[1]INTERNAL PARAMETERS-1'!$B$5:$J$44,4, FALSE))</f>
        <v>77.454418093238289</v>
      </c>
      <c r="BI88" s="44">
        <f>$F88*'[1]INTERNAL PARAMETERS-2'!T88*(1-VLOOKUP(U$4,'[1]INTERNAL PARAMETERS-1'!$B$5:$J$44,4, FALSE))</f>
        <v>19.670128583697675</v>
      </c>
      <c r="BJ88" s="44">
        <f>$F88*'[1]INTERNAL PARAMETERS-2'!U88*(1-VLOOKUP(V$4,'[1]INTERNAL PARAMETERS-1'!$B$5:$J$44,4, FALSE))</f>
        <v>505.08774161819719</v>
      </c>
      <c r="BK88" s="44">
        <f>$F88*'[1]INTERNAL PARAMETERS-2'!V88*(1-VLOOKUP(W$4,'[1]INTERNAL PARAMETERS-1'!$B$5:$J$44,4, FALSE))</f>
        <v>663.88631700307769</v>
      </c>
      <c r="BL88" s="44">
        <f>$F88*'[1]INTERNAL PARAMETERS-2'!W88*(1-VLOOKUP(X$4,'[1]INTERNAL PARAMETERS-1'!$B$5:$J$44,4, FALSE))</f>
        <v>1032.7134012619597</v>
      </c>
      <c r="BM88" s="44">
        <f>$F88*'[1]INTERNAL PARAMETERS-2'!X88*(1-VLOOKUP(Y$4,'[1]INTERNAL PARAMETERS-1'!$B$5:$J$44,4, FALSE))</f>
        <v>692.57395007339528</v>
      </c>
      <c r="BN88" s="44">
        <f>$F88*'[1]INTERNAL PARAMETERS-2'!Y88*(1-VLOOKUP(Z$4,'[1]INTERNAL PARAMETERS-1'!$B$5:$J$44,4, FALSE))</f>
        <v>1254.0096518172891</v>
      </c>
      <c r="BO88" s="44">
        <f>$F88*'[1]INTERNAL PARAMETERS-2'!Z88*(1-VLOOKUP(AA$4,'[1]INTERNAL PARAMETERS-1'!$B$5:$J$44,4, FALSE))</f>
        <v>1004.0257681916422</v>
      </c>
      <c r="BP88" s="44">
        <f>$F88*'[1]INTERNAL PARAMETERS-2'!AA88*(1-VLOOKUP(AB$4,'[1]INTERNAL PARAMETERS-1'!$B$5:$J$44,4, FALSE))</f>
        <v>450.78757646622921</v>
      </c>
      <c r="BQ88" s="44">
        <f>$F88*'[1]INTERNAL PARAMETERS-2'!AB88*(1-VLOOKUP(AC$4,'[1]INTERNAL PARAMETERS-1'!$B$5:$J$44,4, FALSE))</f>
        <v>3790.7141538592746</v>
      </c>
      <c r="BR88" s="44">
        <f>$F88*'[1]INTERNAL PARAMETERS-2'!AC88*(1-VLOOKUP(AD$4,'[1]INTERNAL PARAMETERS-1'!$B$5:$J$44,4, FALSE))</f>
        <v>295.06166740710569</v>
      </c>
      <c r="BS88" s="44">
        <f>$F88*'[1]INTERNAL PARAMETERS-2'!AD88*(1-VLOOKUP(AE$4,'[1]INTERNAL PARAMETERS-1'!$B$5:$J$44,4, FALSE))</f>
        <v>98.353077581398523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69.667879173991096</v>
      </c>
      <c r="CA88" s="44">
        <f>$F88*'[1]INTERNAL PARAMETERS-2'!AL88*(1-VLOOKUP(AM$4,'[1]INTERNAL PARAMETERS-1'!$B$5:$J$44,4, FALSE))</f>
        <v>426.19991573660712</v>
      </c>
      <c r="CB88" s="44">
        <f>$F88*'[1]INTERNAL PARAMETERS-2'!AM88*(1-VLOOKUP(AN$4,'[1]INTERNAL PARAMETERS-1'!$B$5:$J$44,4, FALSE))</f>
        <v>127.0407106517161</v>
      </c>
      <c r="CC88" s="44">
        <f>$F88*'[1]INTERNAL PARAMETERS-2'!AN88*(1-VLOOKUP(AO$4,'[1]INTERNAL PARAMETERS-1'!$B$5:$J$44,4, FALSE))</f>
        <v>258.17895898121748</v>
      </c>
      <c r="CD88" s="44">
        <f>$F88*'[1]INTERNAL PARAMETERS-2'!AO88*(1-VLOOKUP(AP$4,'[1]INTERNAL PARAMETERS-1'!$B$5:$J$44,4, FALSE))</f>
        <v>930.26278600277601</v>
      </c>
      <c r="CE88" s="44">
        <f>$F88*'[1]INTERNAL PARAMETERS-2'!AP88*(1-VLOOKUP(AQ$4,'[1]INTERNAL PARAMETERS-1'!$B$5:$J$44,4, FALSE))</f>
        <v>168.02095675538962</v>
      </c>
      <c r="CF88" s="44">
        <f>$F88*'[1]INTERNAL PARAMETERS-2'!AQ88*(1-VLOOKUP(AR$4,'[1]INTERNAL PARAMETERS-1'!$B$5:$J$44,4, FALSE))</f>
        <v>12.295047696266122</v>
      </c>
      <c r="CG88" s="44">
        <f>$F88*'[1]INTERNAL PARAMETERS-2'!AR88*(1-VLOOKUP(AS$4,'[1]INTERNAL PARAMETERS-1'!$B$5:$J$44,4, FALSE))</f>
        <v>4.097537677785323</v>
      </c>
      <c r="CH88" s="43">
        <f>$F88*'[1]INTERNAL PARAMETERS-2'!AS88*(1-VLOOKUP(AT$4,'[1]INTERNAL PARAMETERS-1'!$B$5:$J$44,4, FALSE))</f>
        <v>0</v>
      </c>
      <c r="CI88" s="42">
        <f t="shared" si="1"/>
        <v>24346.633970842893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13826.362758985557</v>
      </c>
      <c r="G89" s="45">
        <f>$F89*'[1]INTERNAL PARAMETERS-2'!F89*VLOOKUP(G$4,'[1]INTERNAL PARAMETERS-1'!$B$5:$J$44,4, FALSE)</f>
        <v>128.9653986344378</v>
      </c>
      <c r="H89" s="44">
        <f>$F89*'[1]INTERNAL PARAMETERS-2'!G89*VLOOKUP(H$4,'[1]INTERNAL PARAMETERS-1'!$B$5:$J$44,4, FALSE)</f>
        <v>86.977500207950442</v>
      </c>
      <c r="I89" s="44">
        <f>$F89*'[1]INTERNAL PARAMETERS-2'!H89*VLOOKUP(I$4,'[1]INTERNAL PARAMETERS-1'!$B$5:$J$44,4, FALSE)</f>
        <v>143.43365028450927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2.9989380824239671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52.786080345813673</v>
      </c>
      <c r="N89" s="44">
        <f>$F89*'[1]INTERNAL PARAMETERS-2'!M89*VLOOKUP(N$4,'[1]INTERNAL PARAMETERS-1'!$B$5:$J$44,4, FALSE)</f>
        <v>14.846126144274539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5.9978761648479342</v>
      </c>
      <c r="S89" s="44">
        <f>$F89*'[1]INTERNAL PARAMETERS-2'!R89*VLOOKUP(S$4,'[1]INTERNAL PARAMETERS-1'!$B$5:$J$44,4, FALSE)</f>
        <v>41.16778771943811</v>
      </c>
      <c r="T89" s="44">
        <f>$F89*'[1]INTERNAL PARAMETERS-2'!S89*VLOOKUP(T$4,'[1]INTERNAL PARAMETERS-1'!$B$5:$J$44,4, FALSE)</f>
        <v>4.1989281062763242</v>
      </c>
      <c r="U89" s="44">
        <f>$F89*'[1]INTERNAL PARAMETERS-2'!T89*VLOOKUP(U$4,'[1]INTERNAL PARAMETERS-1'!$B$5:$J$44,4, FALSE)</f>
        <v>7.198004452327881</v>
      </c>
      <c r="V89" s="44">
        <f>$F89*'[1]INTERNAL PARAMETERS-2'!U89*VLOOKUP(V$4,'[1]INTERNAL PARAMETERS-1'!$B$5:$J$44,4, FALSE)</f>
        <v>72.880832057026709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5.9978761648479342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26.9932080143675</v>
      </c>
      <c r="AJ89" s="44">
        <f>$F89*'[1]INTERNAL PARAMETERS-2'!AI89*VLOOKUP(AJ$4,'[1]INTERNAL PARAMETERS-1'!$B$5:$J$44,4, FALSE)</f>
        <v>14.996073048395735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2725.2393554056757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1002.9355265704597</v>
      </c>
      <c r="BB89" s="44">
        <f>$F89*'[1]INTERNAL PARAMETERS-2'!M89*(1-VLOOKUP(N$4,'[1]INTERNAL PARAMETERS-1'!$B$5:$J$44,4, FALSE))</f>
        <v>282.07639674121623</v>
      </c>
      <c r="BC89" s="44">
        <f>$F89*'[1]INTERNAL PARAMETERS-2'!N89*(1-VLOOKUP(O$4,'[1]INTERNAL PARAMETERS-1'!$B$5:$J$44,4, FALSE))</f>
        <v>1541.5938206297849</v>
      </c>
      <c r="BD89" s="44">
        <f>$F89*'[1]INTERNAL PARAMETERS-2'!O89*(1-VLOOKUP(P$4,'[1]INTERNAL PARAMETERS-1'!$B$5:$J$44,4, FALSE))</f>
        <v>260.93111798757542</v>
      </c>
      <c r="BE89" s="44">
        <f>$F89*'[1]INTERNAL PARAMETERS-2'!P89*(1-VLOOKUP(Q$4,'[1]INTERNAL PARAMETERS-1'!$B$5:$J$44,4, FALSE))</f>
        <v>392.89683734071309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782.18796666932406</v>
      </c>
      <c r="BH89" s="44">
        <f>$F89*'[1]INTERNAL PARAMETERS-2'!S89*(1-VLOOKUP(T$4,'[1]INTERNAL PARAMETERS-1'!$B$5:$J$44,4, FALSE))</f>
        <v>37.79035295648692</v>
      </c>
      <c r="BI89" s="44">
        <f>$F89*'[1]INTERNAL PARAMETERS-2'!T89*(1-VLOOKUP(U$4,'[1]INTERNAL PARAMETERS-1'!$B$5:$J$44,4, FALSE))</f>
        <v>28.792017809311524</v>
      </c>
      <c r="BJ89" s="44">
        <f>$F89*'[1]INTERNAL PARAMETERS-2'!U89*(1-VLOOKUP(V$4,'[1]INTERNAL PARAMETERS-1'!$B$5:$J$44,4, FALSE))</f>
        <v>412.99138165648469</v>
      </c>
      <c r="BK89" s="44">
        <f>$F89*'[1]INTERNAL PARAMETERS-2'!V89*(1-VLOOKUP(W$4,'[1]INTERNAL PARAMETERS-1'!$B$5:$J$44,4, FALSE))</f>
        <v>368.90256740876953</v>
      </c>
      <c r="BL89" s="44">
        <f>$F89*'[1]INTERNAL PARAMETERS-2'!W89*(1-VLOOKUP(X$4,'[1]INTERNAL PARAMETERS-1'!$B$5:$J$44,4, FALSE))</f>
        <v>479.8743375486635</v>
      </c>
      <c r="BM89" s="44">
        <f>$F89*'[1]INTERNAL PARAMETERS-2'!X89*(1-VLOOKUP(Y$4,'[1]INTERNAL PARAMETERS-1'!$B$5:$J$44,4, FALSE))</f>
        <v>431.88579768477643</v>
      </c>
      <c r="BN89" s="44">
        <f>$F89*'[1]INTERNAL PARAMETERS-2'!Y89*(1-VLOOKUP(Z$4,'[1]INTERNAL PARAMETERS-1'!$B$5:$J$44,4, FALSE))</f>
        <v>569.85077583903796</v>
      </c>
      <c r="BO89" s="44">
        <f>$F89*'[1]INTERNAL PARAMETERS-2'!Z89*(1-VLOOKUP(AA$4,'[1]INTERNAL PARAMETERS-1'!$B$5:$J$44,4, FALSE))</f>
        <v>401.893651587985</v>
      </c>
      <c r="BP89" s="44">
        <f>$F89*'[1]INTERNAL PARAMETERS-2'!AA89*(1-VLOOKUP(AB$4,'[1]INTERNAL PARAMETERS-1'!$B$5:$J$44,4, FALSE))</f>
        <v>254.93324182272747</v>
      </c>
      <c r="BQ89" s="44">
        <f>$F89*'[1]INTERNAL PARAMETERS-2'!AB89*(1-VLOOKUP(AC$4,'[1]INTERNAL PARAMETERS-1'!$B$5:$J$44,4, FALSE))</f>
        <v>2033.4652931444202</v>
      </c>
      <c r="BR89" s="44">
        <f>$F89*'[1]INTERNAL PARAMETERS-2'!AC89*(1-VLOOKUP(AD$4,'[1]INTERNAL PARAMETERS-1'!$B$5:$J$44,4, FALSE))</f>
        <v>107.97144942119411</v>
      </c>
      <c r="BS89" s="44">
        <f>$F89*'[1]INTERNAL PARAMETERS-2'!AD89*(1-VLOOKUP(AE$4,'[1]INTERNAL PARAMETERS-1'!$B$5:$J$44,4, FALSE))</f>
        <v>68.982489077130737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44.988219145187202</v>
      </c>
      <c r="CA89" s="44">
        <f>$F89*'[1]INTERNAL PARAMETERS-2'!AL89*(1-VLOOKUP(AM$4,'[1]INTERNAL PARAMETERS-1'!$B$5:$J$44,4, FALSE))</f>
        <v>185.95075274559673</v>
      </c>
      <c r="CB89" s="44">
        <f>$F89*'[1]INTERNAL PARAMETERS-2'!AM89*(1-VLOOKUP(AN$4,'[1]INTERNAL PARAMETERS-1'!$B$5:$J$44,4, FALSE))</f>
        <v>50.98609531003514</v>
      </c>
      <c r="CC89" s="44">
        <f>$F89*'[1]INTERNAL PARAMETERS-2'!AN89*(1-VLOOKUP(AO$4,'[1]INTERNAL PARAMETERS-1'!$B$5:$J$44,4, FALSE))</f>
        <v>143.96147168283352</v>
      </c>
      <c r="CD89" s="44">
        <f>$F89*'[1]INTERNAL PARAMETERS-2'!AO89*(1-VLOOKUP(AP$4,'[1]INTERNAL PARAMETERS-1'!$B$5:$J$44,4, FALSE))</f>
        <v>536.85830902354655</v>
      </c>
      <c r="CE89" s="44">
        <f>$F89*'[1]INTERNAL PARAMETERS-2'!AP89*(1-VLOOKUP(AQ$4,'[1]INTERNAL PARAMETERS-1'!$B$5:$J$44,4, FALSE))</f>
        <v>68.982489077130737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13826.359993713006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6661.1631916778206</v>
      </c>
      <c r="G90" s="45">
        <f>$F90*'[1]INTERNAL PARAMETERS-2'!F90*VLOOKUP(G$4,'[1]INTERNAL PARAMETERS-1'!$B$5:$J$44,4, FALSE)</f>
        <v>86.929511884033886</v>
      </c>
      <c r="H90" s="44">
        <f>$F90*'[1]INTERNAL PARAMETERS-2'!G90*VLOOKUP(H$4,'[1]INTERNAL PARAMETERS-1'!$B$5:$J$44,4, FALSE)</f>
        <v>40.90753539273183</v>
      </c>
      <c r="I90" s="44">
        <f>$F90*'[1]INTERNAL PARAMETERS-2'!H90*VLOOKUP(I$4,'[1]INTERNAL PARAMETERS-1'!$B$5:$J$44,4, FALSE)</f>
        <v>69.308636975640681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1.7045916607503542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28.805967081699027</v>
      </c>
      <c r="N90" s="44">
        <f>$F90*'[1]INTERNAL PARAMETERS-2'!M90*VLOOKUP(N$4,'[1]INTERNAL PARAMETERS-1'!$B$5:$J$44,4, FALSE)</f>
        <v>9.5451804071466508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1.7045916607503542</v>
      </c>
      <c r="S90" s="44">
        <f>$F90*'[1]INTERNAL PARAMETERS-2'!R90*VLOOKUP(S$4,'[1]INTERNAL PARAMETERS-1'!$B$5:$J$44,4, FALSE)</f>
        <v>17.364919712752993</v>
      </c>
      <c r="T90" s="44">
        <f>$F90*'[1]INTERNAL PARAMETERS-2'!S90*VLOOKUP(T$4,'[1]INTERNAL PARAMETERS-1'!$B$5:$J$44,4, FALSE)</f>
        <v>2.0453767696365914</v>
      </c>
      <c r="U90" s="44">
        <f>$F90*'[1]INTERNAL PARAMETERS-2'!T90*VLOOKUP(U$4,'[1]INTERNAL PARAMETERS-1'!$B$5:$J$44,4, FALSE)</f>
        <v>1.7044584374865206</v>
      </c>
      <c r="V90" s="44">
        <f>$F90*'[1]INTERNAL PARAMETERS-2'!U90*VLOOKUP(V$4,'[1]INTERNAL PARAMETERS-1'!$B$5:$J$44,4, FALSE)</f>
        <v>27.868474974102288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3.4091833215007084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6.8177005266822501</v>
      </c>
      <c r="AJ90" s="44">
        <f>$F90*'[1]INTERNAL PARAMETERS-2'!AI90*VLOOKUP(AJ$4,'[1]INTERNAL PARAMETERS-1'!$B$5:$J$44,4, FALSE)</f>
        <v>5.113774982251063</v>
      </c>
      <c r="AK90" s="44">
        <f>$F90*'[1]INTERNAL PARAMETERS-2'!AJ90*VLOOKUP(AK$4,'[1]INTERNAL PARAMETERS-1'!$B$5:$J$44,4, FALSE)</f>
        <v>3.4091833215007084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1316.864102537173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547.31337455228152</v>
      </c>
      <c r="BB90" s="44">
        <f>$F90*'[1]INTERNAL PARAMETERS-2'!M90*(1-VLOOKUP(N$4,'[1]INTERNAL PARAMETERS-1'!$B$5:$J$44,4, FALSE))</f>
        <v>181.35842773578634</v>
      </c>
      <c r="BC90" s="44">
        <f>$F90*'[1]INTERNAL PARAMETERS-2'!N90*(1-VLOOKUP(O$4,'[1]INTERNAL PARAMETERS-1'!$B$5:$J$44,4, FALSE))</f>
        <v>809.63441071407658</v>
      </c>
      <c r="BD90" s="44">
        <f>$F90*'[1]INTERNAL PARAMETERS-2'!O90*(1-VLOOKUP(P$4,'[1]INTERNAL PARAMETERS-1'!$B$5:$J$44,4, FALSE))</f>
        <v>151.69999829463237</v>
      </c>
      <c r="BE90" s="44">
        <f>$F90*'[1]INTERNAL PARAMETERS-2'!P90*(1-VLOOKUP(Q$4,'[1]INTERNAL PARAMETERS-1'!$B$5:$J$44,4, FALSE))</f>
        <v>182.38064983918122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329.93347454230684</v>
      </c>
      <c r="BH90" s="44">
        <f>$F90*'[1]INTERNAL PARAMETERS-2'!S90*(1-VLOOKUP(T$4,'[1]INTERNAL PARAMETERS-1'!$B$5:$J$44,4, FALSE))</f>
        <v>18.408390926729325</v>
      </c>
      <c r="BI90" s="44">
        <f>$F90*'[1]INTERNAL PARAMETERS-2'!T90*(1-VLOOKUP(U$4,'[1]INTERNAL PARAMETERS-1'!$B$5:$J$44,4, FALSE))</f>
        <v>6.8178337499460824</v>
      </c>
      <c r="BJ90" s="44">
        <f>$F90*'[1]INTERNAL PARAMETERS-2'!U90*(1-VLOOKUP(V$4,'[1]INTERNAL PARAMETERS-1'!$B$5:$J$44,4, FALSE))</f>
        <v>157.92135818657962</v>
      </c>
      <c r="BK90" s="44">
        <f>$F90*'[1]INTERNAL PARAMETERS-2'!V90*(1-VLOOKUP(W$4,'[1]INTERNAL PARAMETERS-1'!$B$5:$J$44,4, FALSE))</f>
        <v>144.88229776795009</v>
      </c>
      <c r="BL90" s="44">
        <f>$F90*'[1]INTERNAL PARAMETERS-2'!W90*(1-VLOOKUP(X$4,'[1]INTERNAL PARAMETERS-1'!$B$5:$J$44,4, FALSE))</f>
        <v>281.24163723214843</v>
      </c>
      <c r="BM90" s="44">
        <f>$F90*'[1]INTERNAL PARAMETERS-2'!X90*(1-VLOOKUP(Y$4,'[1]INTERNAL PARAMETERS-1'!$B$5:$J$44,4, FALSE))</f>
        <v>190.903608142933</v>
      </c>
      <c r="BN90" s="44">
        <f>$F90*'[1]INTERNAL PARAMETERS-2'!Y90*(1-VLOOKUP(Z$4,'[1]INTERNAL PARAMETERS-1'!$B$5:$J$44,4, FALSE))</f>
        <v>279.5370455713981</v>
      </c>
      <c r="BO90" s="44">
        <f>$F90*'[1]INTERNAL PARAMETERS-2'!Z90*(1-VLOOKUP(AA$4,'[1]INTERNAL PARAMETERS-1'!$B$5:$J$44,4, FALSE))</f>
        <v>194.31212534811453</v>
      </c>
      <c r="BP90" s="44">
        <f>$F90*'[1]INTERNAL PARAMETERS-2'!AA90*(1-VLOOKUP(AB$4,'[1]INTERNAL PARAMETERS-1'!$B$5:$J$44,4, FALSE))</f>
        <v>69.884261392849524</v>
      </c>
      <c r="BQ90" s="44">
        <f>$F90*'[1]INTERNAL PARAMETERS-2'!AB90*(1-VLOOKUP(AC$4,'[1]INTERNAL PARAMETERS-1'!$B$5:$J$44,4, FALSE))</f>
        <v>939.17604965159262</v>
      </c>
      <c r="BR90" s="44">
        <f>$F90*'[1]INTERNAL PARAMETERS-2'!AC90*(1-VLOOKUP(AD$4,'[1]INTERNAL PARAMETERS-1'!$B$5:$J$44,4, FALSE))</f>
        <v>54.543602562415501</v>
      </c>
      <c r="BS90" s="44">
        <f>$F90*'[1]INTERNAL PARAMETERS-2'!AD90*(1-VLOOKUP(AE$4,'[1]INTERNAL PARAMETERS-1'!$B$5:$J$44,4, FALSE))</f>
        <v>23.862951017866624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11.931475508933312</v>
      </c>
      <c r="CA90" s="44">
        <f>$F90*'[1]INTERNAL PARAMETERS-2'!AL90*(1-VLOOKUP(AM$4,'[1]INTERNAL PARAMETERS-1'!$B$5:$J$44,4, FALSE))</f>
        <v>74.998036375100583</v>
      </c>
      <c r="CB90" s="44">
        <f>$F90*'[1]INTERNAL PARAMETERS-2'!AM90*(1-VLOOKUP(AN$4,'[1]INTERNAL PARAMETERS-1'!$B$5:$J$44,4, FALSE))</f>
        <v>11.931475508933312</v>
      </c>
      <c r="CC90" s="44">
        <f>$F90*'[1]INTERNAL PARAMETERS-2'!AN90*(1-VLOOKUP(AO$4,'[1]INTERNAL PARAMETERS-1'!$B$5:$J$44,4, FALSE))</f>
        <v>74.998036375100583</v>
      </c>
      <c r="CD90" s="44">
        <f>$F90*'[1]INTERNAL PARAMETERS-2'!AO90*(1-VLOOKUP(AP$4,'[1]INTERNAL PARAMETERS-1'!$B$5:$J$44,4, FALSE))</f>
        <v>253.96950289278109</v>
      </c>
      <c r="CE90" s="44">
        <f>$F90*'[1]INTERNAL PARAMETERS-2'!AP90*(1-VLOOKUP(AQ$4,'[1]INTERNAL PARAMETERS-1'!$B$5:$J$44,4, FALSE))</f>
        <v>42.61212705348219</v>
      </c>
      <c r="CF90" s="44">
        <f>$F90*'[1]INTERNAL PARAMETERS-2'!AQ90*(1-VLOOKUP(AR$4,'[1]INTERNAL PARAMETERS-1'!$B$5:$J$44,4, FALSE))</f>
        <v>1.7045916607503542</v>
      </c>
      <c r="CG90" s="44">
        <f>$F90*'[1]INTERNAL PARAMETERS-2'!AR90*(1-VLOOKUP(AS$4,'[1]INTERNAL PARAMETERS-1'!$B$5:$J$44,4, FALSE))</f>
        <v>1.7045916607503542</v>
      </c>
      <c r="CH90" s="43">
        <f>$F90*'[1]INTERNAL PARAMETERS-2'!AS90*(1-VLOOKUP(AT$4,'[1]INTERNAL PARAMETERS-1'!$B$5:$J$44,4, FALSE))</f>
        <v>0</v>
      </c>
      <c r="CI90" s="42">
        <f t="shared" si="1"/>
        <v>6661.1645239104591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3805.3551961064259</v>
      </c>
      <c r="G91" s="45">
        <f>$F91*'[1]INTERNAL PARAMETERS-2'!F91*VLOOKUP(G$4,'[1]INTERNAL PARAMETERS-1'!$B$5:$J$44,4, FALSE)</f>
        <v>20.86285986265348</v>
      </c>
      <c r="H91" s="44">
        <f>$F91*'[1]INTERNAL PARAMETERS-2'!G91*VLOOKUP(H$4,'[1]INTERNAL PARAMETERS-1'!$B$5:$J$44,4, FALSE)</f>
        <v>13.56076377684486</v>
      </c>
      <c r="I91" s="44">
        <f>$F91*'[1]INTERNAL PARAMETERS-2'!H91*VLOOKUP(I$4,'[1]INTERNAL PARAMETERS-1'!$B$5:$J$44,4, FALSE)</f>
        <v>40.241402877513686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22.636022196607215</v>
      </c>
      <c r="N91" s="44">
        <f>$F91*'[1]INTERNAL PARAMETERS-2'!M91*VLOOKUP(N$4,'[1]INTERNAL PARAMETERS-1'!$B$5:$J$44,4, FALSE)</f>
        <v>4.4854863303065278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9.2031944614554497</v>
      </c>
      <c r="T91" s="44">
        <f>$F91*'[1]INTERNAL PARAMETERS-2'!S91*VLOOKUP(T$4,'[1]INTERNAL PARAMETERS-1'!$B$5:$J$44,4, FALSE)</f>
        <v>1.2517715917592087</v>
      </c>
      <c r="U91" s="44">
        <f>$F91*'[1]INTERNAL PARAMETERS-2'!T91*VLOOKUP(U$4,'[1]INTERNAL PARAMETERS-1'!$B$5:$J$44,4, FALSE)</f>
        <v>0.41721914370110852</v>
      </c>
      <c r="V91" s="44">
        <f>$F91*'[1]INTERNAL PARAMETERS-2'!U91*VLOOKUP(V$4,'[1]INTERNAL PARAMETERS-1'!$B$5:$J$44,4, FALSE)</f>
        <v>17.837602481748871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2.0860957185055424</v>
      </c>
      <c r="AJ91" s="44">
        <f>$F91*'[1]INTERNAL PARAMETERS-2'!AI91*VLOOKUP(AJ$4,'[1]INTERNAL PARAMETERS-1'!$B$5:$J$44,4, FALSE)</f>
        <v>4.1725719725306964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764.58665467276001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430.08442173553698</v>
      </c>
      <c r="BB91" s="44">
        <f>$F91*'[1]INTERNAL PARAMETERS-2'!M91*(1-VLOOKUP(N$4,'[1]INTERNAL PARAMETERS-1'!$B$5:$J$44,4, FALSE))</f>
        <v>85.224240275824016</v>
      </c>
      <c r="BC91" s="44">
        <f>$F91*'[1]INTERNAL PARAMETERS-2'!N91*(1-VLOOKUP(O$4,'[1]INTERNAL PARAMETERS-1'!$B$5:$J$44,4, FALSE))</f>
        <v>469.410731822267</v>
      </c>
      <c r="BD91" s="44">
        <f>$F91*'[1]INTERNAL PARAMETERS-2'!O91*(1-VLOOKUP(P$4,'[1]INTERNAL PARAMETERS-1'!$B$5:$J$44,4, FALSE))</f>
        <v>78.235058547791226</v>
      </c>
      <c r="BE91" s="44">
        <f>$F91*'[1]INTERNAL PARAMETERS-2'!P91*(1-VLOOKUP(Q$4,'[1]INTERNAL PARAMETERS-1'!$B$5:$J$44,4, FALSE))</f>
        <v>131.43506579591789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174.86069476765351</v>
      </c>
      <c r="BH91" s="44">
        <f>$F91*'[1]INTERNAL PARAMETERS-2'!S91*(1-VLOOKUP(T$4,'[1]INTERNAL PARAMETERS-1'!$B$5:$J$44,4, FALSE))</f>
        <v>11.265944325832878</v>
      </c>
      <c r="BI91" s="44">
        <f>$F91*'[1]INTERNAL PARAMETERS-2'!T91*(1-VLOOKUP(U$4,'[1]INTERNAL PARAMETERS-1'!$B$5:$J$44,4, FALSE))</f>
        <v>1.6688765748044341</v>
      </c>
      <c r="BJ91" s="44">
        <f>$F91*'[1]INTERNAL PARAMETERS-2'!U91*(1-VLOOKUP(V$4,'[1]INTERNAL PARAMETERS-1'!$B$5:$J$44,4, FALSE))</f>
        <v>101.07974739657693</v>
      </c>
      <c r="BK91" s="44">
        <f>$F91*'[1]INTERNAL PARAMETERS-2'!V91*(1-VLOOKUP(W$4,'[1]INTERNAL PARAMETERS-1'!$B$5:$J$44,4, FALSE))</f>
        <v>77.19201068853846</v>
      </c>
      <c r="BL91" s="44">
        <f>$F91*'[1]INTERNAL PARAMETERS-2'!W91*(1-VLOOKUP(X$4,'[1]INTERNAL PARAMETERS-1'!$B$5:$J$44,4, FALSE))</f>
        <v>148.12497315052107</v>
      </c>
      <c r="BM91" s="44">
        <f>$F91*'[1]INTERNAL PARAMETERS-2'!X91*(1-VLOOKUP(Y$4,'[1]INTERNAL PARAMETERS-1'!$B$5:$J$44,4, FALSE))</f>
        <v>127.2624938233872</v>
      </c>
      <c r="BN91" s="44">
        <f>$F91*'[1]INTERNAL PARAMETERS-2'!Y91*(1-VLOOKUP(Z$4,'[1]INTERNAL PARAMETERS-1'!$B$5:$J$44,4, FALSE))</f>
        <v>127.2624938233872</v>
      </c>
      <c r="BO91" s="44">
        <f>$F91*'[1]INTERNAL PARAMETERS-2'!Z91*(1-VLOOKUP(AA$4,'[1]INTERNAL PARAMETERS-1'!$B$5:$J$44,4, FALSE))</f>
        <v>103.27049038297541</v>
      </c>
      <c r="BP91" s="44">
        <f>$F91*'[1]INTERNAL PARAMETERS-2'!AA91*(1-VLOOKUP(AB$4,'[1]INTERNAL PARAMETERS-1'!$B$5:$J$44,4, FALSE))</f>
        <v>31.294099526220418</v>
      </c>
      <c r="BQ91" s="44">
        <f>$F91*'[1]INTERNAL PARAMETERS-2'!AB91*(1-VLOOKUP(AC$4,'[1]INTERNAL PARAMETERS-1'!$B$5:$J$44,4, FALSE))</f>
        <v>540.34369428424964</v>
      </c>
      <c r="BR91" s="44">
        <f>$F91*'[1]INTERNAL PARAMETERS-2'!AC91*(1-VLOOKUP(AD$4,'[1]INTERNAL PARAMETERS-1'!$B$5:$J$44,4, FALSE))</f>
        <v>14.60381163609763</v>
      </c>
      <c r="BS91" s="44">
        <f>$F91*'[1]INTERNAL PARAMETERS-2'!AD91*(1-VLOOKUP(AE$4,'[1]INTERNAL PARAMETERS-1'!$B$5:$J$44,4, FALSE))</f>
        <v>9.3881918043141628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6.2586676910362389</v>
      </c>
      <c r="CA91" s="44">
        <f>$F91*'[1]INTERNAL PARAMETERS-2'!AL91*(1-VLOOKUP(AM$4,'[1]INTERNAL PARAMETERS-1'!$B$5:$J$44,4, FALSE))</f>
        <v>42.768387049040122</v>
      </c>
      <c r="CB91" s="44">
        <f>$F91*'[1]INTERNAL PARAMETERS-2'!AM91*(1-VLOOKUP(AN$4,'[1]INTERNAL PARAMETERS-1'!$B$5:$J$44,4, FALSE))</f>
        <v>14.60381163609763</v>
      </c>
      <c r="CC91" s="44">
        <f>$F91*'[1]INTERNAL PARAMETERS-2'!AN91*(1-VLOOKUP(AO$4,'[1]INTERNAL PARAMETERS-1'!$B$5:$J$44,4, FALSE))</f>
        <v>18.776383608628326</v>
      </c>
      <c r="CD91" s="44">
        <f>$F91*'[1]INTERNAL PARAMETERS-2'!AO91*(1-VLOOKUP(AP$4,'[1]INTERNAL PARAMETERS-1'!$B$5:$J$44,4, FALSE))</f>
        <v>138.7367813462069</v>
      </c>
      <c r="CE91" s="44">
        <f>$F91*'[1]INTERNAL PARAMETERS-2'!AP91*(1-VLOOKUP(AQ$4,'[1]INTERNAL PARAMETERS-1'!$B$5:$J$44,4, FALSE))</f>
        <v>15.6468594953504</v>
      </c>
      <c r="CF91" s="44">
        <f>$F91*'[1]INTERNAL PARAMETERS-2'!AQ91*(1-VLOOKUP(AR$4,'[1]INTERNAL PARAMETERS-1'!$B$5:$J$44,4, FALSE))</f>
        <v>2.0860957185055424</v>
      </c>
      <c r="CG91" s="44">
        <f>$F91*'[1]INTERNAL PARAMETERS-2'!AR91*(1-VLOOKUP(AS$4,'[1]INTERNAL PARAMETERS-1'!$B$5:$J$44,4, FALSE))</f>
        <v>3.1295241132779248</v>
      </c>
      <c r="CH91" s="43">
        <f>$F91*'[1]INTERNAL PARAMETERS-2'!AS91*(1-VLOOKUP(AT$4,'[1]INTERNAL PARAMETERS-1'!$B$5:$J$44,4, FALSE))</f>
        <v>0</v>
      </c>
      <c r="CI91" s="42">
        <f t="shared" si="1"/>
        <v>3805.3551961064263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2692.1753333408301</v>
      </c>
      <c r="G92" s="45">
        <f>$F92*'[1]INTERNAL PARAMETERS-2'!F92*VLOOKUP(G$4,'[1]INTERNAL PARAMETERS-1'!$B$5:$J$44,4, FALSE)</f>
        <v>9.1321279482254294</v>
      </c>
      <c r="H92" s="44">
        <f>$F92*'[1]INTERNAL PARAMETERS-2'!G92*VLOOKUP(H$4,'[1]INTERNAL PARAMETERS-1'!$B$5:$J$44,4, FALSE)</f>
        <v>10.04531382129464</v>
      </c>
      <c r="I92" s="44">
        <f>$F92*'[1]INTERNAL PARAMETERS-2'!H92*VLOOKUP(I$4,'[1]INTERNAL PARAMETERS-1'!$B$5:$J$44,4, FALSE)</f>
        <v>28.034092876761395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22.282596798995385</v>
      </c>
      <c r="N92" s="44">
        <f>$F92*'[1]INTERNAL PARAMETERS-2'!M92*VLOOKUP(N$4,'[1]INTERNAL PARAMETERS-1'!$B$5:$J$44,4, FALSE)</f>
        <v>3.4245816327762029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6.6683029266585692</v>
      </c>
      <c r="T92" s="44">
        <f>$F92*'[1]INTERNAL PARAMETERS-2'!S92*VLOOKUP(T$4,'[1]INTERNAL PARAMETERS-1'!$B$5:$J$44,4, FALSE)</f>
        <v>0.73057562020870104</v>
      </c>
      <c r="U92" s="44">
        <f>$F92*'[1]INTERNAL PARAMETERS-2'!T92*VLOOKUP(U$4,'[1]INTERNAL PARAMETERS-1'!$B$5:$J$44,4, FALSE)</f>
        <v>0.54791152384152575</v>
      </c>
      <c r="V92" s="44">
        <f>$F92*'[1]INTERNAL PARAMETERS-2'!U92*VLOOKUP(V$4,'[1]INTERNAL PARAMETERS-1'!$B$5:$J$44,4, FALSE)</f>
        <v>14.383242857660052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2.7395576192076287</v>
      </c>
      <c r="AJ92" s="44">
        <f>$F92*'[1]INTERNAL PARAMETERS-2'!AI92*VLOOKUP(AJ$4,'[1]INTERNAL PARAMETERS-1'!$B$5:$J$44,4, FALSE)</f>
        <v>0.91318587306920962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532.64776465846649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423.36933918091222</v>
      </c>
      <c r="BB92" s="44">
        <f>$F92*'[1]INTERNAL PARAMETERS-2'!M92*(1-VLOOKUP(N$4,'[1]INTERNAL PARAMETERS-1'!$B$5:$J$44,4, FALSE))</f>
        <v>65.067051022747847</v>
      </c>
      <c r="BC92" s="44">
        <f>$F92*'[1]INTERNAL PARAMETERS-2'!N92*(1-VLOOKUP(O$4,'[1]INTERNAL PARAMETERS-1'!$B$5:$J$44,4, FALSE))</f>
        <v>302.27610033984172</v>
      </c>
      <c r="BD92" s="44">
        <f>$F92*'[1]INTERNAL PARAMETERS-2'!O92*(1-VLOOKUP(P$4,'[1]INTERNAL PARAMETERS-1'!$B$5:$J$44,4, FALSE))</f>
        <v>42.008165466383645</v>
      </c>
      <c r="BE92" s="44">
        <f>$F92*'[1]INTERNAL PARAMETERS-2'!P92*(1-VLOOKUP(Q$4,'[1]INTERNAL PARAMETERS-1'!$B$5:$J$44,4, FALSE))</f>
        <v>98.627843336941311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126.69775560651281</v>
      </c>
      <c r="BH92" s="44">
        <f>$F92*'[1]INTERNAL PARAMETERS-2'!S92*(1-VLOOKUP(T$4,'[1]INTERNAL PARAMETERS-1'!$B$5:$J$44,4, FALSE))</f>
        <v>6.5751805818783087</v>
      </c>
      <c r="BI92" s="44">
        <f>$F92*'[1]INTERNAL PARAMETERS-2'!T92*(1-VLOOKUP(U$4,'[1]INTERNAL PARAMETERS-1'!$B$5:$J$44,4, FALSE))</f>
        <v>2.191646095366103</v>
      </c>
      <c r="BJ92" s="44">
        <f>$F92*'[1]INTERNAL PARAMETERS-2'!U92*(1-VLOOKUP(V$4,'[1]INTERNAL PARAMETERS-1'!$B$5:$J$44,4, FALSE))</f>
        <v>81.50504286007363</v>
      </c>
      <c r="BK92" s="44">
        <f>$F92*'[1]INTERNAL PARAMETERS-2'!V92*(1-VLOOKUP(W$4,'[1]INTERNAL PARAMETERS-1'!$B$5:$J$44,4, FALSE))</f>
        <v>54.793306124419246</v>
      </c>
      <c r="BL92" s="44">
        <f>$F92*'[1]INTERNAL PARAMETERS-2'!W92*(1-VLOOKUP(X$4,'[1]INTERNAL PARAMETERS-1'!$B$5:$J$44,4, FALSE))</f>
        <v>80.363318222957119</v>
      </c>
      <c r="BM92" s="44">
        <f>$F92*'[1]INTERNAL PARAMETERS-2'!X92*(1-VLOOKUP(Y$4,'[1]INTERNAL PARAMETERS-1'!$B$5:$J$44,4, FALSE))</f>
        <v>93.148458880992706</v>
      </c>
      <c r="BN92" s="44">
        <f>$F92*'[1]INTERNAL PARAMETERS-2'!Y92*(1-VLOOKUP(Z$4,'[1]INTERNAL PARAMETERS-1'!$B$5:$J$44,4, FALSE))</f>
        <v>94.06164475406193</v>
      </c>
      <c r="BO92" s="44">
        <f>$F92*'[1]INTERNAL PARAMETERS-2'!Z92*(1-VLOOKUP(AA$4,'[1]INTERNAL PARAMETERS-1'!$B$5:$J$44,4, FALSE))</f>
        <v>65.751805818783097</v>
      </c>
      <c r="BP92" s="44">
        <f>$F92*'[1]INTERNAL PARAMETERS-2'!AA92*(1-VLOOKUP(AB$4,'[1]INTERNAL PARAMETERS-1'!$B$5:$J$44,4, FALSE))</f>
        <v>25.570281316071203</v>
      </c>
      <c r="BQ92" s="44">
        <f>$F92*'[1]INTERNAL PARAMETERS-2'!AB92*(1-VLOOKUP(AC$4,'[1]INTERNAL PARAMETERS-1'!$B$5:$J$44,4, FALSE))</f>
        <v>326.93319578284371</v>
      </c>
      <c r="BR92" s="44">
        <f>$F92*'[1]INTERNAL PARAMETERS-2'!AC92*(1-VLOOKUP(AD$4,'[1]INTERNAL PARAMETERS-1'!$B$5:$J$44,4, FALSE))</f>
        <v>18.264525113984195</v>
      </c>
      <c r="BS92" s="44">
        <f>$F92*'[1]INTERNAL PARAMETERS-2'!AD92*(1-VLOOKUP(AE$4,'[1]INTERNAL PARAMETERS-1'!$B$5:$J$44,4, FALSE))</f>
        <v>5.4793844559485914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5.4793844559485914</v>
      </c>
      <c r="CA92" s="44">
        <f>$F92*'[1]INTERNAL PARAMETERS-2'!AL92*(1-VLOOKUP(AM$4,'[1]INTERNAL PARAMETERS-1'!$B$5:$J$44,4, FALSE))</f>
        <v>22.830454479330239</v>
      </c>
      <c r="CB92" s="44">
        <f>$F92*'[1]INTERNAL PARAMETERS-2'!AM92*(1-VLOOKUP(AN$4,'[1]INTERNAL PARAMETERS-1'!$B$5:$J$44,4, FALSE))</f>
        <v>7.3057562020870099</v>
      </c>
      <c r="CC92" s="44">
        <f>$F92*'[1]INTERNAL PARAMETERS-2'!AN92*(1-VLOOKUP(AO$4,'[1]INTERNAL PARAMETERS-1'!$B$5:$J$44,4, FALSE))</f>
        <v>18.264525113984195</v>
      </c>
      <c r="CD92" s="44">
        <f>$F92*'[1]INTERNAL PARAMETERS-2'!AO92*(1-VLOOKUP(AP$4,'[1]INTERNAL PARAMETERS-1'!$B$5:$J$44,4, FALSE))</f>
        <v>82.189959186628869</v>
      </c>
      <c r="CE92" s="44">
        <f>$F92*'[1]INTERNAL PARAMETERS-2'!AP92*(1-VLOOKUP(AQ$4,'[1]INTERNAL PARAMETERS-1'!$B$5:$J$44,4, FALSE))</f>
        <v>10.958768911897183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0.91318587306920962</v>
      </c>
      <c r="CH92" s="43">
        <f>$F92*'[1]INTERNAL PARAMETERS-2'!AS92*(1-VLOOKUP(AT$4,'[1]INTERNAL PARAMETERS-1'!$B$5:$J$44,4, FALSE))</f>
        <v>0</v>
      </c>
      <c r="CI92" s="42">
        <f t="shared" si="1"/>
        <v>2692.1753333408301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1621.9938343730466</v>
      </c>
      <c r="G93" s="45">
        <f>$F93*'[1]INTERNAL PARAMETERS-2'!F93*VLOOKUP(G$4,'[1]INTERNAL PARAMETERS-1'!$B$5:$J$44,4, FALSE)</f>
        <v>4.7963979676245359</v>
      </c>
      <c r="H93" s="44">
        <f>$F93*'[1]INTERNAL PARAMETERS-2'!G93*VLOOKUP(H$4,'[1]INTERNAL PARAMETERS-1'!$B$5:$J$44,4, FALSE)</f>
        <v>1.598799322541512</v>
      </c>
      <c r="I93" s="44">
        <f>$F93*'[1]INTERNAL PARAMETERS-2'!H93*VLOOKUP(I$4,'[1]INTERNAL PARAMETERS-1'!$B$5:$J$44,4, FALSE)</f>
        <v>18.121125976814145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18.346356040655188</v>
      </c>
      <c r="N93" s="44">
        <f>$F93*'[1]INTERNAL PARAMETERS-2'!M93*VLOOKUP(N$4,'[1]INTERNAL PARAMETERS-1'!$B$5:$J$44,4, FALSE)</f>
        <v>1.3589875341294573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0.79948076096247467</v>
      </c>
      <c r="S93" s="44">
        <f>$F93*'[1]INTERNAL PARAMETERS-2'!R93*VLOOKUP(S$4,'[1]INTERNAL PARAMETERS-1'!$B$5:$J$44,4, FALSE)</f>
        <v>3.2629649966082583</v>
      </c>
      <c r="T93" s="44">
        <f>$F93*'[1]INTERNAL PARAMETERS-2'!S93*VLOOKUP(T$4,'[1]INTERNAL PARAMETERS-1'!$B$5:$J$44,4, FALSE)</f>
        <v>0.39970794060454989</v>
      </c>
      <c r="U93" s="44">
        <f>$F93*'[1]INTERNAL PARAMETERS-2'!T93*VLOOKUP(U$4,'[1]INTERNAL PARAMETERS-1'!$B$5:$J$44,4, FALSE)</f>
        <v>0.15989615219249495</v>
      </c>
      <c r="V93" s="44">
        <f>$F93*'[1]INTERNAL PARAMETERS-2'!U93*VLOOKUP(V$4,'[1]INTERNAL PARAMETERS-1'!$B$5:$J$44,4, FALSE)</f>
        <v>5.1561643100576493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0.79948076096247467</v>
      </c>
      <c r="AJ93" s="44">
        <f>$F93*'[1]INTERNAL PARAMETERS-2'!AI93*VLOOKUP(AJ$4,'[1]INTERNAL PARAMETERS-1'!$B$5:$J$44,4, FALSE)</f>
        <v>0.79948076096247467</v>
      </c>
      <c r="AK93" s="44">
        <f>$F93*'[1]INTERNAL PARAMETERS-2'!AJ93*VLOOKUP(AK$4,'[1]INTERNAL PARAMETERS-1'!$B$5:$J$44,4, FALSE)</f>
        <v>0.79948076096247467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344.30139355946875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348.5807647724485</v>
      </c>
      <c r="BB93" s="44">
        <f>$F93*'[1]INTERNAL PARAMETERS-2'!M93*(1-VLOOKUP(N$4,'[1]INTERNAL PARAMETERS-1'!$B$5:$J$44,4, FALSE))</f>
        <v>25.820763148459687</v>
      </c>
      <c r="BC93" s="44">
        <f>$F93*'[1]INTERNAL PARAMETERS-2'!N93*(1-VLOOKUP(O$4,'[1]INTERNAL PARAMETERS-1'!$B$5:$J$44,4, FALSE))</f>
        <v>146.2911923085407</v>
      </c>
      <c r="BD93" s="44">
        <f>$F93*'[1]INTERNAL PARAMETERS-2'!O93*(1-VLOOKUP(P$4,'[1]INTERNAL PARAMETERS-1'!$B$5:$J$44,4, FALSE))</f>
        <v>27.979231443551615</v>
      </c>
      <c r="BE93" s="44">
        <f>$F93*'[1]INTERNAL PARAMETERS-2'!P93*(1-VLOOKUP(Q$4,'[1]INTERNAL PARAMETERS-1'!$B$5:$J$44,4, FALSE))</f>
        <v>65.55125882235231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61.996334935556902</v>
      </c>
      <c r="BH93" s="44">
        <f>$F93*'[1]INTERNAL PARAMETERS-2'!S93*(1-VLOOKUP(T$4,'[1]INTERNAL PARAMETERS-1'!$B$5:$J$44,4, FALSE))</f>
        <v>3.5973714654409492</v>
      </c>
      <c r="BI93" s="44">
        <f>$F93*'[1]INTERNAL PARAMETERS-2'!T93*(1-VLOOKUP(U$4,'[1]INTERNAL PARAMETERS-1'!$B$5:$J$44,4, FALSE))</f>
        <v>0.6395846087699798</v>
      </c>
      <c r="BJ93" s="44">
        <f>$F93*'[1]INTERNAL PARAMETERS-2'!U93*(1-VLOOKUP(V$4,'[1]INTERNAL PARAMETERS-1'!$B$5:$J$44,4, FALSE))</f>
        <v>29.218264423660013</v>
      </c>
      <c r="BK93" s="44">
        <f>$F93*'[1]INTERNAL PARAMETERS-2'!V93*(1-VLOOKUP(W$4,'[1]INTERNAL PARAMETERS-1'!$B$5:$J$44,4, FALSE))</f>
        <v>36.772708817221648</v>
      </c>
      <c r="BL93" s="44">
        <f>$F93*'[1]INTERNAL PARAMETERS-2'!W93*(1-VLOOKUP(X$4,'[1]INTERNAL PARAMETERS-1'!$B$5:$J$44,4, FALSE))</f>
        <v>43.167906107387701</v>
      </c>
      <c r="BM93" s="44">
        <f>$F93*'[1]INTERNAL PARAMETERS-2'!X93*(1-VLOOKUP(Y$4,'[1]INTERNAL PARAMETERS-1'!$B$5:$J$44,4, FALSE))</f>
        <v>54.359501365178289</v>
      </c>
      <c r="BN93" s="44">
        <f>$F93*'[1]INTERNAL PARAMETERS-2'!Y93*(1-VLOOKUP(Z$4,'[1]INTERNAL PARAMETERS-1'!$B$5:$J$44,4, FALSE))</f>
        <v>60.754860854727774</v>
      </c>
      <c r="BO93" s="44">
        <f>$F93*'[1]INTERNAL PARAMETERS-2'!Z93*(1-VLOOKUP(AA$4,'[1]INTERNAL PARAMETERS-1'!$B$5:$J$44,4, FALSE))</f>
        <v>33.575110172138629</v>
      </c>
      <c r="BP93" s="44">
        <f>$F93*'[1]INTERNAL PARAMETERS-2'!AA93*(1-VLOOKUP(AB$4,'[1]INTERNAL PARAMETERS-1'!$B$5:$J$44,4, FALSE))</f>
        <v>7.9939966127075603</v>
      </c>
      <c r="BQ93" s="44">
        <f>$F93*'[1]INTERNAL PARAMETERS-2'!AB93*(1-VLOOKUP(AC$4,'[1]INTERNAL PARAMETERS-1'!$B$5:$J$44,4, FALSE))</f>
        <v>177.46802239717533</v>
      </c>
      <c r="BR93" s="44">
        <f>$F93*'[1]INTERNAL PARAMETERS-2'!AC93*(1-VLOOKUP(AD$4,'[1]INTERNAL PARAMETERS-1'!$B$5:$J$44,4, FALSE))</f>
        <v>7.1946780511285224</v>
      </c>
      <c r="BS93" s="44">
        <f>$F93*'[1]INTERNAL PARAMETERS-2'!AD93*(1-VLOOKUP(AE$4,'[1]INTERNAL PARAMETERS-1'!$B$5:$J$44,4, FALSE))</f>
        <v>4.7963979676245359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1.598799322541512</v>
      </c>
      <c r="CA93" s="44">
        <f>$F93*'[1]INTERNAL PARAMETERS-2'!AL93*(1-VLOOKUP(AM$4,'[1]INTERNAL PARAMETERS-1'!$B$5:$J$44,4, FALSE))</f>
        <v>5.5958787285870111</v>
      </c>
      <c r="CB93" s="44">
        <f>$F93*'[1]INTERNAL PARAMETERS-2'!AM93*(1-VLOOKUP(AN$4,'[1]INTERNAL PARAMETERS-1'!$B$5:$J$44,4, FALSE))</f>
        <v>5.5958787285870111</v>
      </c>
      <c r="CC93" s="44">
        <f>$F93*'[1]INTERNAL PARAMETERS-2'!AN93*(1-VLOOKUP(AO$4,'[1]INTERNAL PARAMETERS-1'!$B$5:$J$44,4, FALSE))</f>
        <v>12.790556779715535</v>
      </c>
      <c r="CD93" s="44">
        <f>$F93*'[1]INTERNAL PARAMETERS-2'!AO93*(1-VLOOKUP(AP$4,'[1]INTERNAL PARAMETERS-1'!$B$5:$J$44,4, FALSE))</f>
        <v>55.158982126140756</v>
      </c>
      <c r="CE93" s="44">
        <f>$F93*'[1]INTERNAL PARAMETERS-2'!AP93*(1-VLOOKUP(AQ$4,'[1]INTERNAL PARAMETERS-1'!$B$5:$J$44,4, FALSE))</f>
        <v>3.9970794060454988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0.79948076096247467</v>
      </c>
      <c r="CH93" s="43">
        <f>$F93*'[1]INTERNAL PARAMETERS-2'!AS93*(1-VLOOKUP(AT$4,'[1]INTERNAL PARAMETERS-1'!$B$5:$J$44,4, FALSE))</f>
        <v>0</v>
      </c>
      <c r="CI93" s="42">
        <f t="shared" si="1"/>
        <v>1621.9943209711971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905.35443774283465</v>
      </c>
      <c r="G94" s="45">
        <f>$F94*'[1]INTERNAL PARAMETERS-2'!F94*VLOOKUP(G$4,'[1]INTERNAL PARAMETERS-1'!$B$5:$J$44,4, FALSE)</f>
        <v>2.3273946531055052</v>
      </c>
      <c r="H94" s="44">
        <f>$F94*'[1]INTERNAL PARAMETERS-2'!G94*VLOOKUP(H$4,'[1]INTERNAL PARAMETERS-1'!$B$5:$J$44,4, FALSE)</f>
        <v>2.3273946531055052</v>
      </c>
      <c r="I94" s="44">
        <f>$F94*'[1]INTERNAL PARAMETERS-2'!H94*VLOOKUP(I$4,'[1]INTERNAL PARAMETERS-1'!$B$5:$J$44,4, FALSE)</f>
        <v>8.9769559187674925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9.8526147309523608</v>
      </c>
      <c r="N94" s="44">
        <f>$F94*'[1]INTERNAL PARAMETERS-2'!M94*VLOOKUP(N$4,'[1]INTERNAL PARAMETERS-1'!$B$5:$J$44,4, FALSE)</f>
        <v>0.81458812858692697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2.5824103643567184</v>
      </c>
      <c r="T94" s="44">
        <f>$F94*'[1]INTERNAL PARAMETERS-2'!S94*VLOOKUP(T$4,'[1]INTERNAL PARAMETERS-1'!$B$5:$J$44,4, FALSE)</f>
        <v>7.7579821770183507E-2</v>
      </c>
      <c r="U94" s="44">
        <f>$F94*'[1]INTERNAL PARAMETERS-2'!T94*VLOOKUP(U$4,'[1]INTERNAL PARAMETERS-1'!$B$5:$J$44,4, FALSE)</f>
        <v>0.15515964354036701</v>
      </c>
      <c r="V94" s="44">
        <f>$F94*'[1]INTERNAL PARAMETERS-2'!U94*VLOOKUP(V$4,'[1]INTERNAL PARAMETERS-1'!$B$5:$J$44,4, FALSE)</f>
        <v>3.840187597307517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0.77579821770183499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170.56216245658234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187.19967988809483</v>
      </c>
      <c r="BB94" s="44">
        <f>$F94*'[1]INTERNAL PARAMETERS-2'!M94*(1-VLOOKUP(N$4,'[1]INTERNAL PARAMETERS-1'!$B$5:$J$44,4, FALSE))</f>
        <v>15.477174443151609</v>
      </c>
      <c r="BC94" s="44">
        <f>$F94*'[1]INTERNAL PARAMETERS-2'!N94*(1-VLOOKUP(O$4,'[1]INTERNAL PARAMETERS-1'!$B$5:$J$44,4, FALSE))</f>
        <v>79.131237134699617</v>
      </c>
      <c r="BD94" s="44">
        <f>$F94*'[1]INTERNAL PARAMETERS-2'!O94*(1-VLOOKUP(P$4,'[1]INTERNAL PARAMETERS-1'!$B$5:$J$44,4, FALSE))</f>
        <v>13.188569700931195</v>
      </c>
      <c r="BE94" s="44">
        <f>$F94*'[1]INTERNAL PARAMETERS-2'!P94*(1-VLOOKUP(Q$4,'[1]INTERNAL PARAMETERS-1'!$B$5:$J$44,4, FALSE))</f>
        <v>40.341416785051649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49.065796922777643</v>
      </c>
      <c r="BH94" s="44">
        <f>$F94*'[1]INTERNAL PARAMETERS-2'!S94*(1-VLOOKUP(T$4,'[1]INTERNAL PARAMETERS-1'!$B$5:$J$44,4, FALSE))</f>
        <v>0.69821839593165147</v>
      </c>
      <c r="BI94" s="44">
        <f>$F94*'[1]INTERNAL PARAMETERS-2'!T94*(1-VLOOKUP(U$4,'[1]INTERNAL PARAMETERS-1'!$B$5:$J$44,4, FALSE))</f>
        <v>0.62063857416146806</v>
      </c>
      <c r="BJ94" s="44">
        <f>$F94*'[1]INTERNAL PARAMETERS-2'!U94*(1-VLOOKUP(V$4,'[1]INTERNAL PARAMETERS-1'!$B$5:$J$44,4, FALSE))</f>
        <v>21.761063051409263</v>
      </c>
      <c r="BK94" s="44">
        <f>$F94*'[1]INTERNAL PARAMETERS-2'!V94*(1-VLOOKUP(W$4,'[1]INTERNAL PARAMETERS-1'!$B$5:$J$44,4, FALSE))</f>
        <v>20.170663124803934</v>
      </c>
      <c r="BL94" s="44">
        <f>$F94*'[1]INTERNAL PARAMETERS-2'!W94*(1-VLOOKUP(X$4,'[1]INTERNAL PARAMETERS-1'!$B$5:$J$44,4, FALSE))</f>
        <v>20.170663124803934</v>
      </c>
      <c r="BM94" s="44">
        <f>$F94*'[1]INTERNAL PARAMETERS-2'!X94*(1-VLOOKUP(Y$4,'[1]INTERNAL PARAMETERS-1'!$B$5:$J$44,4, FALSE))</f>
        <v>25.601250648716782</v>
      </c>
      <c r="BN94" s="44">
        <f>$F94*'[1]INTERNAL PARAMETERS-2'!Y94*(1-VLOOKUP(Z$4,'[1]INTERNAL PARAMETERS-1'!$B$5:$J$44,4, FALSE))</f>
        <v>34.135031043436967</v>
      </c>
      <c r="BO94" s="44">
        <f>$F94*'[1]INTERNAL PARAMETERS-2'!Z94*(1-VLOOKUP(AA$4,'[1]INTERNAL PARAMETERS-1'!$B$5:$J$44,4, FALSE))</f>
        <v>17.843359007142205</v>
      </c>
      <c r="BP94" s="44">
        <f>$F94*'[1]INTERNAL PARAMETERS-2'!AA94*(1-VLOOKUP(AB$4,'[1]INTERNAL PARAMETERS-1'!$B$5:$J$44,4, FALSE))</f>
        <v>4.6547893062110104</v>
      </c>
      <c r="BQ94" s="44">
        <f>$F94*'[1]INTERNAL PARAMETERS-2'!AB94*(1-VLOOKUP(AC$4,'[1]INTERNAL PARAMETERS-1'!$B$5:$J$44,4, FALSE))</f>
        <v>107.0598824365219</v>
      </c>
      <c r="BR94" s="44">
        <f>$F94*'[1]INTERNAL PARAMETERS-2'!AC94*(1-VLOOKUP(AD$4,'[1]INTERNAL PARAMETERS-1'!$B$5:$J$44,4, FALSE))</f>
        <v>4.6547893062110104</v>
      </c>
      <c r="BS94" s="44">
        <f>$F94*'[1]INTERNAL PARAMETERS-2'!AD94*(1-VLOOKUP(AE$4,'[1]INTERNAL PARAMETERS-1'!$B$5:$J$44,4, FALSE))</f>
        <v>0.77579821770183499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1.55159643540367</v>
      </c>
      <c r="CA94" s="44">
        <f>$F94*'[1]INTERNAL PARAMETERS-2'!AL94*(1-VLOOKUP(AM$4,'[1]INTERNAL PARAMETERS-1'!$B$5:$J$44,4, FALSE))</f>
        <v>3.10319287080734</v>
      </c>
      <c r="CB94" s="44">
        <f>$F94*'[1]INTERNAL PARAMETERS-2'!AM94*(1-VLOOKUP(AN$4,'[1]INTERNAL PARAMETERS-1'!$B$5:$J$44,4, FALSE))</f>
        <v>3.8789910885091752</v>
      </c>
      <c r="CC94" s="44">
        <f>$F94*'[1]INTERNAL PARAMETERS-2'!AN94*(1-VLOOKUP(AO$4,'[1]INTERNAL PARAMETERS-1'!$B$5:$J$44,4, FALSE))</f>
        <v>6.2063857416146799</v>
      </c>
      <c r="CD94" s="44">
        <f>$F94*'[1]INTERNAL PARAMETERS-2'!AO94*(1-VLOOKUP(AP$4,'[1]INTERNAL PARAMETERS-1'!$B$5:$J$44,4, FALSE))</f>
        <v>41.893013220455316</v>
      </c>
      <c r="CE94" s="44">
        <f>$F94*'[1]INTERNAL PARAMETERS-2'!AP94*(1-VLOOKUP(AQ$4,'[1]INTERNAL PARAMETERS-1'!$B$5:$J$44,4, FALSE))</f>
        <v>3.10319287080734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0.77579821770183499</v>
      </c>
      <c r="CH94" s="43">
        <f>$F94*'[1]INTERNAL PARAMETERS-2'!AS94*(1-VLOOKUP(AT$4,'[1]INTERNAL PARAMETERS-1'!$B$5:$J$44,4, FALSE))</f>
        <v>0</v>
      </c>
      <c r="CI94" s="42">
        <f t="shared" si="1"/>
        <v>905.35443774283465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2507.0434892113585</v>
      </c>
      <c r="G95" s="45">
        <f>$F95*'[1]INTERNAL PARAMETERS-2'!F95*VLOOKUP(G$4,'[1]INTERNAL PARAMETERS-1'!$B$5:$J$44,4, FALSE)</f>
        <v>3.158874796406312</v>
      </c>
      <c r="H95" s="44">
        <f>$F95*'[1]INTERNAL PARAMETERS-2'!G95*VLOOKUP(H$4,'[1]INTERNAL PARAMETERS-1'!$B$5:$J$44,4, FALSE)</f>
        <v>2.1059165309375412</v>
      </c>
      <c r="I95" s="44">
        <f>$F95*'[1]INTERNAL PARAMETERS-2'!H95*VLOOKUP(I$4,'[1]INTERNAL PARAMETERS-1'!$B$5:$J$44,4, FALSE)</f>
        <v>29.147589577748235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1.2635248481276327</v>
      </c>
      <c r="N95" s="44">
        <f>$F95*'[1]INTERNAL PARAMETERS-2'!M95*VLOOKUP(N$4,'[1]INTERNAL PARAMETERS-1'!$B$5:$J$44,4, FALSE)</f>
        <v>10.634665382538001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10.529331950338786</v>
      </c>
      <c r="S95" s="44">
        <f>$F95*'[1]INTERNAL PARAMETERS-2'!R95*VLOOKUP(S$4,'[1]INTERNAL PARAMETERS-1'!$B$5:$J$44,4, FALSE)</f>
        <v>28.29014309878561</v>
      </c>
      <c r="T95" s="44">
        <f>$F95*'[1]INTERNAL PARAMETERS-2'!S95*VLOOKUP(T$4,'[1]INTERNAL PARAMETERS-1'!$B$5:$J$44,4, FALSE)</f>
        <v>1.0529331950338787</v>
      </c>
      <c r="U95" s="44">
        <f>$F95*'[1]INTERNAL PARAMETERS-2'!T95*VLOOKUP(U$4,'[1]INTERNAL PARAMETERS-1'!$B$5:$J$44,4, FALSE)</f>
        <v>0.84236661237501653</v>
      </c>
      <c r="V95" s="44">
        <f>$F95*'[1]INTERNAL PARAMETERS-2'!U95*VLOOKUP(V$4,'[1]INTERNAL PARAMETERS-1'!$B$5:$J$44,4, FALSE)</f>
        <v>20.848159994105934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1.0529582654687706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553.80420197721639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24.006972114425018</v>
      </c>
      <c r="BB95" s="44">
        <f>$F95*'[1]INTERNAL PARAMETERS-2'!M95*(1-VLOOKUP(N$4,'[1]INTERNAL PARAMETERS-1'!$B$5:$J$44,4, FALSE))</f>
        <v>202.058642268222</v>
      </c>
      <c r="BC95" s="44">
        <f>$F95*'[1]INTERNAL PARAMETERS-2'!N95*(1-VLOOKUP(O$4,'[1]INTERNAL PARAMETERS-1'!$B$5:$J$44,4, FALSE))</f>
        <v>37.905745443828977</v>
      </c>
      <c r="BD95" s="44">
        <f>$F95*'[1]INTERNAL PARAMETERS-2'!O95*(1-VLOOKUP(P$4,'[1]INTERNAL PARAMETERS-1'!$B$5:$J$44,4, FALSE))</f>
        <v>61.070325875444084</v>
      </c>
      <c r="BE95" s="44">
        <f>$F95*'[1]INTERNAL PARAMETERS-2'!P95*(1-VLOOKUP(Q$4,'[1]INTERNAL PARAMETERS-1'!$B$5:$J$44,4, FALSE))</f>
        <v>21.058663900677573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537.51271887692656</v>
      </c>
      <c r="BH95" s="44">
        <f>$F95*'[1]INTERNAL PARAMETERS-2'!S95*(1-VLOOKUP(T$4,'[1]INTERNAL PARAMETERS-1'!$B$5:$J$44,4, FALSE))</f>
        <v>9.4763987553049081</v>
      </c>
      <c r="BI95" s="44">
        <f>$F95*'[1]INTERNAL PARAMETERS-2'!T95*(1-VLOOKUP(U$4,'[1]INTERNAL PARAMETERS-1'!$B$5:$J$44,4, FALSE))</f>
        <v>3.3694664495000661</v>
      </c>
      <c r="BJ95" s="44">
        <f>$F95*'[1]INTERNAL PARAMETERS-2'!U95*(1-VLOOKUP(V$4,'[1]INTERNAL PARAMETERS-1'!$B$5:$J$44,4, FALSE))</f>
        <v>118.13957329993363</v>
      </c>
      <c r="BK95" s="44">
        <f>$F95*'[1]INTERNAL PARAMETERS-2'!V95*(1-VLOOKUP(W$4,'[1]INTERNAL PARAMETERS-1'!$B$5:$J$44,4, FALSE))</f>
        <v>33.693912381953893</v>
      </c>
      <c r="BL95" s="44">
        <f>$F95*'[1]INTERNAL PARAMETERS-2'!W95*(1-VLOOKUP(X$4,'[1]INTERNAL PARAMETERS-1'!$B$5:$J$44,4, FALSE))</f>
        <v>5.2647913273438522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180.05235353427486</v>
      </c>
      <c r="BO95" s="44">
        <f>$F95*'[1]INTERNAL PARAMETERS-2'!Z95*(1-VLOOKUP(AA$4,'[1]INTERNAL PARAMETERS-1'!$B$5:$J$44,4, FALSE))</f>
        <v>74.758532622189179</v>
      </c>
      <c r="BP95" s="44">
        <f>$F95*'[1]INTERNAL PARAMETERS-2'!AA95*(1-VLOOKUP(AB$4,'[1]INTERNAL PARAMETERS-1'!$B$5:$J$44,4, FALSE))</f>
        <v>17.900039808620178</v>
      </c>
      <c r="BQ95" s="44">
        <f>$F95*'[1]INTERNAL PARAMETERS-2'!AB95*(1-VLOOKUP(AC$4,'[1]INTERNAL PARAMETERS-1'!$B$5:$J$44,4, FALSE))</f>
        <v>232.69901328596879</v>
      </c>
      <c r="BR95" s="44">
        <f>$F95*'[1]INTERNAL PARAMETERS-2'!AC95*(1-VLOOKUP(AD$4,'[1]INTERNAL PARAMETERS-1'!$B$5:$J$44,4, FALSE))</f>
        <v>9.4763736848700137</v>
      </c>
      <c r="BS95" s="44">
        <f>$F95*'[1]INTERNAL PARAMETERS-2'!AD95*(1-VLOOKUP(AE$4,'[1]INTERNAL PARAMETERS-1'!$B$5:$J$44,4, FALSE))</f>
        <v>9.4763736848700137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4.2118330618750823</v>
      </c>
      <c r="CA95" s="44">
        <f>$F95*'[1]INTERNAL PARAMETERS-2'!AL95*(1-VLOOKUP(AM$4,'[1]INTERNAL PARAMETERS-1'!$B$5:$J$44,4, FALSE))</f>
        <v>1.0529582654687706</v>
      </c>
      <c r="CB95" s="44">
        <f>$F95*'[1]INTERNAL PARAMETERS-2'!AM95*(1-VLOOKUP(AN$4,'[1]INTERNAL PARAMETERS-1'!$B$5:$J$44,4, FALSE))</f>
        <v>4.2118330618750823</v>
      </c>
      <c r="CC95" s="44">
        <f>$F95*'[1]INTERNAL PARAMETERS-2'!AN95*(1-VLOOKUP(AO$4,'[1]INTERNAL PARAMETERS-1'!$B$5:$J$44,4, FALSE))</f>
        <v>16.847081543151408</v>
      </c>
      <c r="CD95" s="44">
        <f>$F95*'[1]INTERNAL PARAMETERS-2'!AO95*(1-VLOOKUP(AP$4,'[1]INTERNAL PARAMETERS-1'!$B$5:$J$44,4, FALSE))</f>
        <v>188.47576895367609</v>
      </c>
      <c r="CE95" s="44">
        <f>$F95*'[1]INTERNAL PARAMETERS-2'!AP95*(1-VLOOKUP(AQ$4,'[1]INTERNAL PARAMETERS-1'!$B$5:$J$44,4, FALSE))</f>
        <v>25.270496962552652</v>
      </c>
      <c r="CF95" s="44">
        <f>$F95*'[1]INTERNAL PARAMETERS-2'!AQ95*(1-VLOOKUP(AR$4,'[1]INTERNAL PARAMETERS-1'!$B$5:$J$44,4, FALSE))</f>
        <v>25.270496962552652</v>
      </c>
      <c r="CG95" s="44">
        <f>$F95*'[1]INTERNAL PARAMETERS-2'!AR95*(1-VLOOKUP(AS$4,'[1]INTERNAL PARAMETERS-1'!$B$5:$J$44,4, FALSE))</f>
        <v>1.0529582654687706</v>
      </c>
      <c r="CH95" s="43">
        <f>$F95*'[1]INTERNAL PARAMETERS-2'!AS95*(1-VLOOKUP(AT$4,'[1]INTERNAL PARAMETERS-1'!$B$5:$J$44,4, FALSE))</f>
        <v>0</v>
      </c>
      <c r="CI95" s="42">
        <f t="shared" si="1"/>
        <v>2507.0439906200559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4983.0326045687407</v>
      </c>
      <c r="G96" s="45">
        <f>$F96*'[1]INTERNAL PARAMETERS-2'!F96*VLOOKUP(G$4,'[1]INTERNAL PARAMETERS-1'!$B$5:$J$44,4, FALSE)</f>
        <v>7.5976298121859589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50.190723878812847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1.5195508776002147</v>
      </c>
      <c r="N96" s="44">
        <f>$F96*'[1]INTERNAL PARAMETERS-2'!M96*VLOOKUP(N$4,'[1]INTERNAL PARAMETERS-1'!$B$5:$J$44,4, FALSE)</f>
        <v>15.629630576512177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6.512325310910887</v>
      </c>
      <c r="S96" s="44">
        <f>$F96*'[1]INTERNAL PARAMETERS-2'!R96*VLOOKUP(S$4,'[1]INTERNAL PARAMETERS-1'!$B$5:$J$44,4, FALSE)</f>
        <v>38.865636187431328</v>
      </c>
      <c r="T96" s="44">
        <f>$F96*'[1]INTERNAL PARAMETERS-2'!S96*VLOOKUP(T$4,'[1]INTERNAL PARAMETERS-1'!$B$5:$J$44,4, FALSE)</f>
        <v>1.6281062428907447</v>
      </c>
      <c r="U96" s="44">
        <f>$F96*'[1]INTERNAL PARAMETERS-2'!T96*VLOOKUP(U$4,'[1]INTERNAL PARAMETERS-1'!$B$5:$J$44,4, FALSE)</f>
        <v>3.0390519248743839</v>
      </c>
      <c r="V96" s="44">
        <f>$F96*'[1]INTERNAL PARAMETERS-2'!U96*VLOOKUP(V$4,'[1]INTERNAL PARAMETERS-1'!$B$5:$J$44,4, FALSE)</f>
        <v>34.027061698069033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1.0853045012750717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1.0853045012750717</v>
      </c>
      <c r="AI96" s="44">
        <f>$F96*'[1]INTERNAL PARAMETERS-2'!AH96*VLOOKUP(AI$4,'[1]INTERNAL PARAMETERS-1'!$B$5:$J$44,4, FALSE)</f>
        <v>6.512325310910887</v>
      </c>
      <c r="AJ96" s="44">
        <f>$F96*'[1]INTERNAL PARAMETERS-2'!AI96*VLOOKUP(AJ$4,'[1]INTERNAL PARAMETERS-1'!$B$5:$J$44,4, FALSE)</f>
        <v>1.0853045012750717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953.62375369744404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28.871466674404076</v>
      </c>
      <c r="BB96" s="44">
        <f>$F96*'[1]INTERNAL PARAMETERS-2'!M96*(1-VLOOKUP(N$4,'[1]INTERNAL PARAMETERS-1'!$B$5:$J$44,4, FALSE))</f>
        <v>296.96298095373135</v>
      </c>
      <c r="BC96" s="44">
        <f>$F96*'[1]INTERNAL PARAMETERS-2'!N96*(1-VLOOKUP(O$4,'[1]INTERNAL PARAMETERS-1'!$B$5:$J$44,4, FALSE))</f>
        <v>51.013297986012027</v>
      </c>
      <c r="BD96" s="44">
        <f>$F96*'[1]INTERNAL PARAMETERS-2'!O96*(1-VLOOKUP(P$4,'[1]INTERNAL PARAMETERS-1'!$B$5:$J$44,4, FALSE))</f>
        <v>189.94373512421171</v>
      </c>
      <c r="BE96" s="44">
        <f>$F96*'[1]INTERNAL PARAMETERS-2'!P96*(1-VLOOKUP(Q$4,'[1]INTERNAL PARAMETERS-1'!$B$5:$J$44,4, FALSE))</f>
        <v>55.355014294372772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738.44708756119508</v>
      </c>
      <c r="BH96" s="44">
        <f>$F96*'[1]INTERNAL PARAMETERS-2'!S96*(1-VLOOKUP(T$4,'[1]INTERNAL PARAMETERS-1'!$B$5:$J$44,4, FALSE))</f>
        <v>14.652956186016702</v>
      </c>
      <c r="BI96" s="44">
        <f>$F96*'[1]INTERNAL PARAMETERS-2'!T96*(1-VLOOKUP(U$4,'[1]INTERNAL PARAMETERS-1'!$B$5:$J$44,4, FALSE))</f>
        <v>12.156207699497536</v>
      </c>
      <c r="BJ96" s="44">
        <f>$F96*'[1]INTERNAL PARAMETERS-2'!U96*(1-VLOOKUP(V$4,'[1]INTERNAL PARAMETERS-1'!$B$5:$J$44,4, FALSE))</f>
        <v>192.82001628905783</v>
      </c>
      <c r="BK96" s="44">
        <f>$F96*'[1]INTERNAL PARAMETERS-2'!V96*(1-VLOOKUP(W$4,'[1]INTERNAL PARAMETERS-1'!$B$5:$J$44,4, FALSE))</f>
        <v>109.62472408747047</v>
      </c>
      <c r="BL96" s="44">
        <f>$F96*'[1]INTERNAL PARAMETERS-2'!W96*(1-VLOOKUP(X$4,'[1]INTERNAL PARAMETERS-1'!$B$5:$J$44,4, FALSE))</f>
        <v>18.451671431457591</v>
      </c>
      <c r="BM96" s="44">
        <f>$F96*'[1]INTERNAL PARAMETERS-2'!X96*(1-VLOOKUP(Y$4,'[1]INTERNAL PARAMETERS-1'!$B$5:$J$44,4, FALSE))</f>
        <v>2.1706090025501434</v>
      </c>
      <c r="BN96" s="44">
        <f>$F96*'[1]INTERNAL PARAMETERS-2'!Y96*(1-VLOOKUP(Z$4,'[1]INTERNAL PARAMETERS-1'!$B$5:$J$44,4, FALSE))</f>
        <v>525.32973439427349</v>
      </c>
      <c r="BO96" s="44">
        <f>$F96*'[1]INTERNAL PARAMETERS-2'!Z96*(1-VLOOKUP(AA$4,'[1]INTERNAL PARAMETERS-1'!$B$5:$J$44,4, FALSE))</f>
        <v>513.3903882737269</v>
      </c>
      <c r="BP96" s="44">
        <f>$F96*'[1]INTERNAL PARAMETERS-2'!AA96*(1-VLOOKUP(AB$4,'[1]INTERNAL PARAMETERS-1'!$B$5:$J$44,4, FALSE))</f>
        <v>48.842688983461876</v>
      </c>
      <c r="BQ96" s="44">
        <f>$F96*'[1]INTERNAL PARAMETERS-2'!AB96*(1-VLOOKUP(AC$4,'[1]INTERNAL PARAMETERS-1'!$B$5:$J$44,4, FALSE))</f>
        <v>556.80605644755292</v>
      </c>
      <c r="BR96" s="44">
        <f>$F96*'[1]INTERNAL PARAMETERS-2'!AC96*(1-VLOOKUP(AD$4,'[1]INTERNAL PARAMETERS-1'!$B$5:$J$44,4, FALSE))</f>
        <v>29.305713050729221</v>
      </c>
      <c r="BS96" s="44">
        <f>$F96*'[1]INTERNAL PARAMETERS-2'!AD96*(1-VLOOKUP(AE$4,'[1]INTERNAL PARAMETERS-1'!$B$5:$J$44,4, FALSE))</f>
        <v>8.6829343134610308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2.1706090025501434</v>
      </c>
      <c r="CA96" s="44">
        <f>$F96*'[1]INTERNAL PARAMETERS-2'!AL96*(1-VLOOKUP(AM$4,'[1]INTERNAL PARAMETERS-1'!$B$5:$J$44,4, FALSE))</f>
        <v>3.256411807085672</v>
      </c>
      <c r="CB96" s="44">
        <f>$F96*'[1]INTERNAL PARAMETERS-2'!AM96*(1-VLOOKUP(AN$4,'[1]INTERNAL PARAMETERS-1'!$B$5:$J$44,4, FALSE))</f>
        <v>11.939346120546704</v>
      </c>
      <c r="CC96" s="44">
        <f>$F96*'[1]INTERNAL PARAMETERS-2'!AN96*(1-VLOOKUP(AO$4,'[1]INTERNAL PARAMETERS-1'!$B$5:$J$44,4, FALSE))</f>
        <v>31.476322053279365</v>
      </c>
      <c r="CD96" s="44">
        <f>$F96*'[1]INTERNAL PARAMETERS-2'!AO96*(1-VLOOKUP(AP$4,'[1]INTERNAL PARAMETERS-1'!$B$5:$J$44,4, FALSE))</f>
        <v>374.45995113552721</v>
      </c>
      <c r="CE96" s="44">
        <f>$F96*'[1]INTERNAL PARAMETERS-2'!AP96*(1-VLOOKUP(AQ$4,'[1]INTERNAL PARAMETERS-1'!$B$5:$J$44,4, FALSE))</f>
        <v>36.903342862915181</v>
      </c>
      <c r="CF96" s="44">
        <f>$F96*'[1]INTERNAL PARAMETERS-2'!AQ96*(1-VLOOKUP(AR$4,'[1]INTERNAL PARAMETERS-1'!$B$5:$J$44,4, FALSE))</f>
        <v>7.5976298121859589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4983.0326045687416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7486.492896796949</v>
      </c>
      <c r="G97" s="45">
        <f>$F97*'[1]INTERNAL PARAMETERS-2'!F97*VLOOKUP(G$4,'[1]INTERNAL PARAMETERS-1'!$B$5:$J$44,4, FALSE)</f>
        <v>22.633913974886216</v>
      </c>
      <c r="H97" s="44">
        <f>$F97*'[1]INTERNAL PARAMETERS-2'!G97*VLOOKUP(H$4,'[1]INTERNAL PARAMETERS-1'!$B$5:$J$44,4, FALSE)</f>
        <v>22.633913974886216</v>
      </c>
      <c r="I97" s="44">
        <f>$F97*'[1]INTERNAL PARAMETERS-2'!H97*VLOOKUP(I$4,'[1]INTERNAL PARAMETERS-1'!$B$5:$J$44,4, FALSE)</f>
        <v>91.343935105147551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3.3285321743804079</v>
      </c>
      <c r="N97" s="44">
        <f>$F97*'[1]INTERNAL PARAMETERS-2'!M97*VLOOKUP(N$4,'[1]INTERNAL PARAMETERS-1'!$B$5:$J$44,4, FALSE)</f>
        <v>18.90593997199721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5.3258910467813498</v>
      </c>
      <c r="S97" s="44">
        <f>$F97*'[1]INTERNAL PARAMETERS-2'!R97*VLOOKUP(S$4,'[1]INTERNAL PARAMETERS-1'!$B$5:$J$44,4, FALSE)</f>
        <v>61.434871927940961</v>
      </c>
      <c r="T97" s="44">
        <f>$F97*'[1]INTERNAL PARAMETERS-2'!S97*VLOOKUP(T$4,'[1]INTERNAL PARAMETERS-1'!$B$5:$J$44,4, FALSE)</f>
        <v>1.0651033444273021</v>
      </c>
      <c r="U97" s="44">
        <f>$F97*'[1]INTERNAL PARAMETERS-2'!T97*VLOOKUP(U$4,'[1]INTERNAL PARAMETERS-1'!$B$5:$J$44,4, FALSE)</f>
        <v>3.7279740028890092</v>
      </c>
      <c r="V97" s="44">
        <f>$F97*'[1]INTERNAL PARAMETERS-2'!U97*VLOOKUP(V$4,'[1]INTERNAL PARAMETERS-1'!$B$5:$J$44,4, FALSE)</f>
        <v>38.344506481137032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1.3310984370504977</v>
      </c>
      <c r="AG97" s="44">
        <f>$F97*'[1]INTERNAL PARAMETERS-2'!AF97*VLOOKUP(AG$4,'[1]INTERNAL PARAMETERS-1'!$B$5:$J$44,4, FALSE)</f>
        <v>2.6629455233906749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1.3310984370504977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1735.5347669978032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63.242111313227738</v>
      </c>
      <c r="BB97" s="44">
        <f>$F97*'[1]INTERNAL PARAMETERS-2'!M97*(1-VLOOKUP(N$4,'[1]INTERNAL PARAMETERS-1'!$B$5:$J$44,4, FALSE))</f>
        <v>359.21285946794694</v>
      </c>
      <c r="BC97" s="44">
        <f>$F97*'[1]INTERNAL PARAMETERS-2'!N97*(1-VLOOKUP(O$4,'[1]INTERNAL PARAMETERS-1'!$B$5:$J$44,4, FALSE))</f>
        <v>103.84963486720855</v>
      </c>
      <c r="BD97" s="44">
        <f>$F97*'[1]INTERNAL PARAMETERS-2'!O97*(1-VLOOKUP(P$4,'[1]INTERNAL PARAMETERS-1'!$B$5:$J$44,4, FALSE))</f>
        <v>296.90307854762182</v>
      </c>
      <c r="BE97" s="44">
        <f>$F97*'[1]INTERNAL PARAMETERS-2'!P97*(1-VLOOKUP(Q$4,'[1]INTERNAL PARAMETERS-1'!$B$5:$J$44,4, FALSE))</f>
        <v>150.44856125403149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1167.2625666308782</v>
      </c>
      <c r="BH97" s="44">
        <f>$F97*'[1]INTERNAL PARAMETERS-2'!S97*(1-VLOOKUP(T$4,'[1]INTERNAL PARAMETERS-1'!$B$5:$J$44,4, FALSE))</f>
        <v>9.5859300998457186</v>
      </c>
      <c r="BI97" s="44">
        <f>$F97*'[1]INTERNAL PARAMETERS-2'!T97*(1-VLOOKUP(U$4,'[1]INTERNAL PARAMETERS-1'!$B$5:$J$44,4, FALSE))</f>
        <v>14.911896011556037</v>
      </c>
      <c r="BJ97" s="44">
        <f>$F97*'[1]INTERNAL PARAMETERS-2'!U97*(1-VLOOKUP(V$4,'[1]INTERNAL PARAMETERS-1'!$B$5:$J$44,4, FALSE))</f>
        <v>217.28553672644318</v>
      </c>
      <c r="BK97" s="44">
        <f>$F97*'[1]INTERNAL PARAMETERS-2'!V97*(1-VLOOKUP(W$4,'[1]INTERNAL PARAMETERS-1'!$B$5:$J$44,4, FALSE))</f>
        <v>145.12341885653981</v>
      </c>
      <c r="BL97" s="44">
        <f>$F97*'[1]INTERNAL PARAMETERS-2'!W97*(1-VLOOKUP(X$4,'[1]INTERNAL PARAMETERS-1'!$B$5:$J$44,4, FALSE))</f>
        <v>97.192645383376714</v>
      </c>
      <c r="BM97" s="44">
        <f>$F97*'[1]INTERNAL PARAMETERS-2'!X97*(1-VLOOKUP(Y$4,'[1]INTERNAL PARAMETERS-1'!$B$5:$J$44,4, FALSE))</f>
        <v>10.65103344427302</v>
      </c>
      <c r="BN97" s="44">
        <f>$F97*'[1]INTERNAL PARAMETERS-2'!Y97*(1-VLOOKUP(Z$4,'[1]INTERNAL PARAMETERS-1'!$B$5:$J$44,4, FALSE))</f>
        <v>496.61426036115654</v>
      </c>
      <c r="BO97" s="44">
        <f>$F97*'[1]INTERNAL PARAMETERS-2'!Z97*(1-VLOOKUP(AA$4,'[1]INTERNAL PARAMETERS-1'!$B$5:$J$44,4, FALSE))</f>
        <v>721.62155302367853</v>
      </c>
      <c r="BP97" s="44">
        <f>$F97*'[1]INTERNAL PARAMETERS-2'!AA97*(1-VLOOKUP(AB$4,'[1]INTERNAL PARAMETERS-1'!$B$5:$J$44,4, FALSE))</f>
        <v>106.51258039059924</v>
      </c>
      <c r="BQ97" s="44">
        <f>$F97*'[1]INTERNAL PARAMETERS-2'!AB97*(1-VLOOKUP(AC$4,'[1]INTERNAL PARAMETERS-1'!$B$5:$J$44,4, FALSE))</f>
        <v>845.44215634238265</v>
      </c>
      <c r="BR97" s="44">
        <f>$F97*'[1]INTERNAL PARAMETERS-2'!AC97*(1-VLOOKUP(AD$4,'[1]INTERNAL PARAMETERS-1'!$B$5:$J$44,4, FALSE))</f>
        <v>67.901741924658651</v>
      </c>
      <c r="BS97" s="44">
        <f>$F97*'[1]INTERNAL PARAMETERS-2'!AD97*(1-VLOOKUP(AE$4,'[1]INTERNAL PARAMETERS-1'!$B$5:$J$44,4, FALSE))</f>
        <v>14.645826054003869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21.302815537835716</v>
      </c>
      <c r="CA97" s="44">
        <f>$F97*'[1]INTERNAL PARAMETERS-2'!AL97*(1-VLOOKUP(AM$4,'[1]INTERNAL PARAMETERS-1'!$B$5:$J$44,4, FALSE))</f>
        <v>10.65103344427302</v>
      </c>
      <c r="CB97" s="44">
        <f>$F97*'[1]INTERNAL PARAMETERS-2'!AM97*(1-VLOOKUP(AN$4,'[1]INTERNAL PARAMETERS-1'!$B$5:$J$44,4, FALSE))</f>
        <v>33.284947419159238</v>
      </c>
      <c r="CC97" s="44">
        <f>$F97*'[1]INTERNAL PARAMETERS-2'!AN97*(1-VLOOKUP(AO$4,'[1]INTERNAL PARAMETERS-1'!$B$5:$J$44,4, FALSE))</f>
        <v>91.866754336595363</v>
      </c>
      <c r="CD97" s="44">
        <f>$F97*'[1]INTERNAL PARAMETERS-2'!AO97*(1-VLOOKUP(AP$4,'[1]INTERNAL PARAMETERS-1'!$B$5:$J$44,4, FALSE))</f>
        <v>356.8167325513981</v>
      </c>
      <c r="CE97" s="44">
        <f>$F97*'[1]INTERNAL PARAMETERS-2'!AP97*(1-VLOOKUP(AQ$4,'[1]INTERNAL PARAMETERS-1'!$B$5:$J$44,4, FALSE))</f>
        <v>50.593718996553783</v>
      </c>
      <c r="CF97" s="44">
        <f>$F97*'[1]INTERNAL PARAMETERS-2'!AQ97*(1-VLOOKUP(AR$4,'[1]INTERNAL PARAMETERS-1'!$B$5:$J$44,4, FALSE))</f>
        <v>23.965012411936716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7486.4928967969472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15644.238028437529</v>
      </c>
      <c r="G98" s="45">
        <f>$F98*'[1]INTERNAL PARAMETERS-2'!F98*VLOOKUP(G$4,'[1]INTERNAL PARAMETERS-1'!$B$5:$J$44,4, FALSE)</f>
        <v>73.18687434463645</v>
      </c>
      <c r="H98" s="44">
        <f>$F98*'[1]INTERNAL PARAMETERS-2'!G98*VLOOKUP(H$4,'[1]INTERNAL PARAMETERS-1'!$B$5:$J$44,4, FALSE)</f>
        <v>79.120733828822807</v>
      </c>
      <c r="I98" s="44">
        <f>$F98*'[1]INTERNAL PARAMETERS-2'!H98*VLOOKUP(I$4,'[1]INTERNAL PARAMETERS-1'!$B$5:$J$44,4, FALSE)</f>
        <v>212.22003366620589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1.9774316867945037</v>
      </c>
      <c r="M98" s="44">
        <f>$F98*'[1]INTERNAL PARAMETERS-2'!L98*VLOOKUP(M$4,'[1]INTERNAL PARAMETERS-1'!$B$5:$J$44,4, FALSE)</f>
        <v>5.934094147756781</v>
      </c>
      <c r="N98" s="44">
        <f>$F98*'[1]INTERNAL PARAMETERS-2'!M98*VLOOKUP(N$4,'[1]INTERNAL PARAMETERS-1'!$B$5:$J$44,4, FALSE)</f>
        <v>43.813331243632291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13.846715078970057</v>
      </c>
      <c r="S98" s="44">
        <f>$F98*'[1]INTERNAL PARAMETERS-2'!R98*VLOOKUP(S$4,'[1]INTERNAL PARAMETERS-1'!$B$5:$J$44,4, FALSE)</f>
        <v>97.440527666073862</v>
      </c>
      <c r="T98" s="44">
        <f>$F98*'[1]INTERNAL PARAMETERS-2'!S98*VLOOKUP(T$4,'[1]INTERNAL PARAMETERS-1'!$B$5:$J$44,4, FALSE)</f>
        <v>2.1758006249950914</v>
      </c>
      <c r="U98" s="44">
        <f>$F98*'[1]INTERNAL PARAMETERS-2'!T98*VLOOKUP(U$4,'[1]INTERNAL PARAMETERS-1'!$B$5:$J$44,4, FALSE)</f>
        <v>6.3296587063058247</v>
      </c>
      <c r="V98" s="44">
        <f>$F98*'[1]INTERNAL PARAMETERS-2'!U98*VLOOKUP(V$4,'[1]INTERNAL PARAMETERS-1'!$B$5:$J$44,4, FALSE)</f>
        <v>75.65975904979156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5.933859484186355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4032.1806396579113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112.74778880737884</v>
      </c>
      <c r="BB98" s="44">
        <f>$F98*'[1]INTERNAL PARAMETERS-2'!M98*(1-VLOOKUP(N$4,'[1]INTERNAL PARAMETERS-1'!$B$5:$J$44,4, FALSE))</f>
        <v>832.45329362901339</v>
      </c>
      <c r="BC98" s="44">
        <f>$F98*'[1]INTERNAL PARAMETERS-2'!N98*(1-VLOOKUP(O$4,'[1]INTERNAL PARAMETERS-1'!$B$5:$J$44,4, FALSE))</f>
        <v>338.24250598904496</v>
      </c>
      <c r="BD98" s="44">
        <f>$F98*'[1]INTERNAL PARAMETERS-2'!O98*(1-VLOOKUP(P$4,'[1]INTERNAL PARAMETERS-1'!$B$5:$J$44,4, FALSE))</f>
        <v>694.28815485445182</v>
      </c>
      <c r="BE98" s="44">
        <f>$F98*'[1]INTERNAL PARAMETERS-2'!P98*(1-VLOOKUP(Q$4,'[1]INTERNAL PARAMETERS-1'!$B$5:$J$44,4, FALSE))</f>
        <v>575.6062718993162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1851.3700256554032</v>
      </c>
      <c r="BH98" s="44">
        <f>$F98*'[1]INTERNAL PARAMETERS-2'!S98*(1-VLOOKUP(T$4,'[1]INTERNAL PARAMETERS-1'!$B$5:$J$44,4, FALSE))</f>
        <v>19.582205624955822</v>
      </c>
      <c r="BI98" s="44">
        <f>$F98*'[1]INTERNAL PARAMETERS-2'!T98*(1-VLOOKUP(U$4,'[1]INTERNAL PARAMETERS-1'!$B$5:$J$44,4, FALSE))</f>
        <v>25.318634825223299</v>
      </c>
      <c r="BJ98" s="44">
        <f>$F98*'[1]INTERNAL PARAMETERS-2'!U98*(1-VLOOKUP(V$4,'[1]INTERNAL PARAMETERS-1'!$B$5:$J$44,4, FALSE))</f>
        <v>428.73863461548552</v>
      </c>
      <c r="BK98" s="44">
        <f>$F98*'[1]INTERNAL PARAMETERS-2'!V98*(1-VLOOKUP(W$4,'[1]INTERNAL PARAMETERS-1'!$B$5:$J$44,4, FALSE))</f>
        <v>447.03410166260238</v>
      </c>
      <c r="BL98" s="44">
        <f>$F98*'[1]INTERNAL PARAMETERS-2'!W98*(1-VLOOKUP(X$4,'[1]INTERNAL PARAMETERS-1'!$B$5:$J$44,4, FALSE))</f>
        <v>557.80469344675714</v>
      </c>
      <c r="BM98" s="44">
        <f>$F98*'[1]INTERNAL PARAMETERS-2'!X98*(1-VLOOKUP(Y$4,'[1]INTERNAL PARAMETERS-1'!$B$5:$J$44,4, FALSE))</f>
        <v>87.0335894236065</v>
      </c>
      <c r="BN98" s="44">
        <f>$F98*'[1]INTERNAL PARAMETERS-2'!Y98*(1-VLOOKUP(Z$4,'[1]INTERNAL PARAMETERS-1'!$B$5:$J$44,4, FALSE))</f>
        <v>634.94799558878549</v>
      </c>
      <c r="BO98" s="44">
        <f>$F98*'[1]INTERNAL PARAMETERS-2'!Z98*(1-VLOOKUP(AA$4,'[1]INTERNAL PARAMETERS-1'!$B$5:$J$44,4, FALSE))</f>
        <v>583.51912749409996</v>
      </c>
      <c r="BP98" s="44">
        <f>$F98*'[1]INTERNAL PARAMETERS-2'!AA98*(1-VLOOKUP(AB$4,'[1]INTERNAL PARAMETERS-1'!$B$5:$J$44,4, FALSE))</f>
        <v>239.34119759706576</v>
      </c>
      <c r="BQ98" s="44">
        <f>$F98*'[1]INTERNAL PARAMETERS-2'!AB98*(1-VLOOKUP(AC$4,'[1]INTERNAL PARAMETERS-1'!$B$5:$J$44,4, FALSE))</f>
        <v>1912.755277937337</v>
      </c>
      <c r="BR98" s="44">
        <f>$F98*'[1]INTERNAL PARAMETERS-2'!AC98*(1-VLOOKUP(AD$4,'[1]INTERNAL PARAMETERS-1'!$B$5:$J$44,4, FALSE))</f>
        <v>170.11075104982115</v>
      </c>
      <c r="BS98" s="44">
        <f>$F98*'[1]INTERNAL PARAMETERS-2'!AD98*(1-VLOOKUP(AE$4,'[1]INTERNAL PARAMETERS-1'!$B$5:$J$44,4, FALSE))</f>
        <v>37.582153015715477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94.94488059458736</v>
      </c>
      <c r="CA98" s="44">
        <f>$F98*'[1]INTERNAL PARAMETERS-2'!AL98*(1-VLOOKUP(AM$4,'[1]INTERNAL PARAMETERS-1'!$B$5:$J$44,4, FALSE))</f>
        <v>41.538580813107323</v>
      </c>
      <c r="CB98" s="44">
        <f>$F98*'[1]INTERNAL PARAMETERS-2'!AM98*(1-VLOOKUP(AN$4,'[1]INTERNAL PARAMETERS-1'!$B$5:$J$44,4, FALSE))</f>
        <v>118.68188295513562</v>
      </c>
      <c r="CC98" s="44">
        <f>$F98*'[1]INTERNAL PARAMETERS-2'!AN98*(1-VLOOKUP(AO$4,'[1]INTERNAL PARAMETERS-1'!$B$5:$J$44,4, FALSE))</f>
        <v>231.4299064260849</v>
      </c>
      <c r="CD98" s="44">
        <f>$F98*'[1]INTERNAL PARAMETERS-2'!AO98*(1-VLOOKUP(AP$4,'[1]INTERNAL PARAMETERS-1'!$B$5:$J$44,4, FALSE))</f>
        <v>787.25560376224473</v>
      </c>
      <c r="CE98" s="44">
        <f>$F98*'[1]INTERNAL PARAMETERS-2'!AP98*(1-VLOOKUP(AQ$4,'[1]INTERNAL PARAMETERS-1'!$B$5:$J$44,4, FALSE))</f>
        <v>83.077161626214647</v>
      </c>
      <c r="CF98" s="44">
        <f>$F98*'[1]INTERNAL PARAMETERS-2'!AQ98*(1-VLOOKUP(AR$4,'[1]INTERNAL PARAMETERS-1'!$B$5:$J$44,4, FALSE))</f>
        <v>83.077161626214647</v>
      </c>
      <c r="CG98" s="44">
        <f>$F98*'[1]INTERNAL PARAMETERS-2'!AR98*(1-VLOOKUP(AS$4,'[1]INTERNAL PARAMETERS-1'!$B$5:$J$44,4, FALSE))</f>
        <v>5.933859484186355</v>
      </c>
      <c r="CH98" s="43">
        <f>$F98*'[1]INTERNAL PARAMETERS-2'!AS98*(1-VLOOKUP(AT$4,'[1]INTERNAL PARAMETERS-1'!$B$5:$J$44,4, FALSE))</f>
        <v>0</v>
      </c>
      <c r="CI98" s="42">
        <f t="shared" si="1"/>
        <v>15644.234899589925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19079.329536285015</v>
      </c>
      <c r="G99" s="45">
        <f>$F99*'[1]INTERNAL PARAMETERS-2'!F99*VLOOKUP(G$4,'[1]INTERNAL PARAMETERS-1'!$B$5:$J$44,4, FALSE)</f>
        <v>88.579603238110437</v>
      </c>
      <c r="H99" s="44">
        <f>$F99*'[1]INTERNAL PARAMETERS-2'!G99*VLOOKUP(H$4,'[1]INTERNAL PARAMETERS-1'!$B$5:$J$44,4, FALSE)</f>
        <v>161.34053435768698</v>
      </c>
      <c r="I99" s="44">
        <f>$F99*'[1]INTERNAL PARAMETERS-2'!H99*VLOOKUP(I$4,'[1]INTERNAL PARAMETERS-1'!$B$5:$J$44,4, FALSE)</f>
        <v>230.7156476577544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7.9088590760285458</v>
      </c>
      <c r="N99" s="44">
        <f>$F99*'[1]INTERNAL PARAMETERS-2'!M99*VLOOKUP(N$4,'[1]INTERNAL PARAMETERS-1'!$B$5:$J$44,4, FALSE)</f>
        <v>43.024174294265755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28.472083466998129</v>
      </c>
      <c r="S99" s="44">
        <f>$F99*'[1]INTERNAL PARAMETERS-2'!R99*VLOOKUP(S$4,'[1]INTERNAL PARAMETERS-1'!$B$5:$J$44,4, FALSE)</f>
        <v>99.558326436527238</v>
      </c>
      <c r="T99" s="44">
        <f>$F99*'[1]INTERNAL PARAMETERS-2'!S99*VLOOKUP(T$4,'[1]INTERNAL PARAMETERS-1'!$B$5:$J$44,4, FALSE)</f>
        <v>5.6944166933996261</v>
      </c>
      <c r="U99" s="44">
        <f>$F99*'[1]INTERNAL PARAMETERS-2'!T99*VLOOKUP(U$4,'[1]INTERNAL PARAMETERS-1'!$B$5:$J$44,4, FALSE)</f>
        <v>10.756162819376042</v>
      </c>
      <c r="V99" s="44">
        <f>$F99*'[1]INTERNAL PARAMETERS-2'!U99*VLOOKUP(V$4,'[1]INTERNAL PARAMETERS-1'!$B$5:$J$44,4, FALSE)</f>
        <v>67.383422089774598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9.490058511348165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3.1633528371160553</v>
      </c>
      <c r="AJ99" s="44">
        <f>$F99*'[1]INTERNAL PARAMETERS-2'!AI99*VLOOKUP(AJ$4,'[1]INTERNAL PARAMETERS-1'!$B$5:$J$44,4, FALSE)</f>
        <v>15.816764185580277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4383.5973054973329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150.26832244454235</v>
      </c>
      <c r="BB99" s="44">
        <f>$F99*'[1]INTERNAL PARAMETERS-2'!M99*(1-VLOOKUP(N$4,'[1]INTERNAL PARAMETERS-1'!$B$5:$J$44,4, FALSE))</f>
        <v>817.4593115910493</v>
      </c>
      <c r="BC99" s="44">
        <f>$F99*'[1]INTERNAL PARAMETERS-2'!N99*(1-VLOOKUP(O$4,'[1]INTERNAL PARAMETERS-1'!$B$5:$J$44,4, FALSE))</f>
        <v>632.70872608228365</v>
      </c>
      <c r="BD99" s="44">
        <f>$F99*'[1]INTERNAL PARAMETERS-2'!O99*(1-VLOOKUP(P$4,'[1]INTERNAL PARAMETERS-1'!$B$5:$J$44,4, FALSE))</f>
        <v>702.30630436474405</v>
      </c>
      <c r="BE99" s="44">
        <f>$F99*'[1]INTERNAL PARAMETERS-2'!P99*(1-VLOOKUP(Q$4,'[1]INTERNAL PARAMETERS-1'!$B$5:$J$44,4, FALSE))</f>
        <v>926.91771133065947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1891.6082022940175</v>
      </c>
      <c r="BH99" s="44">
        <f>$F99*'[1]INTERNAL PARAMETERS-2'!S99*(1-VLOOKUP(T$4,'[1]INTERNAL PARAMETERS-1'!$B$5:$J$44,4, FALSE))</f>
        <v>51.249750240596633</v>
      </c>
      <c r="BI99" s="44">
        <f>$F99*'[1]INTERNAL PARAMETERS-2'!T99*(1-VLOOKUP(U$4,'[1]INTERNAL PARAMETERS-1'!$B$5:$J$44,4, FALSE))</f>
        <v>43.024651277504169</v>
      </c>
      <c r="BJ99" s="44">
        <f>$F99*'[1]INTERNAL PARAMETERS-2'!U99*(1-VLOOKUP(V$4,'[1]INTERNAL PARAMETERS-1'!$B$5:$J$44,4, FALSE))</f>
        <v>381.83939184205605</v>
      </c>
      <c r="BK99" s="44">
        <f>$F99*'[1]INTERNAL PARAMETERS-2'!V99*(1-VLOOKUP(W$4,'[1]INTERNAL PARAMETERS-1'!$B$5:$J$44,4, FALSE))</f>
        <v>503.00362802871086</v>
      </c>
      <c r="BL99" s="44">
        <f>$F99*'[1]INTERNAL PARAMETERS-2'!W99*(1-VLOOKUP(X$4,'[1]INTERNAL PARAMETERS-1'!$B$5:$J$44,4, FALSE))</f>
        <v>968.04511407907546</v>
      </c>
      <c r="BM99" s="44">
        <f>$F99*'[1]INTERNAL PARAMETERS-2'!X99*(1-VLOOKUP(Y$4,'[1]INTERNAL PARAMETERS-1'!$B$5:$J$44,4, FALSE))</f>
        <v>246.75678475868136</v>
      </c>
      <c r="BN99" s="44">
        <f>$F99*'[1]INTERNAL PARAMETERS-2'!Y99*(1-VLOOKUP(Z$4,'[1]INTERNAL PARAMETERS-1'!$B$5:$J$44,4, FALSE))</f>
        <v>841.50336886261869</v>
      </c>
      <c r="BO99" s="44">
        <f>$F99*'[1]INTERNAL PARAMETERS-2'!Z99*(1-VLOOKUP(AA$4,'[1]INTERNAL PARAMETERS-1'!$B$5:$J$44,4, FALSE))</f>
        <v>784.55920192862254</v>
      </c>
      <c r="BP99" s="44">
        <f>$F99*'[1]INTERNAL PARAMETERS-2'!AA99*(1-VLOOKUP(AB$4,'[1]INTERNAL PARAMETERS-1'!$B$5:$J$44,4, FALSE))</f>
        <v>275.22886822567949</v>
      </c>
      <c r="BQ99" s="44">
        <f>$F99*'[1]INTERNAL PARAMETERS-2'!AB99*(1-VLOOKUP(AC$4,'[1]INTERNAL PARAMETERS-1'!$B$5:$J$44,4, FALSE))</f>
        <v>2552.9802821219009</v>
      </c>
      <c r="BR99" s="44">
        <f>$F99*'[1]INTERNAL PARAMETERS-2'!AC99*(1-VLOOKUP(AD$4,'[1]INTERNAL PARAMETERS-1'!$B$5:$J$44,4, FALSE))</f>
        <v>256.2468432700295</v>
      </c>
      <c r="BS99" s="44">
        <f>$F99*'[1]INTERNAL PARAMETERS-2'!AD99*(1-VLOOKUP(AE$4,'[1]INTERNAL PARAMETERS-1'!$B$5:$J$44,4, FALSE))</f>
        <v>85.416250400994386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88.579603238110437</v>
      </c>
      <c r="CA99" s="44">
        <f>$F99*'[1]INTERNAL PARAMETERS-2'!AL99*(1-VLOOKUP(AM$4,'[1]INTERNAL PARAMETERS-1'!$B$5:$J$44,4, FALSE))</f>
        <v>91.742956075226502</v>
      </c>
      <c r="CB99" s="44">
        <f>$F99*'[1]INTERNAL PARAMETERS-2'!AM99*(1-VLOOKUP(AN$4,'[1]INTERNAL PARAMETERS-1'!$B$5:$J$44,4, FALSE))</f>
        <v>107.55972026080677</v>
      </c>
      <c r="CC99" s="44">
        <f>$F99*'[1]INTERNAL PARAMETERS-2'!AN99*(1-VLOOKUP(AO$4,'[1]INTERNAL PARAMETERS-1'!$B$5:$J$44,4, FALSE))</f>
        <v>344.82644650813995</v>
      </c>
      <c r="CD99" s="44">
        <f>$F99*'[1]INTERNAL PARAMETERS-2'!AO99*(1-VLOOKUP(AP$4,'[1]INTERNAL PARAMETERS-1'!$B$5:$J$44,4, FALSE))</f>
        <v>1002.8439032203057</v>
      </c>
      <c r="CE99" s="44">
        <f>$F99*'[1]INTERNAL PARAMETERS-2'!AP99*(1-VLOOKUP(AQ$4,'[1]INTERNAL PARAMETERS-1'!$B$5:$J$44,4, FALSE))</f>
        <v>139.19515656492095</v>
      </c>
      <c r="CF99" s="44">
        <f>$F99*'[1]INTERNAL PARAMETERS-2'!AQ99*(1-VLOOKUP(AR$4,'[1]INTERNAL PARAMETERS-1'!$B$5:$J$44,4, FALSE))</f>
        <v>34.798789141230237</v>
      </c>
      <c r="CG99" s="44">
        <f>$F99*'[1]INTERNAL PARAMETERS-2'!AR99*(1-VLOOKUP(AS$4,'[1]INTERNAL PARAMETERS-1'!$B$5:$J$44,4, FALSE))</f>
        <v>3.1633528371160553</v>
      </c>
      <c r="CH99" s="43">
        <f>$F99*'[1]INTERNAL PARAMETERS-2'!AS99*(1-VLOOKUP(AT$4,'[1]INTERNAL PARAMETERS-1'!$B$5:$J$44,4, FALSE))</f>
        <v>0</v>
      </c>
      <c r="CI99" s="42">
        <f t="shared" si="1"/>
        <v>19079.33335215093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15879.534630331116</v>
      </c>
      <c r="G100" s="45">
        <f>$F100*'[1]INTERNAL PARAMETERS-2'!F100*VLOOKUP(G$4,'[1]INTERNAL PARAMETERS-1'!$B$5:$J$44,4, FALSE)</f>
        <v>112.22225918601303</v>
      </c>
      <c r="H100" s="44">
        <f>$F100*'[1]INTERNAL PARAMETERS-2'!G100*VLOOKUP(H$4,'[1]INTERNAL PARAMETERS-1'!$B$5:$J$44,4, FALSE)</f>
        <v>92.418891548527085</v>
      </c>
      <c r="I100" s="44">
        <f>$F100*'[1]INTERNAL PARAMETERS-2'!H100*VLOOKUP(I$4,'[1]INTERNAL PARAMETERS-1'!$B$5:$J$44,4, FALSE)</f>
        <v>191.80087963478127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6.6011225458286455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8.0866530104961196</v>
      </c>
      <c r="N100" s="44">
        <f>$F100*'[1]INTERNAL PARAMETERS-2'!M100*VLOOKUP(N$4,'[1]INTERNAL PARAMETERS-1'!$B$5:$J$44,4, FALSE)</f>
        <v>32.016555914693051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23.104722887131771</v>
      </c>
      <c r="S100" s="44">
        <f>$F100*'[1]INTERNAL PARAMETERS-2'!R100*VLOOKUP(S$4,'[1]INTERNAL PARAMETERS-1'!$B$5:$J$44,4, FALSE)</f>
        <v>77.368983204957644</v>
      </c>
      <c r="T100" s="44">
        <f>$F100*'[1]INTERNAL PARAMETERS-2'!S100*VLOOKUP(T$4,'[1]INTERNAL PARAMETERS-1'!$B$5:$J$44,4, FALSE)</f>
        <v>3.6306967978789069</v>
      </c>
      <c r="U100" s="44">
        <f>$F100*'[1]INTERNAL PARAMETERS-2'!T100*VLOOKUP(U$4,'[1]INTERNAL PARAMETERS-1'!$B$5:$J$44,4, FALSE)</f>
        <v>7.2613935957578137</v>
      </c>
      <c r="V100" s="44">
        <f>$F100*'[1]INTERNAL PARAMETERS-2'!U100*VLOOKUP(V$4,'[1]INTERNAL PARAMETERS-1'!$B$5:$J$44,4, FALSE)</f>
        <v>47.529749681102423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6.6011225458286455</v>
      </c>
      <c r="AG100" s="44">
        <f>$F100*'[1]INTERNAL PARAMETERS-2'!AF100*VLOOKUP(AG$4,'[1]INTERNAL PARAMETERS-1'!$B$5:$J$44,4, FALSE)</f>
        <v>3.3013552496458392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6.6011225458286455</v>
      </c>
      <c r="AJ100" s="44">
        <f>$F100*'[1]INTERNAL PARAMETERS-2'!AI100*VLOOKUP(AJ$4,'[1]INTERNAL PARAMETERS-1'!$B$5:$J$44,4, FALSE)</f>
        <v>13.202245091657291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3644.2167130608436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153.64640719942628</v>
      </c>
      <c r="BB100" s="44">
        <f>$F100*'[1]INTERNAL PARAMETERS-2'!M100*(1-VLOOKUP(N$4,'[1]INTERNAL PARAMETERS-1'!$B$5:$J$44,4, FALSE))</f>
        <v>608.31456237916791</v>
      </c>
      <c r="BC100" s="44">
        <f>$F100*'[1]INTERNAL PARAMETERS-2'!N100*(1-VLOOKUP(O$4,'[1]INTERNAL PARAMETERS-1'!$B$5:$J$44,4, FALSE))</f>
        <v>693.1416866139532</v>
      </c>
      <c r="BD100" s="44">
        <f>$F100*'[1]INTERNAL PARAMETERS-2'!O100*(1-VLOOKUP(P$4,'[1]INTERNAL PARAMETERS-1'!$B$5:$J$44,4, FALSE))</f>
        <v>597.42143981578022</v>
      </c>
      <c r="BE100" s="44">
        <f>$F100*'[1]INTERNAL PARAMETERS-2'!P100*(1-VLOOKUP(Q$4,'[1]INTERNAL PARAMETERS-1'!$B$5:$J$44,4, FALSE))</f>
        <v>640.33111829386098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1470.010680894195</v>
      </c>
      <c r="BH100" s="44">
        <f>$F100*'[1]INTERNAL PARAMETERS-2'!S100*(1-VLOOKUP(T$4,'[1]INTERNAL PARAMETERS-1'!$B$5:$J$44,4, FALSE))</f>
        <v>32.676271180910163</v>
      </c>
      <c r="BI100" s="44">
        <f>$F100*'[1]INTERNAL PARAMETERS-2'!T100*(1-VLOOKUP(U$4,'[1]INTERNAL PARAMETERS-1'!$B$5:$J$44,4, FALSE))</f>
        <v>29.045574383031255</v>
      </c>
      <c r="BJ100" s="44">
        <f>$F100*'[1]INTERNAL PARAMETERS-2'!U100*(1-VLOOKUP(V$4,'[1]INTERNAL PARAMETERS-1'!$B$5:$J$44,4, FALSE))</f>
        <v>269.33524819291375</v>
      </c>
      <c r="BK100" s="44">
        <f>$F100*'[1]INTERNAL PARAMETERS-2'!V100*(1-VLOOKUP(W$4,'[1]INTERNAL PARAMETERS-1'!$B$5:$J$44,4, FALSE))</f>
        <v>422.48613451420056</v>
      </c>
      <c r="BL100" s="44">
        <f>$F100*'[1]INTERNAL PARAMETERS-2'!W100*(1-VLOOKUP(X$4,'[1]INTERNAL PARAMETERS-1'!$B$5:$J$44,4, FALSE))</f>
        <v>726.14729934309639</v>
      </c>
      <c r="BM100" s="44">
        <f>$F100*'[1]INTERNAL PARAMETERS-2'!X100*(1-VLOOKUP(Y$4,'[1]INTERNAL PARAMETERS-1'!$B$5:$J$44,4, FALSE))</f>
        <v>171.63553800539691</v>
      </c>
      <c r="BN100" s="44">
        <f>$F100*'[1]INTERNAL PARAMETERS-2'!Y100*(1-VLOOKUP(Z$4,'[1]INTERNAL PARAMETERS-1'!$B$5:$J$44,4, FALSE))</f>
        <v>732.75000984238807</v>
      </c>
      <c r="BO100" s="44">
        <f>$F100*'[1]INTERNAL PARAMETERS-2'!Z100*(1-VLOOKUP(AA$4,'[1]INTERNAL PARAMETERS-1'!$B$5:$J$44,4, FALSE))</f>
        <v>828.46866868709799</v>
      </c>
      <c r="BP100" s="44">
        <f>$F100*'[1]INTERNAL PARAMETERS-2'!AA100*(1-VLOOKUP(AB$4,'[1]INTERNAL PARAMETERS-1'!$B$5:$J$44,4, FALSE))</f>
        <v>297.06004228306722</v>
      </c>
      <c r="BQ100" s="44">
        <f>$F100*'[1]INTERNAL PARAMETERS-2'!AB100*(1-VLOOKUP(AC$4,'[1]INTERNAL PARAMETERS-1'!$B$5:$J$44,4, FALSE))</f>
        <v>2277.4635000771082</v>
      </c>
      <c r="BR100" s="44">
        <f>$F100*'[1]INTERNAL PARAMETERS-2'!AC100*(1-VLOOKUP(AD$4,'[1]INTERNAL PARAMETERS-1'!$B$5:$J$44,4, FALSE))</f>
        <v>171.63553800539691</v>
      </c>
      <c r="BS100" s="44">
        <f>$F100*'[1]INTERNAL PARAMETERS-2'!AD100*(1-VLOOKUP(AE$4,'[1]INTERNAL PARAMETERS-1'!$B$5:$J$44,4, FALSE))</f>
        <v>39.608323228434905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59.411690865920839</v>
      </c>
      <c r="CA100" s="44">
        <f>$F100*'[1]INTERNAL PARAMETERS-2'!AL100*(1-VLOOKUP(AM$4,'[1]INTERNAL PARAMETERS-1'!$B$5:$J$44,4, FALSE))</f>
        <v>99.020014094355744</v>
      </c>
      <c r="CB100" s="44">
        <f>$F100*'[1]INTERNAL PARAMETERS-2'!AM100*(1-VLOOKUP(AN$4,'[1]INTERNAL PARAMETERS-1'!$B$5:$J$44,4, FALSE))</f>
        <v>105.62113664018439</v>
      </c>
      <c r="CC100" s="44">
        <f>$F100*'[1]INTERNAL PARAMETERS-2'!AN100*(1-VLOOKUP(AO$4,'[1]INTERNAL PARAMETERS-1'!$B$5:$J$44,4, FALSE))</f>
        <v>330.06724296567347</v>
      </c>
      <c r="CD100" s="44">
        <f>$F100*'[1]INTERNAL PARAMETERS-2'!AO100*(1-VLOOKUP(AP$4,'[1]INTERNAL PARAMETERS-1'!$B$5:$J$44,4, FALSE))</f>
        <v>739.35113238821668</v>
      </c>
      <c r="CE100" s="44">
        <f>$F100*'[1]INTERNAL PARAMETERS-2'!AP100*(1-VLOOKUP(AQ$4,'[1]INTERNAL PARAMETERS-1'!$B$5:$J$44,4, FALSE))</f>
        <v>102.32136934400158</v>
      </c>
      <c r="CF100" s="44">
        <f>$F100*'[1]INTERNAL PARAMETERS-2'!AQ100*(1-VLOOKUP(AR$4,'[1]INTERNAL PARAMETERS-1'!$B$5:$J$44,4, FALSE))</f>
        <v>6.6011225458286455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15879.536218284578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14103.463325682573</v>
      </c>
      <c r="G101" s="45">
        <f>$F101*'[1]INTERNAL PARAMETERS-2'!F101*VLOOKUP(G$4,'[1]INTERNAL PARAMETERS-1'!$B$5:$J$44,4, FALSE)</f>
        <v>142.45908305271968</v>
      </c>
      <c r="H101" s="44">
        <f>$F101*'[1]INTERNAL PARAMETERS-2'!G101*VLOOKUP(H$4,'[1]INTERNAL PARAMETERS-1'!$B$5:$J$44,4, FALSE)</f>
        <v>111.93213668427975</v>
      </c>
      <c r="I101" s="44">
        <f>$F101*'[1]INTERNAL PARAMETERS-2'!H101*VLOOKUP(I$4,'[1]INTERNAL PARAMETERS-1'!$B$5:$J$44,4, FALSE)</f>
        <v>163.58508387215937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10.006054642988644</v>
      </c>
      <c r="N101" s="44">
        <f>$F101*'[1]INTERNAL PARAMETERS-2'!M101*VLOOKUP(N$4,'[1]INTERNAL PARAMETERS-1'!$B$5:$J$44,4, FALSE)</f>
        <v>26.287092706156603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16.959414649133294</v>
      </c>
      <c r="S101" s="44">
        <f>$F101*'[1]INTERNAL PARAMETERS-2'!R101*VLOOKUP(S$4,'[1]INTERNAL PARAMETERS-1'!$B$5:$J$44,4, FALSE)</f>
        <v>54.68279421413601</v>
      </c>
      <c r="T101" s="44">
        <f>$F101*'[1]INTERNAL PARAMETERS-2'!S101*VLOOKUP(T$4,'[1]INTERNAL PARAMETERS-1'!$B$5:$J$44,4, FALSE)</f>
        <v>3.7310712228093248</v>
      </c>
      <c r="U101" s="44">
        <f>$F101*'[1]INTERNAL PARAMETERS-2'!T101*VLOOKUP(U$4,'[1]INTERNAL PARAMETERS-1'!$B$5:$J$44,4, FALSE)</f>
        <v>9.4972722035146457</v>
      </c>
      <c r="V101" s="44">
        <f>$F101*'[1]INTERNAL PARAMETERS-2'!U101*VLOOKUP(V$4,'[1]INTERNAL PARAMETERS-1'!$B$5:$J$44,4, FALSE)</f>
        <v>45.281637113185894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3.3918829298266586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13.567531719306634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3108.1165935710278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190.11503821678423</v>
      </c>
      <c r="BB101" s="44">
        <f>$F101*'[1]INTERNAL PARAMETERS-2'!M101*(1-VLOOKUP(N$4,'[1]INTERNAL PARAMETERS-1'!$B$5:$J$44,4, FALSE))</f>
        <v>499.45476141697543</v>
      </c>
      <c r="BC101" s="44">
        <f>$F101*'[1]INTERNAL PARAMETERS-2'!N101*(1-VLOOKUP(O$4,'[1]INTERNAL PARAMETERS-1'!$B$5:$J$44,4, FALSE))</f>
        <v>596.97139564949191</v>
      </c>
      <c r="BD101" s="44">
        <f>$F101*'[1]INTERNAL PARAMETERS-2'!O101*(1-VLOOKUP(P$4,'[1]INTERNAL PARAMETERS-1'!$B$5:$J$44,4, FALSE))</f>
        <v>542.70126877226539</v>
      </c>
      <c r="BE101" s="44">
        <f>$F101*'[1]INTERNAL PARAMETERS-2'!P101*(1-VLOOKUP(Q$4,'[1]INTERNAL PARAMETERS-1'!$B$5:$J$44,4, FALSE))</f>
        <v>556.26880049157205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1038.973090068584</v>
      </c>
      <c r="BH101" s="44">
        <f>$F101*'[1]INTERNAL PARAMETERS-2'!S101*(1-VLOOKUP(T$4,'[1]INTERNAL PARAMETERS-1'!$B$5:$J$44,4, FALSE))</f>
        <v>33.579641005283918</v>
      </c>
      <c r="BI101" s="44">
        <f>$F101*'[1]INTERNAL PARAMETERS-2'!T101*(1-VLOOKUP(U$4,'[1]INTERNAL PARAMETERS-1'!$B$5:$J$44,4, FALSE))</f>
        <v>37.989088814058583</v>
      </c>
      <c r="BJ101" s="44">
        <f>$F101*'[1]INTERNAL PARAMETERS-2'!U101*(1-VLOOKUP(V$4,'[1]INTERNAL PARAMETERS-1'!$B$5:$J$44,4, FALSE))</f>
        <v>256.59594364138673</v>
      </c>
      <c r="BK101" s="44">
        <f>$F101*'[1]INTERNAL PARAMETERS-2'!V101*(1-VLOOKUP(W$4,'[1]INTERNAL PARAMETERS-1'!$B$5:$J$44,4, FALSE))</f>
        <v>379.89088814058579</v>
      </c>
      <c r="BL101" s="44">
        <f>$F101*'[1]INTERNAL PARAMETERS-2'!W101*(1-VLOOKUP(X$4,'[1]INTERNAL PARAMETERS-1'!$B$5:$J$44,4, FALSE))</f>
        <v>691.94552803097088</v>
      </c>
      <c r="BM101" s="44">
        <f>$F101*'[1]INTERNAL PARAMETERS-2'!X101*(1-VLOOKUP(Y$4,'[1]INTERNAL PARAMETERS-1'!$B$5:$J$44,4, FALSE))</f>
        <v>240.82368801769277</v>
      </c>
      <c r="BN101" s="44">
        <f>$F101*'[1]INTERNAL PARAMETERS-2'!Y101*(1-VLOOKUP(Z$4,'[1]INTERNAL PARAMETERS-1'!$B$5:$J$44,4, FALSE))</f>
        <v>661.41717131619851</v>
      </c>
      <c r="BO101" s="44">
        <f>$F101*'[1]INTERNAL PARAMETERS-2'!Z101*(1-VLOOKUP(AA$4,'[1]INTERNAL PARAMETERS-1'!$B$5:$J$44,4, FALSE))</f>
        <v>685.16035182498501</v>
      </c>
      <c r="BP101" s="44">
        <f>$F101*'[1]INTERNAL PARAMETERS-2'!AA101*(1-VLOOKUP(AB$4,'[1]INTERNAL PARAMETERS-1'!$B$5:$J$44,4, FALSE))</f>
        <v>230.64803922821281</v>
      </c>
      <c r="BQ101" s="44">
        <f>$F101*'[1]INTERNAL PARAMETERS-2'!AB101*(1-VLOOKUP(AC$4,'[1]INTERNAL PARAMETERS-1'!$B$5:$J$44,4, FALSE))</f>
        <v>2208.11860800982</v>
      </c>
      <c r="BR101" s="44">
        <f>$F101*'[1]INTERNAL PARAMETERS-2'!AC101*(1-VLOOKUP(AD$4,'[1]INTERNAL PARAMETERS-1'!$B$5:$J$44,4, FALSE))</f>
        <v>162.81038063167964</v>
      </c>
      <c r="BS101" s="44">
        <f>$F101*'[1]INTERNAL PARAMETERS-2'!AD101*(1-VLOOKUP(AE$4,'[1]INTERNAL PARAMETERS-1'!$B$5:$J$44,4, FALSE))</f>
        <v>57.662009807053202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71.229541526359839</v>
      </c>
      <c r="CA101" s="44">
        <f>$F101*'[1]INTERNAL PARAMETERS-2'!AL101*(1-VLOOKUP(AM$4,'[1]INTERNAL PARAMETERS-1'!$B$5:$J$44,4, FALSE))</f>
        <v>71.229541526359839</v>
      </c>
      <c r="CB101" s="44">
        <f>$F101*'[1]INTERNAL PARAMETERS-2'!AM101*(1-VLOOKUP(AN$4,'[1]INTERNAL PARAMETERS-1'!$B$5:$J$44,4, FALSE))</f>
        <v>101.75648789479976</v>
      </c>
      <c r="CC101" s="44">
        <f>$F101*'[1]INTERNAL PARAMETERS-2'!AN101*(1-VLOOKUP(AO$4,'[1]INTERNAL PARAMETERS-1'!$B$5:$J$44,4, FALSE))</f>
        <v>366.32335642127913</v>
      </c>
      <c r="CD101" s="44">
        <f>$F101*'[1]INTERNAL PARAMETERS-2'!AO101*(1-VLOOKUP(AP$4,'[1]INTERNAL PARAMETERS-1'!$B$5:$J$44,4, FALSE))</f>
        <v>613.93081029862526</v>
      </c>
      <c r="CE101" s="44">
        <f>$F101*'[1]INTERNAL PARAMETERS-2'!AP101*(1-VLOOKUP(AQ$4,'[1]INTERNAL PARAMETERS-1'!$B$5:$J$44,4, FALSE))</f>
        <v>81.405190315839818</v>
      </c>
      <c r="CF101" s="44">
        <f>$F101*'[1]INTERNAL PARAMETERS-2'!AQ101*(1-VLOOKUP(AR$4,'[1]INTERNAL PARAMETERS-1'!$B$5:$J$44,4, FALSE))</f>
        <v>13.567531719306634</v>
      </c>
      <c r="CG101" s="44">
        <f>$F101*'[1]INTERNAL PARAMETERS-2'!AR101*(1-VLOOKUP(AS$4,'[1]INTERNAL PARAMETERS-1'!$B$5:$J$44,4, FALSE))</f>
        <v>3.3918829298266586</v>
      </c>
      <c r="CH101" s="43">
        <f>$F101*'[1]INTERNAL PARAMETERS-2'!AS101*(1-VLOOKUP(AT$4,'[1]INTERNAL PARAMETERS-1'!$B$5:$J$44,4, FALSE))</f>
        <v>0</v>
      </c>
      <c r="CI101" s="42">
        <f t="shared" si="1"/>
        <v>14103.457684297238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12022.82027746619</v>
      </c>
      <c r="G102" s="45">
        <f>$F102*'[1]INTERNAL PARAMETERS-2'!F102*VLOOKUP(G$4,'[1]INTERNAL PARAMETERS-1'!$B$5:$J$44,4, FALSE)</f>
        <v>110.61956480891092</v>
      </c>
      <c r="H102" s="44">
        <f>$F102*'[1]INTERNAL PARAMETERS-2'!G102*VLOOKUP(H$4,'[1]INTERNAL PARAMETERS-1'!$B$5:$J$44,4, FALSE)</f>
        <v>66.371979341752109</v>
      </c>
      <c r="I102" s="44">
        <f>$F102*'[1]INTERNAL PARAMETERS-2'!H102*VLOOKUP(I$4,'[1]INTERNAL PARAMETERS-1'!$B$5:$J$44,4, FALSE)</f>
        <v>124.92058930075419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7.5853776553575818</v>
      </c>
      <c r="N102" s="44">
        <f>$F102*'[1]INTERNAL PARAMETERS-2'!M102*VLOOKUP(N$4,'[1]INTERNAL PARAMETERS-1'!$B$5:$J$44,4, FALSE)</f>
        <v>17.699214529167687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9.4811960708098368</v>
      </c>
      <c r="S102" s="44">
        <f>$F102*'[1]INTERNAL PARAMETERS-2'!R102*VLOOKUP(S$4,'[1]INTERNAL PARAMETERS-1'!$B$5:$J$44,4, FALSE)</f>
        <v>53.651775374091486</v>
      </c>
      <c r="T102" s="44">
        <f>$F102*'[1]INTERNAL PARAMETERS-2'!S102*VLOOKUP(T$4,'[1]INTERNAL PARAMETERS-1'!$B$5:$J$44,4, FALSE)</f>
        <v>4.740838491810468</v>
      </c>
      <c r="U102" s="44">
        <f>$F102*'[1]INTERNAL PARAMETERS-2'!T102*VLOOKUP(U$4,'[1]INTERNAL PARAMETERS-1'!$B$5:$J$44,4, FALSE)</f>
        <v>7.5854377694589692</v>
      </c>
      <c r="V102" s="44">
        <f>$F102*'[1]INTERNAL PARAMETERS-2'!U102*VLOOKUP(V$4,'[1]INTERNAL PARAMETERS-1'!$B$5:$J$44,4, FALSE)</f>
        <v>36.504708866166425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3.160799450945861</v>
      </c>
      <c r="AH102" s="44">
        <f>$F102*'[1]INTERNAL PARAMETERS-2'!AG102*VLOOKUP(AH$4,'[1]INTERNAL PARAMETERS-1'!$B$5:$J$44,4, FALSE)</f>
        <v>3.160799450945861</v>
      </c>
      <c r="AI102" s="44">
        <f>$F102*'[1]INTERNAL PARAMETERS-2'!AH102*VLOOKUP(AI$4,'[1]INTERNAL PARAMETERS-1'!$B$5:$J$44,4, FALSE)</f>
        <v>12.641995521755698</v>
      </c>
      <c r="AJ102" s="44">
        <f>$F102*'[1]INTERNAL PARAMETERS-2'!AI102*VLOOKUP(AJ$4,'[1]INTERNAL PARAMETERS-1'!$B$5:$J$44,4, FALSE)</f>
        <v>6.321598901891722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2373.4911967143294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144.12217545179405</v>
      </c>
      <c r="BB102" s="44">
        <f>$F102*'[1]INTERNAL PARAMETERS-2'!M102*(1-VLOOKUP(N$4,'[1]INTERNAL PARAMETERS-1'!$B$5:$J$44,4, FALSE))</f>
        <v>336.28507605418605</v>
      </c>
      <c r="BC102" s="44">
        <f>$F102*'[1]INTERNAL PARAMETERS-2'!N102*(1-VLOOKUP(O$4,'[1]INTERNAL PARAMETERS-1'!$B$5:$J$44,4, FALSE))</f>
        <v>638.43580237400965</v>
      </c>
      <c r="BD102" s="44">
        <f>$F102*'[1]INTERNAL PARAMETERS-2'!O102*(1-VLOOKUP(P$4,'[1]INTERNAL PARAMETERS-1'!$B$5:$J$44,4, FALSE))</f>
        <v>423.51706937605178</v>
      </c>
      <c r="BE102" s="44">
        <f>$F102*'[1]INTERNAL PARAMETERS-2'!P102*(1-VLOOKUP(Q$4,'[1]INTERNAL PARAMETERS-1'!$B$5:$J$44,4, FALSE))</f>
        <v>420.35626992510589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1019.3837321077381</v>
      </c>
      <c r="BH102" s="44">
        <f>$F102*'[1]INTERNAL PARAMETERS-2'!S102*(1-VLOOKUP(T$4,'[1]INTERNAL PARAMETERS-1'!$B$5:$J$44,4, FALSE))</f>
        <v>42.667546426294216</v>
      </c>
      <c r="BI102" s="44">
        <f>$F102*'[1]INTERNAL PARAMETERS-2'!T102*(1-VLOOKUP(U$4,'[1]INTERNAL PARAMETERS-1'!$B$5:$J$44,4, FALSE))</f>
        <v>30.341751077835877</v>
      </c>
      <c r="BJ102" s="44">
        <f>$F102*'[1]INTERNAL PARAMETERS-2'!U102*(1-VLOOKUP(V$4,'[1]INTERNAL PARAMETERS-1'!$B$5:$J$44,4, FALSE))</f>
        <v>206.86001690827644</v>
      </c>
      <c r="BK102" s="44">
        <f>$F102*'[1]INTERNAL PARAMETERS-2'!V102*(1-VLOOKUP(W$4,'[1]INTERNAL PARAMETERS-1'!$B$5:$J$44,4, FALSE))</f>
        <v>284.45151179065584</v>
      </c>
      <c r="BL102" s="44">
        <f>$F102*'[1]INTERNAL PARAMETERS-2'!W102*(1-VLOOKUP(X$4,'[1]INTERNAL PARAMETERS-1'!$B$5:$J$44,4, FALSE))</f>
        <v>632.11420347211788</v>
      </c>
      <c r="BM102" s="44">
        <f>$F102*'[1]INTERNAL PARAMETERS-2'!X102*(1-VLOOKUP(Y$4,'[1]INTERNAL PARAMETERS-1'!$B$5:$J$44,4, FALSE))</f>
        <v>237.04312687255114</v>
      </c>
      <c r="BN102" s="44">
        <f>$F102*'[1]INTERNAL PARAMETERS-2'!Y102*(1-VLOOKUP(Z$4,'[1]INTERNAL PARAMETERS-1'!$B$5:$J$44,4, FALSE))</f>
        <v>594.18821690685081</v>
      </c>
      <c r="BO102" s="44">
        <f>$F102*'[1]INTERNAL PARAMETERS-2'!Z102*(1-VLOOKUP(AA$4,'[1]INTERNAL PARAMETERS-1'!$B$5:$J$44,4, FALSE))</f>
        <v>670.04139231941269</v>
      </c>
      <c r="BP102" s="44">
        <f>$F102*'[1]INTERNAL PARAMETERS-2'!AA102*(1-VLOOKUP(AB$4,'[1]INTERNAL PARAMETERS-1'!$B$5:$J$44,4, FALSE))</f>
        <v>192.79554140539233</v>
      </c>
      <c r="BQ102" s="44">
        <f>$F102*'[1]INTERNAL PARAMETERS-2'!AB102*(1-VLOOKUP(AC$4,'[1]INTERNAL PARAMETERS-1'!$B$5:$J$44,4, FALSE))</f>
        <v>1972.1981903929709</v>
      </c>
      <c r="BR102" s="44">
        <f>$F102*'[1]INTERNAL PARAMETERS-2'!AC102*(1-VLOOKUP(AD$4,'[1]INTERNAL PARAMETERS-1'!$B$5:$J$44,4, FALSE))</f>
        <v>161.18874917796145</v>
      </c>
      <c r="BS102" s="44">
        <f>$F102*'[1]INTERNAL PARAMETERS-2'!AD102*(1-VLOOKUP(AE$4,'[1]INTERNAL PARAMETERS-1'!$B$5:$J$44,4, FALSE))</f>
        <v>34.766389396348984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25.283991043511396</v>
      </c>
      <c r="CA102" s="44">
        <f>$F102*'[1]INTERNAL PARAMETERS-2'!AL102*(1-VLOOKUP(AM$4,'[1]INTERNAL PARAMETERS-1'!$B$5:$J$44,4, FALSE))</f>
        <v>94.81676983620936</v>
      </c>
      <c r="CB102" s="44">
        <f>$F102*'[1]INTERNAL PARAMETERS-2'!AM102*(1-VLOOKUP(AN$4,'[1]INTERNAL PARAMETERS-1'!$B$5:$J$44,4, FALSE))</f>
        <v>72.693578243643827</v>
      </c>
      <c r="CC102" s="44">
        <f>$F102*'[1]INTERNAL PARAMETERS-2'!AN102*(1-VLOOKUP(AO$4,'[1]INTERNAL PARAMETERS-1'!$B$5:$J$44,4, FALSE))</f>
        <v>293.9327078614657</v>
      </c>
      <c r="CD102" s="44">
        <f>$F102*'[1]INTERNAL PARAMETERS-2'!AO102*(1-VLOOKUP(AP$4,'[1]INTERNAL PARAMETERS-1'!$B$5:$J$44,4, FALSE))</f>
        <v>546.77862970671833</v>
      </c>
      <c r="CE102" s="44">
        <f>$F102*'[1]INTERNAL PARAMETERS-2'!AP102*(1-VLOOKUP(AQ$4,'[1]INTERNAL PARAMETERS-1'!$B$5:$J$44,4, FALSE))</f>
        <v>91.657172667291249</v>
      </c>
      <c r="CF102" s="44">
        <f>$F102*'[1]INTERNAL PARAMETERS-2'!AQ102*(1-VLOOKUP(AR$4,'[1]INTERNAL PARAMETERS-1'!$B$5:$J$44,4, FALSE))</f>
        <v>15.802794972701561</v>
      </c>
      <c r="CG102" s="44">
        <f>$F102*'[1]INTERNAL PARAMETERS-2'!AR102*(1-VLOOKUP(AS$4,'[1]INTERNAL PARAMETERS-1'!$B$5:$J$44,4, FALSE))</f>
        <v>3.160799450945861</v>
      </c>
      <c r="CH102" s="43">
        <f>$F102*'[1]INTERNAL PARAMETERS-2'!AS102*(1-VLOOKUP(AT$4,'[1]INTERNAL PARAMETERS-1'!$B$5:$J$44,4, FALSE))</f>
        <v>0</v>
      </c>
      <c r="CI102" s="42">
        <f t="shared" si="1"/>
        <v>12022.820277466188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9772.5725720473256</v>
      </c>
      <c r="G103" s="45">
        <f>$F103*'[1]INTERNAL PARAMETERS-2'!F103*VLOOKUP(G$4,'[1]INTERNAL PARAMETERS-1'!$B$5:$J$44,4, FALSE)</f>
        <v>57.454908665580639</v>
      </c>
      <c r="H103" s="44">
        <f>$F103*'[1]INTERNAL PARAMETERS-2'!G103*VLOOKUP(H$4,'[1]INTERNAL PARAMETERS-1'!$B$5:$J$44,4, FALSE)</f>
        <v>54.843677274329586</v>
      </c>
      <c r="I103" s="44">
        <f>$F103*'[1]INTERNAL PARAMETERS-2'!H103*VLOOKUP(I$4,'[1]INTERNAL PARAMETERS-1'!$B$5:$J$44,4, FALSE)</f>
        <v>100.35469433094256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2.6112313912510454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10.96868659200306</v>
      </c>
      <c r="N103" s="44">
        <f>$F103*'[1]INTERNAL PARAMETERS-2'!M103*VLOOKUP(N$4,'[1]INTERNAL PARAMETERS-1'!$B$5:$J$44,4, FALSE)</f>
        <v>15.277804741921607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2.6112313912510454</v>
      </c>
      <c r="S103" s="44">
        <f>$F103*'[1]INTERNAL PARAMETERS-2'!R103*VLOOKUP(S$4,'[1]INTERNAL PARAMETERS-1'!$B$5:$J$44,4, FALSE)</f>
        <v>40.540637783606854</v>
      </c>
      <c r="T103" s="44">
        <f>$F103*'[1]INTERNAL PARAMETERS-2'!S103*VLOOKUP(T$4,'[1]INTERNAL PARAMETERS-1'!$B$5:$J$44,4, FALSE)</f>
        <v>3.1338685724041366</v>
      </c>
      <c r="U103" s="44">
        <f>$F103*'[1]INTERNAL PARAMETERS-2'!T103*VLOOKUP(U$4,'[1]INTERNAL PARAMETERS-1'!$B$5:$J$44,4, FALSE)</f>
        <v>5.2232445883078551</v>
      </c>
      <c r="V103" s="44">
        <f>$F103*'[1]INTERNAL PARAMETERS-2'!U103*VLOOKUP(V$4,'[1]INTERNAL PARAMETERS-1'!$B$5:$J$44,4, FALSE)</f>
        <v>28.988626334778285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2.6112313912510454</v>
      </c>
      <c r="AI103" s="44">
        <f>$F103*'[1]INTERNAL PARAMETERS-2'!AH103*VLOOKUP(AI$4,'[1]INTERNAL PARAMETERS-1'!$B$5:$J$44,4, FALSE)</f>
        <v>2.6112313912510454</v>
      </c>
      <c r="AJ103" s="44">
        <f>$F103*'[1]INTERNAL PARAMETERS-2'!AI103*VLOOKUP(AJ$4,'[1]INTERNAL PARAMETERS-1'!$B$5:$J$44,4, FALSE)</f>
        <v>7.8346714310103414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1906.7391922879085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208.40504524805809</v>
      </c>
      <c r="BB103" s="44">
        <f>$F103*'[1]INTERNAL PARAMETERS-2'!M103*(1-VLOOKUP(N$4,'[1]INTERNAL PARAMETERS-1'!$B$5:$J$44,4, FALSE))</f>
        <v>290.27829009651049</v>
      </c>
      <c r="BC103" s="44">
        <f>$F103*'[1]INTERNAL PARAMETERS-2'!N103*(1-VLOOKUP(O$4,'[1]INTERNAL PARAMETERS-1'!$B$5:$J$44,4, FALSE))</f>
        <v>564.10318383354502</v>
      </c>
      <c r="BD103" s="44">
        <f>$F103*'[1]INTERNAL PARAMETERS-2'!O103*(1-VLOOKUP(P$4,'[1]INTERNAL PARAMETERS-1'!$B$5:$J$44,4, FALSE))</f>
        <v>248.10118617285147</v>
      </c>
      <c r="BE103" s="44">
        <f>$F103*'[1]INTERNAL PARAMETERS-2'!P103*(1-VLOOKUP(Q$4,'[1]INTERNAL PARAMETERS-1'!$B$5:$J$44,4, FALSE))</f>
        <v>326.44887774021208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770.27211788853003</v>
      </c>
      <c r="BH103" s="44">
        <f>$F103*'[1]INTERNAL PARAMETERS-2'!S103*(1-VLOOKUP(T$4,'[1]INTERNAL PARAMETERS-1'!$B$5:$J$44,4, FALSE))</f>
        <v>28.204817151637229</v>
      </c>
      <c r="BI103" s="44">
        <f>$F103*'[1]INTERNAL PARAMETERS-2'!T103*(1-VLOOKUP(U$4,'[1]INTERNAL PARAMETERS-1'!$B$5:$J$44,4, FALSE))</f>
        <v>20.89297835323142</v>
      </c>
      <c r="BJ103" s="44">
        <f>$F103*'[1]INTERNAL PARAMETERS-2'!U103*(1-VLOOKUP(V$4,'[1]INTERNAL PARAMETERS-1'!$B$5:$J$44,4, FALSE))</f>
        <v>164.2688825637436</v>
      </c>
      <c r="BK103" s="44">
        <f>$F103*'[1]INTERNAL PARAMETERS-2'!V103*(1-VLOOKUP(W$4,'[1]INTERNAL PARAMETERS-1'!$B$5:$J$44,4, FALSE))</f>
        <v>240.26651474184115</v>
      </c>
      <c r="BL103" s="44">
        <f>$F103*'[1]INTERNAL PARAMETERS-2'!W103*(1-VLOOKUP(X$4,'[1]INTERNAL PARAMETERS-1'!$B$5:$J$44,4, FALSE))</f>
        <v>506.6482751679643</v>
      </c>
      <c r="BM103" s="44">
        <f>$F103*'[1]INTERNAL PARAMETERS-2'!X103*(1-VLOOKUP(Y$4,'[1]INTERNAL PARAMETERS-1'!$B$5:$J$44,4, FALSE))</f>
        <v>237.65430609333288</v>
      </c>
      <c r="BN103" s="44">
        <f>$F103*'[1]INTERNAL PARAMETERS-2'!Y103*(1-VLOOKUP(Z$4,'[1]INTERNAL PARAMETERS-1'!$B$5:$J$44,4, FALSE))</f>
        <v>506.6482751679643</v>
      </c>
      <c r="BO103" s="44">
        <f>$F103*'[1]INTERNAL PARAMETERS-2'!Z103*(1-VLOOKUP(AA$4,'[1]INTERNAL PARAMETERS-1'!$B$5:$J$44,4, FALSE))</f>
        <v>605.88874963710498</v>
      </c>
      <c r="BP103" s="44">
        <f>$F103*'[1]INTERNAL PARAMETERS-2'!AA103*(1-VLOOKUP(AB$4,'[1]INTERNAL PARAMETERS-1'!$B$5:$J$44,4, FALSE))</f>
        <v>154.08415174347019</v>
      </c>
      <c r="BQ103" s="44">
        <f>$F103*'[1]INTERNAL PARAMETERS-2'!AB103*(1-VLOOKUP(AC$4,'[1]INTERNAL PARAMETERS-1'!$B$5:$J$44,4, FALSE))</f>
        <v>1676.6411858958713</v>
      </c>
      <c r="BR103" s="44">
        <f>$F103*'[1]INTERNAL PARAMETERS-2'!AC103*(1-VLOOKUP(AD$4,'[1]INTERNAL PARAMETERS-1'!$B$5:$J$44,4, FALSE))</f>
        <v>172.3647259967419</v>
      </c>
      <c r="BS103" s="44">
        <f>$F103*'[1]INTERNAL PARAMETERS-2'!AD103*(1-VLOOKUP(AE$4,'[1]INTERNAL PARAMETERS-1'!$B$5:$J$44,4, FALSE))</f>
        <v>28.72745433279032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20.892782901779977</v>
      </c>
      <c r="CA103" s="44">
        <f>$F103*'[1]INTERNAL PARAMETERS-2'!AL103*(1-VLOOKUP(AM$4,'[1]INTERNAL PARAMETERS-1'!$B$5:$J$44,4, FALSE))</f>
        <v>80.958922958611652</v>
      </c>
      <c r="CB103" s="44">
        <f>$F103*'[1]INTERNAL PARAMETERS-2'!AM103*(1-VLOOKUP(AN$4,'[1]INTERNAL PARAMETERS-1'!$B$5:$J$44,4, FALSE))</f>
        <v>54.843677274329586</v>
      </c>
      <c r="CC103" s="44">
        <f>$F103*'[1]INTERNAL PARAMETERS-2'!AN103*(1-VLOOKUP(AO$4,'[1]INTERNAL PARAMETERS-1'!$B$5:$J$44,4, FALSE))</f>
        <v>190.64627750727084</v>
      </c>
      <c r="CD103" s="44">
        <f>$F103*'[1]INTERNAL PARAMETERS-2'!AO103*(1-VLOOKUP(AP$4,'[1]INTERNAL PARAMETERS-1'!$B$5:$J$44,4, FALSE))</f>
        <v>370.84567493502306</v>
      </c>
      <c r="CE103" s="44">
        <f>$F103*'[1]INTERNAL PARAMETERS-2'!AP103*(1-VLOOKUP(AQ$4,'[1]INTERNAL PARAMETERS-1'!$B$5:$J$44,4, FALSE))</f>
        <v>54.843677274329586</v>
      </c>
      <c r="CF103" s="44">
        <f>$F103*'[1]INTERNAL PARAMETERS-2'!AQ103*(1-VLOOKUP(AR$4,'[1]INTERNAL PARAMETERS-1'!$B$5:$J$44,4, FALSE))</f>
        <v>7.8346714310103414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9772.5696402755493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9405.8920807715331</v>
      </c>
      <c r="G104" s="45">
        <f>$F104*'[1]INTERNAL PARAMETERS-2'!F104*VLOOKUP(G$4,'[1]INTERNAL PARAMETERS-1'!$B$5:$J$44,4, FALSE)</f>
        <v>39.609152141336999</v>
      </c>
      <c r="H104" s="44">
        <f>$F104*'[1]INTERNAL PARAMETERS-2'!G104*VLOOKUP(H$4,'[1]INTERNAL PARAMETERS-1'!$B$5:$J$44,4, FALSE)</f>
        <v>47.530794451762787</v>
      </c>
      <c r="I104" s="44">
        <f>$F104*'[1]INTERNAL PARAMETERS-2'!H104*VLOOKUP(I$4,'[1]INTERNAL PARAMETERS-1'!$B$5:$J$44,4, FALSE)</f>
        <v>93.899537966406669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9.7702763399806223</v>
      </c>
      <c r="N104" s="44">
        <f>$F104*'[1]INTERNAL PARAMETERS-2'!M104*VLOOKUP(N$4,'[1]INTERNAL PARAMETERS-1'!$B$5:$J$44,4, FALSE)</f>
        <v>11.222640136172554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10.562816806706433</v>
      </c>
      <c r="S104" s="44">
        <f>$F104*'[1]INTERNAL PARAMETERS-2'!R104*VLOOKUP(S$4,'[1]INTERNAL PARAMETERS-1'!$B$5:$J$44,4, FALSE)</f>
        <v>37.99947480009417</v>
      </c>
      <c r="T104" s="44">
        <f>$F104*'[1]INTERNAL PARAMETERS-2'!S104*VLOOKUP(T$4,'[1]INTERNAL PARAMETERS-1'!$B$5:$J$44,4, FALSE)</f>
        <v>1.8484459117132215</v>
      </c>
      <c r="U104" s="44">
        <f>$F104*'[1]INTERNAL PARAMETERS-2'!T104*VLOOKUP(U$4,'[1]INTERNAL PARAMETERS-1'!$B$5:$J$44,4, FALSE)</f>
        <v>4.2249386048409567</v>
      </c>
      <c r="V104" s="44">
        <f>$F104*'[1]INTERNAL PARAMETERS-2'!U104*VLOOKUP(V$4,'[1]INTERNAL PARAMETERS-1'!$B$5:$J$44,4, FALSE)</f>
        <v>30.499216454886945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2.6402339070725693</v>
      </c>
      <c r="AJ104" s="44">
        <f>$F104*'[1]INTERNAL PARAMETERS-2'!AI104*VLOOKUP(AJ$4,'[1]INTERNAL PARAMETERS-1'!$B$5:$J$44,4, FALSE)</f>
        <v>13.203050713779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1784.0912213617264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185.63525045963181</v>
      </c>
      <c r="BB104" s="44">
        <f>$F104*'[1]INTERNAL PARAMETERS-2'!M104*(1-VLOOKUP(N$4,'[1]INTERNAL PARAMETERS-1'!$B$5:$J$44,4, FALSE))</f>
        <v>213.2301625872785</v>
      </c>
      <c r="BC104" s="44">
        <f>$F104*'[1]INTERNAL PARAMETERS-2'!N104*(1-VLOOKUP(O$4,'[1]INTERNAL PARAMETERS-1'!$B$5:$J$44,4, FALSE))</f>
        <v>520.20226741915042</v>
      </c>
      <c r="BD104" s="44">
        <f>$F104*'[1]INTERNAL PARAMETERS-2'!O104*(1-VLOOKUP(P$4,'[1]INTERNAL PARAMETERS-1'!$B$5:$J$44,4, FALSE))</f>
        <v>271.98359717521384</v>
      </c>
      <c r="BE104" s="44">
        <f>$F104*'[1]INTERNAL PARAMETERS-2'!P104*(1-VLOOKUP(Q$4,'[1]INTERNAL PARAMETERS-1'!$B$5:$J$44,4, FALSE))</f>
        <v>448.90560544690214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721.9900212017892</v>
      </c>
      <c r="BH104" s="44">
        <f>$F104*'[1]INTERNAL PARAMETERS-2'!S104*(1-VLOOKUP(T$4,'[1]INTERNAL PARAMETERS-1'!$B$5:$J$44,4, FALSE))</f>
        <v>16.636013205418994</v>
      </c>
      <c r="BI104" s="44">
        <f>$F104*'[1]INTERNAL PARAMETERS-2'!T104*(1-VLOOKUP(U$4,'[1]INTERNAL PARAMETERS-1'!$B$5:$J$44,4, FALSE))</f>
        <v>16.899754419363827</v>
      </c>
      <c r="BJ104" s="44">
        <f>$F104*'[1]INTERNAL PARAMETERS-2'!U104*(1-VLOOKUP(V$4,'[1]INTERNAL PARAMETERS-1'!$B$5:$J$44,4, FALSE))</f>
        <v>172.82889324435936</v>
      </c>
      <c r="BK104" s="44">
        <f>$F104*'[1]INTERNAL PARAMETERS-2'!V104*(1-VLOOKUP(W$4,'[1]INTERNAL PARAMETERS-1'!$B$5:$J$44,4, FALSE))</f>
        <v>219.17139432009787</v>
      </c>
      <c r="BL104" s="44">
        <f>$F104*'[1]INTERNAL PARAMETERS-2'!W104*(1-VLOOKUP(X$4,'[1]INTERNAL PARAMETERS-1'!$B$5:$J$44,4, FALSE))</f>
        <v>451.54583935397477</v>
      </c>
      <c r="BM104" s="44">
        <f>$F104*'[1]INTERNAL PARAMETERS-2'!X104*(1-VLOOKUP(Y$4,'[1]INTERNAL PARAMETERS-1'!$B$5:$J$44,4, FALSE))</f>
        <v>269.34336326814133</v>
      </c>
      <c r="BN104" s="44">
        <f>$F104*'[1]INTERNAL PARAMETERS-2'!Y104*(1-VLOOKUP(Z$4,'[1]INTERNAL PARAMETERS-1'!$B$5:$J$44,4, FALSE))</f>
        <v>485.87452368116658</v>
      </c>
      <c r="BO104" s="44">
        <f>$F104*'[1]INTERNAL PARAMETERS-2'!Z104*(1-VLOOKUP(AA$4,'[1]INTERNAL PARAMETERS-1'!$B$5:$J$44,4, FALSE))</f>
        <v>565.0928279638407</v>
      </c>
      <c r="BP104" s="44">
        <f>$F104*'[1]INTERNAL PARAMETERS-2'!AA104*(1-VLOOKUP(AB$4,'[1]INTERNAL PARAMETERS-1'!$B$5:$J$44,4, FALSE))</f>
        <v>145.23449844077709</v>
      </c>
      <c r="BQ104" s="44">
        <f>$F104*'[1]INTERNAL PARAMETERS-2'!AB104*(1-VLOOKUP(AC$4,'[1]INTERNAL PARAMETERS-1'!$B$5:$J$44,4, FALSE))</f>
        <v>1637.1848726330527</v>
      </c>
      <c r="BR104" s="44">
        <f>$F104*'[1]INTERNAL PARAMETERS-2'!AC104*(1-VLOOKUP(AD$4,'[1]INTERNAL PARAMETERS-1'!$B$5:$J$44,4, FALSE))</f>
        <v>147.87473234784966</v>
      </c>
      <c r="BS104" s="44">
        <f>$F104*'[1]INTERNAL PARAMETERS-2'!AD104*(1-VLOOKUP(AE$4,'[1]INTERNAL PARAMETERS-1'!$B$5:$J$44,4, FALSE))</f>
        <v>13.203050713779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29.047275923838651</v>
      </c>
      <c r="CA104" s="44">
        <f>$F104*'[1]INTERNAL PARAMETERS-2'!AL104*(1-VLOOKUP(AM$4,'[1]INTERNAL PARAMETERS-1'!$B$5:$J$44,4, FALSE))</f>
        <v>87.140887182307864</v>
      </c>
      <c r="CB104" s="44">
        <f>$F104*'[1]INTERNAL PARAMETERS-2'!AM104*(1-VLOOKUP(AN$4,'[1]INTERNAL PARAMETERS-1'!$B$5:$J$44,4, FALSE))</f>
        <v>60.733845165541787</v>
      </c>
      <c r="CC104" s="44">
        <f>$F104*'[1]INTERNAL PARAMETERS-2'!AN104*(1-VLOOKUP(AO$4,'[1]INTERNAL PARAMETERS-1'!$B$5:$J$44,4, FALSE))</f>
        <v>205.96834360631885</v>
      </c>
      <c r="CD104" s="44">
        <f>$F104*'[1]INTERNAL PARAMETERS-2'!AO104*(1-VLOOKUP(AP$4,'[1]INTERNAL PARAMETERS-1'!$B$5:$J$44,4, FALSE))</f>
        <v>335.35861683703632</v>
      </c>
      <c r="CE104" s="44">
        <f>$F104*'[1]INTERNAL PARAMETERS-2'!AP104*(1-VLOOKUP(AQ$4,'[1]INTERNAL PARAMETERS-1'!$B$5:$J$44,4, FALSE))</f>
        <v>66.015253568895005</v>
      </c>
      <c r="CF104" s="44">
        <f>$F104*'[1]INTERNAL PARAMETERS-2'!AQ104*(1-VLOOKUP(AR$4,'[1]INTERNAL PARAMETERS-1'!$B$5:$J$44,4, FALSE))</f>
        <v>26.406101427557999</v>
      </c>
      <c r="CG104" s="44">
        <f>$F104*'[1]INTERNAL PARAMETERS-2'!AR104*(1-VLOOKUP(AS$4,'[1]INTERNAL PARAMETERS-1'!$B$5:$J$44,4, FALSE))</f>
        <v>5.2814084033532165</v>
      </c>
      <c r="CH104" s="43">
        <f>$F104*'[1]INTERNAL PARAMETERS-2'!AS104*(1-VLOOKUP(AT$4,'[1]INTERNAL PARAMETERS-1'!$B$5:$J$44,4, FALSE))</f>
        <v>0</v>
      </c>
      <c r="CI104" s="42">
        <f t="shared" si="1"/>
        <v>9405.8901995931155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10526.238337503431</v>
      </c>
      <c r="G105" s="45">
        <f>$F105*'[1]INTERNAL PARAMETERS-2'!F105*VLOOKUP(G$4,'[1]INTERNAL PARAMETERS-1'!$B$5:$J$44,4, FALSE)</f>
        <v>38.459717013736288</v>
      </c>
      <c r="H105" s="44">
        <f>$F105*'[1]INTERNAL PARAMETERS-2'!G105*VLOOKUP(H$4,'[1]INTERNAL PARAMETERS-1'!$B$5:$J$44,4, FALSE)</f>
        <v>35.501844040897822</v>
      </c>
      <c r="I105" s="44">
        <f>$F105*'[1]INTERNAL PARAMETERS-2'!H105*VLOOKUP(I$4,'[1]INTERNAL PARAMETERS-1'!$B$5:$J$44,4, FALSE)</f>
        <v>102.20524797467318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18.194602966374681</v>
      </c>
      <c r="N105" s="44">
        <f>$F105*'[1]INTERNAL PARAMETERS-2'!M105*VLOOKUP(N$4,'[1]INTERNAL PARAMETERS-1'!$B$5:$J$44,4, FALSE)</f>
        <v>15.531990978903188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2.9589255966722146</v>
      </c>
      <c r="S105" s="44">
        <f>$F105*'[1]INTERNAL PARAMETERS-2'!R105*VLOOKUP(S$4,'[1]INTERNAL PARAMETERS-1'!$B$5:$J$44,4, FALSE)</f>
        <v>37.286620382213215</v>
      </c>
      <c r="T105" s="44">
        <f>$F105*'[1]INTERNAL PARAMETERS-2'!S105*VLOOKUP(T$4,'[1]INTERNAL PARAMETERS-1'!$B$5:$J$44,4, FALSE)</f>
        <v>2.3668246901876464</v>
      </c>
      <c r="U105" s="44">
        <f>$F105*'[1]INTERNAL PARAMETERS-2'!T105*VLOOKUP(U$4,'[1]INTERNAL PARAMETERS-1'!$B$5:$J$44,4, FALSE)</f>
        <v>2.9585045471387144</v>
      </c>
      <c r="V105" s="44">
        <f>$F105*'[1]INTERNAL PARAMETERS-2'!U105*VLOOKUP(V$4,'[1]INTERNAL PARAMETERS-1'!$B$5:$J$44,4, FALSE)</f>
        <v>31.951501743232978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2.9589255966722146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2.9589255966722146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1941.8997115187904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345.6974563611189</v>
      </c>
      <c r="BB105" s="44">
        <f>$F105*'[1]INTERNAL PARAMETERS-2'!M105*(1-VLOOKUP(N$4,'[1]INTERNAL PARAMETERS-1'!$B$5:$J$44,4, FALSE))</f>
        <v>295.10782859916054</v>
      </c>
      <c r="BC105" s="44">
        <f>$F105*'[1]INTERNAL PARAMETERS-2'!N105*(1-VLOOKUP(O$4,'[1]INTERNAL PARAMETERS-1'!$B$5:$J$44,4, FALSE))</f>
        <v>739.61771579400863</v>
      </c>
      <c r="BD105" s="44">
        <f>$F105*'[1]INTERNAL PARAMETERS-2'!O105*(1-VLOOKUP(P$4,'[1]INTERNAL PARAMETERS-1'!$B$5:$J$44,4, FALSE))</f>
        <v>230.76040733008523</v>
      </c>
      <c r="BE105" s="44">
        <f>$F105*'[1]INTERNAL PARAMETERS-2'!P105*(1-VLOOKUP(Q$4,'[1]INTERNAL PARAMETERS-1'!$B$5:$J$44,4, FALSE))</f>
        <v>396.43497777171928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708.445787262051</v>
      </c>
      <c r="BH105" s="44">
        <f>$F105*'[1]INTERNAL PARAMETERS-2'!S105*(1-VLOOKUP(T$4,'[1]INTERNAL PARAMETERS-1'!$B$5:$J$44,4, FALSE))</f>
        <v>21.30142221168882</v>
      </c>
      <c r="BI105" s="44">
        <f>$F105*'[1]INTERNAL PARAMETERS-2'!T105*(1-VLOOKUP(U$4,'[1]INTERNAL PARAMETERS-1'!$B$5:$J$44,4, FALSE))</f>
        <v>11.834018188554857</v>
      </c>
      <c r="BJ105" s="44">
        <f>$F105*'[1]INTERNAL PARAMETERS-2'!U105*(1-VLOOKUP(V$4,'[1]INTERNAL PARAMETERS-1'!$B$5:$J$44,4, FALSE))</f>
        <v>181.05850987832019</v>
      </c>
      <c r="BK105" s="44">
        <f>$F105*'[1]INTERNAL PARAMETERS-2'!V105*(1-VLOOKUP(W$4,'[1]INTERNAL PARAMETERS-1'!$B$5:$J$44,4, FALSE))</f>
        <v>248.51185566245101</v>
      </c>
      <c r="BL105" s="44">
        <f>$F105*'[1]INTERNAL PARAMETERS-2'!W105*(1-VLOOKUP(X$4,'[1]INTERNAL PARAMETERS-1'!$B$5:$J$44,4, FALSE))</f>
        <v>505.89838286725114</v>
      </c>
      <c r="BM105" s="44">
        <f>$F105*'[1]INTERNAL PARAMETERS-2'!X105*(1-VLOOKUP(Y$4,'[1]INTERNAL PARAMETERS-1'!$B$5:$J$44,4, FALSE))</f>
        <v>349.09953659180002</v>
      </c>
      <c r="BN105" s="44">
        <f>$F105*'[1]INTERNAL PARAMETERS-2'!Y105*(1-VLOOKUP(Z$4,'[1]INTERNAL PARAMETERS-1'!$B$5:$J$44,4, FALSE))</f>
        <v>538.44130131147676</v>
      </c>
      <c r="BO105" s="44">
        <f>$F105*'[1]INTERNAL PARAMETERS-2'!Z105*(1-VLOOKUP(AA$4,'[1]INTERNAL PARAMETERS-1'!$B$5:$J$44,4, FALSE))</f>
        <v>624.23751212896605</v>
      </c>
      <c r="BP105" s="44">
        <f>$F105*'[1]INTERNAL PARAMETERS-2'!AA105*(1-VLOOKUP(AB$4,'[1]INTERNAL PARAMETERS-1'!$B$5:$J$44,4, FALSE))</f>
        <v>218.92681019106385</v>
      </c>
      <c r="BQ105" s="44">
        <f>$F105*'[1]INTERNAL PARAMETERS-2'!AB105*(1-VLOOKUP(AC$4,'[1]INTERNAL PARAMETERS-1'!$B$5:$J$44,4, FALSE))</f>
        <v>1917.089051970145</v>
      </c>
      <c r="BR105" s="44">
        <f>$F105*'[1]INTERNAL PARAMETERS-2'!AC105*(1-VLOOKUP(AD$4,'[1]INTERNAL PARAMETERS-1'!$B$5:$J$44,4, FALSE))</f>
        <v>127.21380080406396</v>
      </c>
      <c r="BS105" s="44">
        <f>$F105*'[1]INTERNAL PARAMETERS-2'!AD105*(1-VLOOKUP(AE$4,'[1]INTERNAL PARAMETERS-1'!$B$5:$J$44,4, FALSE))</f>
        <v>26.626119874714931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20.709321305204249</v>
      </c>
      <c r="CA105" s="44">
        <f>$F105*'[1]INTERNAL PARAMETERS-2'!AL105*(1-VLOOKUP(AM$4,'[1]INTERNAL PARAMETERS-1'!$B$5:$J$44,4, FALSE))</f>
        <v>71.003688081795644</v>
      </c>
      <c r="CB105" s="44">
        <f>$F105*'[1]INTERNAL PARAMETERS-2'!AM105*(1-VLOOKUP(AN$4,'[1]INTERNAL PARAMETERS-1'!$B$5:$J$44,4, FALSE))</f>
        <v>56.211165346102078</v>
      </c>
      <c r="CC105" s="44">
        <f>$F105*'[1]INTERNAL PARAMETERS-2'!AN105*(1-VLOOKUP(AO$4,'[1]INTERNAL PARAMETERS-1'!$B$5:$J$44,4, FALSE))</f>
        <v>171.59136901114471</v>
      </c>
      <c r="CD105" s="44">
        <f>$F105*'[1]INTERNAL PARAMETERS-2'!AO105*(1-VLOOKUP(AP$4,'[1]INTERNAL PARAMETERS-1'!$B$5:$J$44,4, FALSE))</f>
        <v>402.35177634122988</v>
      </c>
      <c r="CE105" s="44">
        <f>$F105*'[1]INTERNAL PARAMETERS-2'!AP105*(1-VLOOKUP(AQ$4,'[1]INTERNAL PARAMETERS-1'!$B$5:$J$44,4, FALSE))</f>
        <v>71.003688081795644</v>
      </c>
      <c r="CF105" s="44">
        <f>$F105*'[1]INTERNAL PARAMETERS-2'!AQ105*(1-VLOOKUP(AR$4,'[1]INTERNAL PARAMETERS-1'!$B$5:$J$44,4, FALSE))</f>
        <v>11.833597139021357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10526.240442751096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10037.729148800503</v>
      </c>
      <c r="G106" s="45">
        <f>$F106*'[1]INTERNAL PARAMETERS-2'!F106*VLOOKUP(G$4,'[1]INTERNAL PARAMETERS-1'!$B$5:$J$44,4, FALSE)</f>
        <v>32.532280171262428</v>
      </c>
      <c r="H106" s="44">
        <f>$F106*'[1]INTERNAL PARAMETERS-2'!G106*VLOOKUP(H$4,'[1]INTERNAL PARAMETERS-1'!$B$5:$J$44,4, FALSE)</f>
        <v>59.150330328051602</v>
      </c>
      <c r="I106" s="44">
        <f>$F106*'[1]INTERNAL PARAMETERS-2'!H106*VLOOKUP(I$4,'[1]INTERNAL PARAMETERS-1'!$B$5:$J$44,4, FALSE)</f>
        <v>83.20193389607546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24.547166256100144</v>
      </c>
      <c r="N106" s="44">
        <f>$F106*'[1]INTERNAL PARAMETERS-2'!M106*VLOOKUP(N$4,'[1]INTERNAL PARAMETERS-1'!$B$5:$J$44,4, FALSE)</f>
        <v>13.012962257150717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11.830467574776272</v>
      </c>
      <c r="S106" s="44">
        <f>$F106*'[1]INTERNAL PARAMETERS-2'!R106*VLOOKUP(S$4,'[1]INTERNAL PARAMETERS-1'!$B$5:$J$44,4, FALSE)</f>
        <v>29.182790331599193</v>
      </c>
      <c r="T106" s="44">
        <f>$F106*'[1]INTERNAL PARAMETERS-2'!S106*VLOOKUP(T$4,'[1]INTERNAL PARAMETERS-1'!$B$5:$J$44,4, FALSE)</f>
        <v>2.3659931376637666</v>
      </c>
      <c r="U106" s="44">
        <f>$F106*'[1]INTERNAL PARAMETERS-2'!T106*VLOOKUP(U$4,'[1]INTERNAL PARAMETERS-1'!$B$5:$J$44,4, FALSE)</f>
        <v>2.9575165164025803</v>
      </c>
      <c r="V106" s="44">
        <f>$F106*'[1]INTERNAL PARAMETERS-2'!U106*VLOOKUP(V$4,'[1]INTERNAL PARAMETERS-1'!$B$5:$J$44,4, FALSE)</f>
        <v>36.820749384150211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2.9571150072366281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2.9571150072366281</v>
      </c>
      <c r="AI106" s="44">
        <f>$F106*'[1]INTERNAL PARAMETERS-2'!AH106*VLOOKUP(AI$4,'[1]INTERNAL PARAMETERS-1'!$B$5:$J$44,4, FALSE)</f>
        <v>5.9152337873881358</v>
      </c>
      <c r="AJ106" s="44">
        <f>$F106*'[1]INTERNAL PARAMETERS-2'!AI106*VLOOKUP(AJ$4,'[1]INTERNAL PARAMETERS-1'!$B$5:$J$44,4, FALSE)</f>
        <v>5.9152337873881358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1580.8367440254335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466.39615886590269</v>
      </c>
      <c r="BB106" s="44">
        <f>$F106*'[1]INTERNAL PARAMETERS-2'!M106*(1-VLOOKUP(N$4,'[1]INTERNAL PARAMETERS-1'!$B$5:$J$44,4, FALSE))</f>
        <v>247.24628288586359</v>
      </c>
      <c r="BC106" s="44">
        <f>$F106*'[1]INTERNAL PARAMETERS-2'!N106*(1-VLOOKUP(O$4,'[1]INTERNAL PARAMETERS-1'!$B$5:$J$44,4, FALSE))</f>
        <v>650.64861474399322</v>
      </c>
      <c r="BD106" s="44">
        <f>$F106*'[1]INTERNAL PARAMETERS-2'!O106*(1-VLOOKUP(P$4,'[1]INTERNAL PARAMETERS-1'!$B$5:$J$44,4, FALSE))</f>
        <v>233.64219875914003</v>
      </c>
      <c r="BE106" s="44">
        <f>$F106*'[1]INTERNAL PARAMETERS-2'!P106*(1-VLOOKUP(Q$4,'[1]INTERNAL PARAMETERS-1'!$B$5:$J$44,4, FALSE))</f>
        <v>408.13406719022845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554.47301630038464</v>
      </c>
      <c r="BH106" s="44">
        <f>$F106*'[1]INTERNAL PARAMETERS-2'!S106*(1-VLOOKUP(T$4,'[1]INTERNAL PARAMETERS-1'!$B$5:$J$44,4, FALSE))</f>
        <v>21.293938238973901</v>
      </c>
      <c r="BI106" s="44">
        <f>$F106*'[1]INTERNAL PARAMETERS-2'!T106*(1-VLOOKUP(U$4,'[1]INTERNAL PARAMETERS-1'!$B$5:$J$44,4, FALSE))</f>
        <v>11.830066065610321</v>
      </c>
      <c r="BJ106" s="44">
        <f>$F106*'[1]INTERNAL PARAMETERS-2'!U106*(1-VLOOKUP(V$4,'[1]INTERNAL PARAMETERS-1'!$B$5:$J$44,4, FALSE))</f>
        <v>208.65091317685122</v>
      </c>
      <c r="BK106" s="44">
        <f>$F106*'[1]INTERNAL PARAMETERS-2'!V106*(1-VLOOKUP(W$4,'[1]INTERNAL PARAMETERS-1'!$B$5:$J$44,4, FALSE))</f>
        <v>189.27945101310132</v>
      </c>
      <c r="BL106" s="44">
        <f>$F106*'[1]INTERNAL PARAMETERS-2'!W106*(1-VLOOKUP(X$4,'[1]INTERNAL PARAMETERS-1'!$B$5:$J$44,4, FALSE))</f>
        <v>514.60325649864046</v>
      </c>
      <c r="BM106" s="44">
        <f>$F106*'[1]INTERNAL PARAMETERS-2'!X106*(1-VLOOKUP(Y$4,'[1]INTERNAL PARAMETERS-1'!$B$5:$J$44,4, FALSE))</f>
        <v>405.17594841007696</v>
      </c>
      <c r="BN106" s="44">
        <f>$F106*'[1]INTERNAL PARAMETERS-2'!Y106*(1-VLOOKUP(Z$4,'[1]INTERNAL PARAMETERS-1'!$B$5:$J$44,4, FALSE))</f>
        <v>618.11633457273081</v>
      </c>
      <c r="BO106" s="44">
        <f>$F106*'[1]INTERNAL PARAMETERS-2'!Z106*(1-VLOOKUP(AA$4,'[1]INTERNAL PARAMETERS-1'!$B$5:$J$44,4, FALSE))</f>
        <v>825.14048317508161</v>
      </c>
      <c r="BP106" s="44">
        <f>$F106*'[1]INTERNAL PARAMETERS-2'!AA106*(1-VLOOKUP(AB$4,'[1]INTERNAL PARAMETERS-1'!$B$5:$J$44,4, FALSE))</f>
        <v>221.81173118436377</v>
      </c>
      <c r="BQ106" s="44">
        <f>$F106*'[1]INTERNAL PARAMETERS-2'!AB106*(1-VLOOKUP(AC$4,'[1]INTERNAL PARAMETERS-1'!$B$5:$J$44,4, FALSE))</f>
        <v>1842.5175323705014</v>
      </c>
      <c r="BR106" s="44">
        <f>$F106*'[1]INTERNAL PARAMETERS-2'!AC106*(1-VLOOKUP(AD$4,'[1]INTERNAL PARAMETERS-1'!$B$5:$J$44,4, FALSE))</f>
        <v>68.022679122676365</v>
      </c>
      <c r="BS106" s="44">
        <f>$F106*'[1]INTERNAL PARAMETERS-2'!AD106*(1-VLOOKUP(AE$4,'[1]INTERNAL PARAMETERS-1'!$B$5:$J$44,4, FALSE))</f>
        <v>53.23509654066347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23.659931376637665</v>
      </c>
      <c r="CA106" s="44">
        <f>$F106*'[1]INTERNAL PARAMETERS-2'!AL106*(1-VLOOKUP(AM$4,'[1]INTERNAL PARAMETERS-1'!$B$5:$J$44,4, FALSE))</f>
        <v>65.064560342524857</v>
      </c>
      <c r="CB106" s="44">
        <f>$F106*'[1]INTERNAL PARAMETERS-2'!AM106*(1-VLOOKUP(AN$4,'[1]INTERNAL PARAMETERS-1'!$B$5:$J$44,4, FALSE))</f>
        <v>41.404628965887191</v>
      </c>
      <c r="CC106" s="44">
        <f>$F106*'[1]INTERNAL PARAMETERS-2'!AN106*(1-VLOOKUP(AO$4,'[1]INTERNAL PARAMETERS-1'!$B$5:$J$44,4, FALSE))</f>
        <v>180.40710221847655</v>
      </c>
      <c r="CD106" s="44">
        <f>$F106*'[1]INTERNAL PARAMETERS-2'!AO106*(1-VLOOKUP(AP$4,'[1]INTERNAL PARAMETERS-1'!$B$5:$J$44,4, FALSE))</f>
        <v>239.55642877361331</v>
      </c>
      <c r="CE106" s="44">
        <f>$F106*'[1]INTERNAL PARAMETERS-2'!AP106*(1-VLOOKUP(AQ$4,'[1]INTERNAL PARAMETERS-1'!$B$5:$J$44,4, FALSE))</f>
        <v>44.362747746038707</v>
      </c>
      <c r="CF106" s="44">
        <f>$F106*'[1]INTERNAL PARAMETERS-2'!AQ106*(1-VLOOKUP(AR$4,'[1]INTERNAL PARAMETERS-1'!$B$5:$J$44,4, FALSE))</f>
        <v>5.9152337873881358</v>
      </c>
      <c r="CG106" s="44">
        <f>$F106*'[1]INTERNAL PARAMETERS-2'!AR106*(1-VLOOKUP(AS$4,'[1]INTERNAL PARAMETERS-1'!$B$5:$J$44,4, FALSE))</f>
        <v>2.9571150072366281</v>
      </c>
      <c r="CH106" s="43">
        <f>$F106*'[1]INTERNAL PARAMETERS-2'!AS106*(1-VLOOKUP(AT$4,'[1]INTERNAL PARAMETERS-1'!$B$5:$J$44,4, FALSE))</f>
        <v>0</v>
      </c>
      <c r="CI106" s="42">
        <f t="shared" si="1"/>
        <v>10037.729148800505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7244.0299009370601</v>
      </c>
      <c r="G107" s="45">
        <f>$F107*'[1]INTERNAL PARAMETERS-2'!F107*VLOOKUP(G$4,'[1]INTERNAL PARAMETERS-1'!$B$5:$J$44,4, FALSE)</f>
        <v>29.180401246954666</v>
      </c>
      <c r="H107" s="44">
        <f>$F107*'[1]INTERNAL PARAMETERS-2'!G107*VLOOKUP(H$4,'[1]INTERNAL PARAMETERS-1'!$B$5:$J$44,4, FALSE)</f>
        <v>9.7265589479881918</v>
      </c>
      <c r="I107" s="44">
        <f>$F107*'[1]INTERNAL PARAMETERS-2'!H107*VLOOKUP(I$4,'[1]INTERNAL PARAMETERS-1'!$B$5:$J$44,4, FALSE)</f>
        <v>67.331410701585227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23.952239986850373</v>
      </c>
      <c r="N107" s="44">
        <f>$F107*'[1]INTERNAL PARAMETERS-2'!M107*VLOOKUP(N$4,'[1]INTERNAL PARAMETERS-1'!$B$5:$J$44,4, FALSE)</f>
        <v>9.2404483214858093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2.4318208377445707</v>
      </c>
      <c r="S107" s="44">
        <f>$F107*'[1]INTERNAL PARAMETERS-2'!R107*VLOOKUP(S$4,'[1]INTERNAL PARAMETERS-1'!$B$5:$J$44,4, FALSE)</f>
        <v>17.41330773632102</v>
      </c>
      <c r="T107" s="44">
        <f>$F107*'[1]INTERNAL PARAMETERS-2'!S107*VLOOKUP(T$4,'[1]INTERNAL PARAMETERS-1'!$B$5:$J$44,4, FALSE)</f>
        <v>0.72947381102436204</v>
      </c>
      <c r="U107" s="44">
        <f>$F107*'[1]INTERNAL PARAMETERS-2'!T107*VLOOKUP(U$4,'[1]INTERNAL PARAMETERS-1'!$B$5:$J$44,4, FALSE)</f>
        <v>0.48636416754891415</v>
      </c>
      <c r="V107" s="44">
        <f>$F107*'[1]INTERNAL PARAMETERS-2'!U107*VLOOKUP(V$4,'[1]INTERNAL PARAMETERS-1'!$B$5:$J$44,4, FALSE)</f>
        <v>20.061543967356084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2.4318208377445707</v>
      </c>
      <c r="AK107" s="44">
        <f>$F107*'[1]INTERNAL PARAMETERS-2'!AJ107*VLOOKUP(AK$4,'[1]INTERNAL PARAMETERS-1'!$B$5:$J$44,4, FALSE)</f>
        <v>2.4318208377445707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1279.2968033301192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455.09255975015702</v>
      </c>
      <c r="BB107" s="44">
        <f>$F107*'[1]INTERNAL PARAMETERS-2'!M107*(1-VLOOKUP(N$4,'[1]INTERNAL PARAMETERS-1'!$B$5:$J$44,4, FALSE))</f>
        <v>175.56851810823036</v>
      </c>
      <c r="BC107" s="44">
        <f>$F107*'[1]INTERNAL PARAMETERS-2'!N107*(1-VLOOKUP(O$4,'[1]INTERNAL PARAMETERS-1'!$B$5:$J$44,4, FALSE))</f>
        <v>539.83669866567118</v>
      </c>
      <c r="BD107" s="44">
        <f>$F107*'[1]INTERNAL PARAMETERS-2'!O107*(1-VLOOKUP(P$4,'[1]INTERNAL PARAMETERS-1'!$B$5:$J$44,4, FALSE))</f>
        <v>126.44816393580685</v>
      </c>
      <c r="BE107" s="44">
        <f>$F107*'[1]INTERNAL PARAMETERS-2'!P107*(1-VLOOKUP(Q$4,'[1]INTERNAL PARAMETERS-1'!$B$5:$J$44,4, FALSE))</f>
        <v>306.39421309302401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330.85284699009935</v>
      </c>
      <c r="BH107" s="44">
        <f>$F107*'[1]INTERNAL PARAMETERS-2'!S107*(1-VLOOKUP(T$4,'[1]INTERNAL PARAMETERS-1'!$B$5:$J$44,4, FALSE))</f>
        <v>6.5652642992192582</v>
      </c>
      <c r="BI107" s="44">
        <f>$F107*'[1]INTERNAL PARAMETERS-2'!T107*(1-VLOOKUP(U$4,'[1]INTERNAL PARAMETERS-1'!$B$5:$J$44,4, FALSE))</f>
        <v>1.9454566701956566</v>
      </c>
      <c r="BJ107" s="44">
        <f>$F107*'[1]INTERNAL PARAMETERS-2'!U107*(1-VLOOKUP(V$4,'[1]INTERNAL PARAMETERS-1'!$B$5:$J$44,4, FALSE))</f>
        <v>113.68208248168447</v>
      </c>
      <c r="BK107" s="44">
        <f>$F107*'[1]INTERNAL PARAMETERS-2'!V107*(1-VLOOKUP(W$4,'[1]INTERNAL PARAMETERS-1'!$B$5:$J$44,4, FALSE))</f>
        <v>138.60654372153959</v>
      </c>
      <c r="BL107" s="44">
        <f>$F107*'[1]INTERNAL PARAMETERS-2'!W107*(1-VLOOKUP(X$4,'[1]INTERNAL PARAMETERS-1'!$B$5:$J$44,4, FALSE))</f>
        <v>313.68895120326761</v>
      </c>
      <c r="BM107" s="44">
        <f>$F107*'[1]INTERNAL PARAMETERS-2'!X107*(1-VLOOKUP(Y$4,'[1]INTERNAL PARAMETERS-1'!$B$5:$J$44,4, FALSE))</f>
        <v>252.89632787161369</v>
      </c>
      <c r="BN107" s="44">
        <f>$F107*'[1]INTERNAL PARAMETERS-2'!Y107*(1-VLOOKUP(Z$4,'[1]INTERNAL PARAMETERS-1'!$B$5:$J$44,4, FALSE))</f>
        <v>432.84237702883087</v>
      </c>
      <c r="BO107" s="44">
        <f>$F107*'[1]INTERNAL PARAMETERS-2'!Z107*(1-VLOOKUP(AA$4,'[1]INTERNAL PARAMETERS-1'!$B$5:$J$44,4, FALSE))</f>
        <v>544.70034034116031</v>
      </c>
      <c r="BP107" s="44">
        <f>$F107*'[1]INTERNAL PARAMETERS-2'!AA107*(1-VLOOKUP(AB$4,'[1]INTERNAL PARAMETERS-1'!$B$5:$J$44,4, FALSE))</f>
        <v>116.72160498781867</v>
      </c>
      <c r="BQ107" s="44">
        <f>$F107*'[1]INTERNAL PARAMETERS-2'!AB107*(1-VLOOKUP(AC$4,'[1]INTERNAL PARAMETERS-1'!$B$5:$J$44,4, FALSE))</f>
        <v>1420.11165334681</v>
      </c>
      <c r="BR107" s="44">
        <f>$F107*'[1]INTERNAL PARAMETERS-2'!AC107*(1-VLOOKUP(AD$4,'[1]INTERNAL PARAMETERS-1'!$B$5:$J$44,4, FALSE))</f>
        <v>55.928981656164758</v>
      </c>
      <c r="BS107" s="44">
        <f>$F107*'[1]INTERNAL PARAMETERS-2'!AD107*(1-VLOOKUP(AE$4,'[1]INTERNAL PARAMETERS-1'!$B$5:$J$44,4, FALSE))</f>
        <v>12.158379785732762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9.7265589479881918</v>
      </c>
      <c r="CA107" s="44">
        <f>$F107*'[1]INTERNAL PARAMETERS-2'!AL107*(1-VLOOKUP(AM$4,'[1]INTERNAL PARAMETERS-1'!$B$5:$J$44,4, FALSE))</f>
        <v>55.928981656164758</v>
      </c>
      <c r="CB107" s="44">
        <f>$F107*'[1]INTERNAL PARAMETERS-2'!AM107*(1-VLOOKUP(AN$4,'[1]INTERNAL PARAMETERS-1'!$B$5:$J$44,4, FALSE))</f>
        <v>26.748580409210096</v>
      </c>
      <c r="CC107" s="44">
        <f>$F107*'[1]INTERNAL PARAMETERS-2'!AN107*(1-VLOOKUP(AO$4,'[1]INTERNAL PARAMETERS-1'!$B$5:$J$44,4, FALSE))</f>
        <v>87.541203740863992</v>
      </c>
      <c r="CD107" s="44">
        <f>$F107*'[1]INTERNAL PARAMETERS-2'!AO107*(1-VLOOKUP(AP$4,'[1]INTERNAL PARAMETERS-1'!$B$5:$J$44,4, FALSE))</f>
        <v>189.67260810520531</v>
      </c>
      <c r="CE107" s="44">
        <f>$F107*'[1]INTERNAL PARAMETERS-2'!AP107*(1-VLOOKUP(AQ$4,'[1]INTERNAL PARAMETERS-1'!$B$5:$J$44,4, FALSE))</f>
        <v>58.360802493909333</v>
      </c>
      <c r="CF107" s="44">
        <f>$F107*'[1]INTERNAL PARAMETERS-2'!AQ107*(1-VLOOKUP(AR$4,'[1]INTERNAL PARAMETERS-1'!$B$5:$J$44,4, FALSE))</f>
        <v>2.4318208377445707</v>
      </c>
      <c r="CG107" s="44">
        <f>$F107*'[1]INTERNAL PARAMETERS-2'!AR107*(1-VLOOKUP(AS$4,'[1]INTERNAL PARAMETERS-1'!$B$5:$J$44,4, FALSE))</f>
        <v>4.8636416754891414</v>
      </c>
      <c r="CH107" s="43">
        <f>$F107*'[1]INTERNAL PARAMETERS-2'!AS107*(1-VLOOKUP(AT$4,'[1]INTERNAL PARAMETERS-1'!$B$5:$J$44,4, FALSE))</f>
        <v>0</v>
      </c>
      <c r="CI107" s="42">
        <f t="shared" si="1"/>
        <v>7244.0291765340708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4857.6207101584541</v>
      </c>
      <c r="G108" s="45">
        <f>$F108*'[1]INTERNAL PARAMETERS-2'!F108*VLOOKUP(G$4,'[1]INTERNAL PARAMETERS-1'!$B$5:$J$44,4, FALSE)</f>
        <v>13.530902488146374</v>
      </c>
      <c r="H108" s="44">
        <f>$F108*'[1]INTERNAL PARAMETERS-2'!G108*VLOOKUP(H$4,'[1]INTERNAL PARAMETERS-1'!$B$5:$J$44,4, FALSE)</f>
        <v>10.148055425592027</v>
      </c>
      <c r="I108" s="44">
        <f>$F108*'[1]INTERNAL PARAMETERS-2'!H108*VLOOKUP(I$4,'[1]INTERNAL PARAMETERS-1'!$B$5:$J$44,4, FALSE)</f>
        <v>41.101688962449529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25.539718102971701</v>
      </c>
      <c r="N108" s="44">
        <f>$F108*'[1]INTERNAL PARAMETERS-2'!M108*VLOOKUP(N$4,'[1]INTERNAL PARAMETERS-1'!$B$5:$J$44,4, FALSE)</f>
        <v>6.0889304077694195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1.6914235312771737</v>
      </c>
      <c r="S108" s="44">
        <f>$F108*'[1]INTERNAL PARAMETERS-2'!R108*VLOOKUP(S$4,'[1]INTERNAL PARAMETERS-1'!$B$5:$J$44,4, FALSE)</f>
        <v>10.823434721028907</v>
      </c>
      <c r="T108" s="44">
        <f>$F108*'[1]INTERNAL PARAMETERS-2'!S108*VLOOKUP(T$4,'[1]INTERNAL PARAMETERS-1'!$B$5:$J$44,4, FALSE)</f>
        <v>1.0148055425592026</v>
      </c>
      <c r="U108" s="44">
        <f>$F108*'[1]INTERNAL PARAMETERS-2'!T108*VLOOKUP(U$4,'[1]INTERNAL PARAMETERS-1'!$B$5:$J$44,4, FALSE)</f>
        <v>1.3531388250217391</v>
      </c>
      <c r="V108" s="44">
        <f>$F108*'[1]INTERNAL PARAMETERS-2'!U108*VLOOKUP(V$4,'[1]INTERNAL PARAMETERS-1'!$B$5:$J$44,4, FALSE)</f>
        <v>11.163030984876086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1.6914235312771737</v>
      </c>
      <c r="AJ108" s="44">
        <f>$F108*'[1]INTERNAL PARAMETERS-2'!AI108*VLOOKUP(AJ$4,'[1]INTERNAL PARAMETERS-1'!$B$5:$J$44,4, FALSE)</f>
        <v>8.4566318943148531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780.93209028654098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485.25464395646225</v>
      </c>
      <c r="BB108" s="44">
        <f>$F108*'[1]INTERNAL PARAMETERS-2'!M108*(1-VLOOKUP(N$4,'[1]INTERNAL PARAMETERS-1'!$B$5:$J$44,4, FALSE))</f>
        <v>115.68967774761896</v>
      </c>
      <c r="BC108" s="44">
        <f>$F108*'[1]INTERNAL PARAMETERS-2'!N108*(1-VLOOKUP(O$4,'[1]INTERNAL PARAMETERS-1'!$B$5:$J$44,4, FALSE))</f>
        <v>323.05217923251985</v>
      </c>
      <c r="BD108" s="44">
        <f>$F108*'[1]INTERNAL PARAMETERS-2'!O108*(1-VLOOKUP(P$4,'[1]INTERNAL PARAMETERS-1'!$B$5:$J$44,4, FALSE))</f>
        <v>62.580727608971365</v>
      </c>
      <c r="BE108" s="44">
        <f>$F108*'[1]INTERNAL PARAMETERS-2'!P108*(1-VLOOKUP(Q$4,'[1]INTERNAL PARAMETERS-1'!$B$5:$J$44,4, FALSE))</f>
        <v>224.95252899086989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205.6452596995492</v>
      </c>
      <c r="BH108" s="44">
        <f>$F108*'[1]INTERNAL PARAMETERS-2'!S108*(1-VLOOKUP(T$4,'[1]INTERNAL PARAMETERS-1'!$B$5:$J$44,4, FALSE))</f>
        <v>9.1332498830328248</v>
      </c>
      <c r="BI108" s="44">
        <f>$F108*'[1]INTERNAL PARAMETERS-2'!T108*(1-VLOOKUP(U$4,'[1]INTERNAL PARAMETERS-1'!$B$5:$J$44,4, FALSE))</f>
        <v>5.4125553000869564</v>
      </c>
      <c r="BJ108" s="44">
        <f>$F108*'[1]INTERNAL PARAMETERS-2'!U108*(1-VLOOKUP(V$4,'[1]INTERNAL PARAMETERS-1'!$B$5:$J$44,4, FALSE))</f>
        <v>63.257175580964486</v>
      </c>
      <c r="BK108" s="44">
        <f>$F108*'[1]INTERNAL PARAMETERS-2'!V108*(1-VLOOKUP(W$4,'[1]INTERNAL PARAMETERS-1'!$B$5:$J$44,4, FALSE))</f>
        <v>87.951109053986926</v>
      </c>
      <c r="BL108" s="44">
        <f>$F108*'[1]INTERNAL PARAMETERS-2'!W108*(1-VLOOKUP(X$4,'[1]INTERNAL PARAMETERS-1'!$B$5:$J$44,4, FALSE))</f>
        <v>194.5078769520228</v>
      </c>
      <c r="BM108" s="44">
        <f>$F108*'[1]INTERNAL PARAMETERS-2'!X108*(1-VLOOKUP(Y$4,'[1]INTERNAL PARAMETERS-1'!$B$5:$J$44,4, FALSE))</f>
        <v>142.07520476864346</v>
      </c>
      <c r="BN108" s="44">
        <f>$F108*'[1]INTERNAL PARAMETERS-2'!Y108*(1-VLOOKUP(Z$4,'[1]INTERNAL PARAMETERS-1'!$B$5:$J$44,4, FALSE))</f>
        <v>350.11398420881267</v>
      </c>
      <c r="BO108" s="44">
        <f>$F108*'[1]INTERNAL PARAMETERS-2'!Z108*(1-VLOOKUP(AA$4,'[1]INTERNAL PARAMETERS-1'!$B$5:$J$44,4, FALSE))</f>
        <v>411.0032882865068</v>
      </c>
      <c r="BP108" s="44">
        <f>$F108*'[1]INTERNAL PARAMETERS-2'!AA108*(1-VLOOKUP(AB$4,'[1]INTERNAL PARAMETERS-1'!$B$5:$J$44,4, FALSE))</f>
        <v>69.346421734080053</v>
      </c>
      <c r="BQ108" s="44">
        <f>$F108*'[1]INTERNAL PARAMETERS-2'!AB108*(1-VLOOKUP(AC$4,'[1]INTERNAL PARAMETERS-1'!$B$5:$J$44,4, FALSE))</f>
        <v>874.439248756393</v>
      </c>
      <c r="BR108" s="44">
        <f>$F108*'[1]INTERNAL PARAMETERS-2'!AC108*(1-VLOOKUP(AD$4,'[1]INTERNAL PARAMETERS-1'!$B$5:$J$44,4, FALSE))</f>
        <v>32.13607557012427</v>
      </c>
      <c r="BS108" s="44">
        <f>$F108*'[1]INTERNAL PARAMETERS-2'!AD108*(1-VLOOKUP(AE$4,'[1]INTERNAL PARAMETERS-1'!$B$5:$J$44,4, FALSE))</f>
        <v>10.148055425592027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6.7656941251086948</v>
      </c>
      <c r="CA108" s="44">
        <f>$F108*'[1]INTERNAL PARAMETERS-2'!AL108*(1-VLOOKUP(AM$4,'[1]INTERNAL PARAMETERS-1'!$B$5:$J$44,4, FALSE))</f>
        <v>43.975554526993463</v>
      </c>
      <c r="CB108" s="44">
        <f>$F108*'[1]INTERNAL PARAMETERS-2'!AM108*(1-VLOOKUP(AN$4,'[1]INTERNAL PARAMETERS-1'!$B$5:$J$44,4, FALSE))</f>
        <v>10.148055425592027</v>
      </c>
      <c r="CC108" s="44">
        <f>$F108*'[1]INTERNAL PARAMETERS-2'!AN108*(1-VLOOKUP(AO$4,'[1]INTERNAL PARAMETERS-1'!$B$5:$J$44,4, FALSE))</f>
        <v>43.975554526993463</v>
      </c>
      <c r="CD108" s="44">
        <f>$F108*'[1]INTERNAL PARAMETERS-2'!AO108*(1-VLOOKUP(AP$4,'[1]INTERNAL PARAMETERS-1'!$B$5:$J$44,4, FALSE))</f>
        <v>142.07520476864346</v>
      </c>
      <c r="CE108" s="44">
        <f>$F108*'[1]INTERNAL PARAMETERS-2'!AP108*(1-VLOOKUP(AQ$4,'[1]INTERNAL PARAMETERS-1'!$B$5:$J$44,4, FALSE))</f>
        <v>28.753228507569922</v>
      </c>
      <c r="CF108" s="44">
        <f>$F108*'[1]INTERNAL PARAMETERS-2'!AQ108*(1-VLOOKUP(AR$4,'[1]INTERNAL PARAMETERS-1'!$B$5:$J$44,4, FALSE))</f>
        <v>1.6914235312771737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4857.6192528722413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3014.6630618244253</v>
      </c>
      <c r="G109" s="45">
        <f>$F109*'[1]INTERNAL PARAMETERS-2'!F109*VLOOKUP(G$4,'[1]INTERNAL PARAMETERS-1'!$B$5:$J$44,4, FALSE)</f>
        <v>7.2795068953874402</v>
      </c>
      <c r="H109" s="44">
        <f>$F109*'[1]INTERNAL PARAMETERS-2'!G109*VLOOKUP(H$4,'[1]INTERNAL PARAMETERS-1'!$B$5:$J$44,4, FALSE)</f>
        <v>2.7297774024820169</v>
      </c>
      <c r="I109" s="44">
        <f>$F109*'[1]INTERNAL PARAMETERS-2'!H109*VLOOKUP(I$4,'[1]INTERNAL PARAMETERS-1'!$B$5:$J$44,4, FALSE)</f>
        <v>23.515442087617469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22.885226774543071</v>
      </c>
      <c r="N109" s="44">
        <f>$F109*'[1]INTERNAL PARAMETERS-2'!M109*VLOOKUP(N$4,'[1]INTERNAL PARAMETERS-1'!$B$5:$J$44,4, FALSE)</f>
        <v>5.1867127245536153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6.7858859656443089</v>
      </c>
      <c r="T109" s="44">
        <f>$F109*'[1]INTERNAL PARAMETERS-2'!S109*VLOOKUP(T$4,'[1]INTERNAL PARAMETERS-1'!$B$5:$J$44,4, FALSE)</f>
        <v>0.36399041808468113</v>
      </c>
      <c r="U109" s="44">
        <f>$F109*'[1]INTERNAL PARAMETERS-2'!T109*VLOOKUP(U$4,'[1]INTERNAL PARAMETERS-1'!$B$5:$J$44,4, FALSE)</f>
        <v>0.54595548049640341</v>
      </c>
      <c r="V109" s="44">
        <f>$F109*'[1]INTERNAL PARAMETERS-2'!U109*VLOOKUP(V$4,'[1]INTERNAL PARAMETERS-1'!$B$5:$J$44,4, FALSE)</f>
        <v>9.2814843414838037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0.90982531205861161</v>
      </c>
      <c r="AJ109" s="44">
        <f>$F109*'[1]INTERNAL PARAMETERS-2'!AI109*VLOOKUP(AJ$4,'[1]INTERNAL PARAMETERS-1'!$B$5:$J$44,4, FALSE)</f>
        <v>1.8199520904234054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446.79339966473185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434.81930871631829</v>
      </c>
      <c r="BB109" s="44">
        <f>$F109*'[1]INTERNAL PARAMETERS-2'!M109*(1-VLOOKUP(N$4,'[1]INTERNAL PARAMETERS-1'!$B$5:$J$44,4, FALSE))</f>
        <v>98.547541766518677</v>
      </c>
      <c r="BC109" s="44">
        <f>$F109*'[1]INTERNAL PARAMETERS-2'!N109*(1-VLOOKUP(O$4,'[1]INTERNAL PARAMETERS-1'!$B$5:$J$44,4, FALSE))</f>
        <v>234.76688593957712</v>
      </c>
      <c r="BD109" s="44">
        <f>$F109*'[1]INTERNAL PARAMETERS-2'!O109*(1-VLOOKUP(P$4,'[1]INTERNAL PARAMETERS-1'!$B$5:$J$44,4, FALSE))</f>
        <v>44.587469616995612</v>
      </c>
      <c r="BE109" s="44">
        <f>$F109*'[1]INTERNAL PARAMETERS-2'!P109*(1-VLOOKUP(Q$4,'[1]INTERNAL PARAMETERS-1'!$B$5:$J$44,4, FALSE))</f>
        <v>178.35017993428866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128.93183334724185</v>
      </c>
      <c r="BH109" s="44">
        <f>$F109*'[1]INTERNAL PARAMETERS-2'!S109*(1-VLOOKUP(T$4,'[1]INTERNAL PARAMETERS-1'!$B$5:$J$44,4, FALSE))</f>
        <v>3.27591376276213</v>
      </c>
      <c r="BI109" s="44">
        <f>$F109*'[1]INTERNAL PARAMETERS-2'!T109*(1-VLOOKUP(U$4,'[1]INTERNAL PARAMETERS-1'!$B$5:$J$44,4, FALSE))</f>
        <v>2.1838219219856136</v>
      </c>
      <c r="BJ109" s="44">
        <f>$F109*'[1]INTERNAL PARAMETERS-2'!U109*(1-VLOOKUP(V$4,'[1]INTERNAL PARAMETERS-1'!$B$5:$J$44,4, FALSE))</f>
        <v>52.59507793507489</v>
      </c>
      <c r="BK109" s="44">
        <f>$F109*'[1]INTERNAL PARAMETERS-2'!V109*(1-VLOOKUP(W$4,'[1]INTERNAL PARAMETERS-1'!$B$5:$J$44,4, FALSE))</f>
        <v>49.137199109901033</v>
      </c>
      <c r="BL109" s="44">
        <f>$F109*'[1]INTERNAL PARAMETERS-2'!W109*(1-VLOOKUP(X$4,'[1]INTERNAL PARAMETERS-1'!$B$5:$J$44,4, FALSE))</f>
        <v>100.09435031022549</v>
      </c>
      <c r="BM109" s="44">
        <f>$F109*'[1]INTERNAL PARAMETERS-2'!X109*(1-VLOOKUP(Y$4,'[1]INTERNAL PARAMETERS-1'!$B$5:$J$44,4, FALSE))</f>
        <v>90.994891324414638</v>
      </c>
      <c r="BN109" s="44">
        <f>$F109*'[1]INTERNAL PARAMETERS-2'!Y109*(1-VLOOKUP(Z$4,'[1]INTERNAL PARAMETERS-1'!$B$5:$J$44,4, FALSE))</f>
        <v>186.53981360804087</v>
      </c>
      <c r="BO109" s="44">
        <f>$F109*'[1]INTERNAL PARAMETERS-2'!Z109*(1-VLOOKUP(AA$4,'[1]INTERNAL PARAMETERS-1'!$B$5:$J$44,4, FALSE))</f>
        <v>172.89032366301842</v>
      </c>
      <c r="BP109" s="44">
        <f>$F109*'[1]INTERNAL PARAMETERS-2'!AA109*(1-VLOOKUP(AB$4,'[1]INTERNAL PARAMETERS-1'!$B$5:$J$44,4, FALSE))</f>
        <v>24.568599554950517</v>
      </c>
      <c r="BQ109" s="44">
        <f>$F109*'[1]INTERNAL PARAMETERS-2'!AB109*(1-VLOOKUP(AC$4,'[1]INTERNAL PARAMETERS-1'!$B$5:$J$44,4, FALSE))</f>
        <v>502.29230657416315</v>
      </c>
      <c r="BR109" s="44">
        <f>$F109*'[1]INTERNAL PARAMETERS-2'!AC109*(1-VLOOKUP(AD$4,'[1]INTERNAL PARAMETERS-1'!$B$5:$J$44,4, FALSE))</f>
        <v>29.118329047855941</v>
      </c>
      <c r="BS109" s="44">
        <f>$F109*'[1]INTERNAL PARAMETERS-2'!AD109*(1-VLOOKUP(AE$4,'[1]INTERNAL PARAMETERS-1'!$B$5:$J$44,4, FALSE))</f>
        <v>10.00958576417564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1.8199520904234054</v>
      </c>
      <c r="CA109" s="44">
        <f>$F109*'[1]INTERNAL PARAMETERS-2'!AL109*(1-VLOOKUP(AM$4,'[1]INTERNAL PARAMETERS-1'!$B$5:$J$44,4, FALSE))</f>
        <v>18.19891797162169</v>
      </c>
      <c r="CB109" s="44">
        <f>$F109*'[1]INTERNAL PARAMETERS-2'!AM109*(1-VLOOKUP(AN$4,'[1]INTERNAL PARAMETERS-1'!$B$5:$J$44,4, FALSE))</f>
        <v>5.4595548049640339</v>
      </c>
      <c r="CC109" s="44">
        <f>$F109*'[1]INTERNAL PARAMETERS-2'!AN109*(1-VLOOKUP(AO$4,'[1]INTERNAL PARAMETERS-1'!$B$5:$J$44,4, FALSE))</f>
        <v>26.388551645373923</v>
      </c>
      <c r="CD109" s="44">
        <f>$F109*'[1]INTERNAL PARAMETERS-2'!AO109*(1-VLOOKUP(AP$4,'[1]INTERNAL PARAMETERS-1'!$B$5:$J$44,4, FALSE))</f>
        <v>76.435877533639754</v>
      </c>
      <c r="CE109" s="44">
        <f>$F109*'[1]INTERNAL PARAMETERS-2'!AP109*(1-VLOOKUP(AQ$4,'[1]INTERNAL PARAMETERS-1'!$B$5:$J$44,4, FALSE))</f>
        <v>10.919411076234251</v>
      </c>
      <c r="CF109" s="44">
        <f>$F109*'[1]INTERNAL PARAMETERS-2'!AQ109*(1-VLOOKUP(AR$4,'[1]INTERNAL PARAMETERS-1'!$B$5:$J$44,4, FALSE))</f>
        <v>3.6399041808468109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3014.6627603581187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2693.3697323352139</v>
      </c>
      <c r="G110" s="45">
        <f>$F110*'[1]INTERNAL PARAMETERS-2'!F110*VLOOKUP(G$4,'[1]INTERNAL PARAMETERS-1'!$B$5:$J$44,4, FALSE)</f>
        <v>4.9089356741541605</v>
      </c>
      <c r="H110" s="44">
        <f>$F110*'[1]INTERNAL PARAMETERS-2'!G110*VLOOKUP(H$4,'[1]INTERNAL PARAMETERS-1'!$B$5:$J$44,4, FALSE)</f>
        <v>3.2727135617605185</v>
      </c>
      <c r="I110" s="44">
        <f>$F110*'[1]INTERNAL PARAMETERS-2'!H110*VLOOKUP(I$4,'[1]INTERNAL PARAMETERS-1'!$B$5:$J$44,4, FALSE)</f>
        <v>22.767525687132725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27.449140955877791</v>
      </c>
      <c r="N110" s="44">
        <f>$F110*'[1]INTERNAL PARAMETERS-2'!M110*VLOOKUP(N$4,'[1]INTERNAL PARAMETERS-1'!$B$5:$J$44,4, FALSE)</f>
        <v>4.0089596449430109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5.3361445142485113</v>
      </c>
      <c r="T110" s="44">
        <f>$F110*'[1]INTERNAL PARAMETERS-2'!S110*VLOOKUP(T$4,'[1]INTERNAL PARAMETERS-1'!$B$5:$J$44,4, FALSE)</f>
        <v>1.0636117072991762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6.3816298432490717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0.81824572468343804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0.81824572468343804</v>
      </c>
      <c r="AJ110" s="44">
        <f>$F110*'[1]INTERNAL PARAMETERS-2'!AI110*VLOOKUP(AJ$4,'[1]INTERNAL PARAMETERS-1'!$B$5:$J$44,4, FALSE)</f>
        <v>2.4544678370770803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432.58298805552175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521.53367816167793</v>
      </c>
      <c r="BB110" s="44">
        <f>$F110*'[1]INTERNAL PARAMETERS-2'!M110*(1-VLOOKUP(N$4,'[1]INTERNAL PARAMETERS-1'!$B$5:$J$44,4, FALSE))</f>
        <v>76.170233253917203</v>
      </c>
      <c r="BC110" s="44">
        <f>$F110*'[1]INTERNAL PARAMETERS-2'!N110*(1-VLOOKUP(O$4,'[1]INTERNAL PARAMETERS-1'!$B$5:$J$44,4, FALSE))</f>
        <v>188.99402345493519</v>
      </c>
      <c r="BD110" s="44">
        <f>$F110*'[1]INTERNAL PARAMETERS-2'!O110*(1-VLOOKUP(P$4,'[1]INTERNAL PARAMETERS-1'!$B$5:$J$44,4, FALSE))</f>
        <v>27.817391932531322</v>
      </c>
      <c r="BE110" s="44">
        <f>$F110*'[1]INTERNAL PARAMETERS-2'!P110*(1-VLOOKUP(Q$4,'[1]INTERNAL PARAMETERS-1'!$B$5:$J$44,4, FALSE))</f>
        <v>162.81312297177075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101.3867457707217</v>
      </c>
      <c r="BH110" s="44">
        <f>$F110*'[1]INTERNAL PARAMETERS-2'!S110*(1-VLOOKUP(T$4,'[1]INTERNAL PARAMETERS-1'!$B$5:$J$44,4, FALSE))</f>
        <v>9.5725053656925851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36.162569111744737</v>
      </c>
      <c r="BK110" s="44">
        <f>$F110*'[1]INTERNAL PARAMETERS-2'!V110*(1-VLOOKUP(W$4,'[1]INTERNAL PARAMETERS-1'!$B$5:$J$44,4, FALSE))</f>
        <v>36.817017556156202</v>
      </c>
      <c r="BL110" s="44">
        <f>$F110*'[1]INTERNAL PARAMETERS-2'!W110*(1-VLOOKUP(X$4,'[1]INTERNAL PARAMETERS-1'!$B$5:$J$44,4, FALSE))</f>
        <v>88.360842134774884</v>
      </c>
      <c r="BM110" s="44">
        <f>$F110*'[1]INTERNAL PARAMETERS-2'!X110*(1-VLOOKUP(Y$4,'[1]INTERNAL PARAMETERS-1'!$B$5:$J$44,4, FALSE))</f>
        <v>66.270631601081178</v>
      </c>
      <c r="BN110" s="44">
        <f>$F110*'[1]INTERNAL PARAMETERS-2'!Y110*(1-VLOOKUP(Z$4,'[1]INTERNAL PARAMETERS-1'!$B$5:$J$44,4, FALSE))</f>
        <v>165.26759080884784</v>
      </c>
      <c r="BO110" s="44">
        <f>$F110*'[1]INTERNAL PARAMETERS-2'!Z110*(1-VLOOKUP(AA$4,'[1]INTERNAL PARAMETERS-1'!$B$5:$J$44,4, FALSE))</f>
        <v>160.35865513469366</v>
      </c>
      <c r="BP110" s="44">
        <f>$F110*'[1]INTERNAL PARAMETERS-2'!AA110*(1-VLOOKUP(AB$4,'[1]INTERNAL PARAMETERS-1'!$B$5:$J$44,4, FALSE))</f>
        <v>17.181274859539563</v>
      </c>
      <c r="BQ110" s="44">
        <f>$F110*'[1]INTERNAL PARAMETERS-2'!AB110*(1-VLOOKUP(AC$4,'[1]INTERNAL PARAMETERS-1'!$B$5:$J$44,4, FALSE))</f>
        <v>345.26171930318492</v>
      </c>
      <c r="BR110" s="44">
        <f>$F110*'[1]INTERNAL PARAMETERS-2'!AC110*(1-VLOOKUP(AD$4,'[1]INTERNAL PARAMETERS-1'!$B$5:$J$44,4, FALSE))</f>
        <v>21.271964809010285</v>
      </c>
      <c r="BS110" s="44">
        <f>$F110*'[1]INTERNAL PARAMETERS-2'!AD110*(1-VLOOKUP(AE$4,'[1]INTERNAL PARAMETERS-1'!$B$5:$J$44,4, FALSE))</f>
        <v>8.9996256236248833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2.4544678370770803</v>
      </c>
      <c r="CA110" s="44">
        <f>$F110*'[1]INTERNAL PARAMETERS-2'!AL110*(1-VLOOKUP(AM$4,'[1]INTERNAL PARAMETERS-1'!$B$5:$J$44,4, FALSE))</f>
        <v>21.271964809010285</v>
      </c>
      <c r="CB110" s="44">
        <f>$F110*'[1]INTERNAL PARAMETERS-2'!AM110*(1-VLOOKUP(AN$4,'[1]INTERNAL PARAMETERS-1'!$B$5:$J$44,4, FALSE))</f>
        <v>7.3634035112312413</v>
      </c>
      <c r="CC110" s="44">
        <f>$F110*'[1]INTERNAL PARAMETERS-2'!AN110*(1-VLOOKUP(AO$4,'[1]INTERNAL PARAMETERS-1'!$B$5:$J$44,4, FALSE))</f>
        <v>14.726807022462483</v>
      </c>
      <c r="CD110" s="44">
        <f>$F110*'[1]INTERNAL PARAMETERS-2'!AO110*(1-VLOOKUP(AP$4,'[1]INTERNAL PARAMETERS-1'!$B$5:$J$44,4, FALSE))</f>
        <v>86.724620022381259</v>
      </c>
      <c r="CE110" s="44">
        <f>$F110*'[1]INTERNAL PARAMETERS-2'!AP110*(1-VLOOKUP(AQ$4,'[1]INTERNAL PARAMETERS-1'!$B$5:$J$44,4, FALSE))</f>
        <v>11.454093460701964</v>
      </c>
      <c r="CF110" s="44">
        <f>$F110*'[1]INTERNAL PARAMETERS-2'!AQ110*(1-VLOOKUP(AR$4,'[1]INTERNAL PARAMETERS-1'!$B$5:$J$44,4, FALSE))</f>
        <v>2.4544678370770803</v>
      </c>
      <c r="CG110" s="44">
        <f>$F110*'[1]INTERNAL PARAMETERS-2'!AR110*(1-VLOOKUP(AS$4,'[1]INTERNAL PARAMETERS-1'!$B$5:$J$44,4, FALSE))</f>
        <v>0.81824572468343804</v>
      </c>
      <c r="CH110" s="43">
        <f>$F110*'[1]INTERNAL PARAMETERS-2'!AS110*(1-VLOOKUP(AT$4,'[1]INTERNAL PARAMETERS-1'!$B$5:$J$44,4, FALSE))</f>
        <v>0</v>
      </c>
      <c r="CI110" s="42">
        <f t="shared" si="1"/>
        <v>2693.3702710091611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2078.2542502276151</v>
      </c>
      <c r="G111" s="45">
        <f>$F111*'[1]INTERNAL PARAMETERS-2'!F111*VLOOKUP(G$4,'[1]INTERNAL PARAMETERS-1'!$B$5:$J$44,4, FALSE)</f>
        <v>2.7380999746748831</v>
      </c>
      <c r="H111" s="44">
        <f>$F111*'[1]INTERNAL PARAMETERS-2'!G111*VLOOKUP(H$4,'[1]INTERNAL PARAMETERS-1'!$B$5:$J$44,4, FALSE)</f>
        <v>4.5636385080748205</v>
      </c>
      <c r="I111" s="44">
        <f>$F111*'[1]INTERNAL PARAMETERS-2'!H111*VLOOKUP(I$4,'[1]INTERNAL PARAMETERS-1'!$B$5:$J$44,4, FALSE)</f>
        <v>16.234813030486823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24.004428892590269</v>
      </c>
      <c r="N111" s="44">
        <f>$F111*'[1]INTERNAL PARAMETERS-2'!M111*VLOOKUP(N$4,'[1]INTERNAL PARAMETERS-1'!$B$5:$J$44,4, FALSE)</f>
        <v>3.3314103893011131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0.9127692666999685</v>
      </c>
      <c r="S111" s="44">
        <f>$F111*'[1]INTERNAL PARAMETERS-2'!R111*VLOOKUP(S$4,'[1]INTERNAL PARAMETERS-1'!$B$5:$J$44,4, FALSE)</f>
        <v>3.0234858483161395</v>
      </c>
      <c r="T111" s="44">
        <f>$F111*'[1]INTERNAL PARAMETERS-2'!S111*VLOOKUP(T$4,'[1]INTERNAL PARAMETERS-1'!$B$5:$J$44,4, FALSE)</f>
        <v>0.4563638508074821</v>
      </c>
      <c r="U111" s="44">
        <f>$F111*'[1]INTERNAL PARAMETERS-2'!T111*VLOOKUP(U$4,'[1]INTERNAL PARAMETERS-1'!$B$5:$J$44,4, FALSE)</f>
        <v>0.36506614159498291</v>
      </c>
      <c r="V111" s="44">
        <f>$F111*'[1]INTERNAL PARAMETERS-2'!U111*VLOOKUP(V$4,'[1]INTERNAL PARAMETERS-1'!$B$5:$J$44,4, FALSE)</f>
        <v>5.4763038620622764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0.9127692666999685</v>
      </c>
      <c r="AJ111" s="44">
        <f>$F111*'[1]INTERNAL PARAMETERS-2'!AI111*VLOOKUP(AJ$4,'[1]INTERNAL PARAMETERS-1'!$B$5:$J$44,4, FALSE)</f>
        <v>1.8253307079749144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308.46144757924958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456.0841489592151</v>
      </c>
      <c r="BB111" s="44">
        <f>$F111*'[1]INTERNAL PARAMETERS-2'!M111*(1-VLOOKUP(N$4,'[1]INTERNAL PARAMETERS-1'!$B$5:$J$44,4, FALSE))</f>
        <v>63.296797396721139</v>
      </c>
      <c r="BC111" s="44">
        <f>$F111*'[1]INTERNAL PARAMETERS-2'!N111*(1-VLOOKUP(O$4,'[1]INTERNAL PARAMETERS-1'!$B$5:$J$44,4, FALSE))</f>
        <v>151.51076177891881</v>
      </c>
      <c r="BD111" s="44">
        <f>$F111*'[1]INTERNAL PARAMETERS-2'!O111*(1-VLOOKUP(P$4,'[1]INTERNAL PARAMETERS-1'!$B$5:$J$44,4, FALSE))</f>
        <v>15.516246232199375</v>
      </c>
      <c r="BE111" s="44">
        <f>$F111*'[1]INTERNAL PARAMETERS-2'!P111*(1-VLOOKUP(Q$4,'[1]INTERNAL PARAMETERS-1'!$B$5:$J$44,4, FALSE))</f>
        <v>143.29646185489415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57.446231118006644</v>
      </c>
      <c r="BH111" s="44">
        <f>$F111*'[1]INTERNAL PARAMETERS-2'!S111*(1-VLOOKUP(T$4,'[1]INTERNAL PARAMETERS-1'!$B$5:$J$44,4, FALSE))</f>
        <v>4.1072746572673386</v>
      </c>
      <c r="BI111" s="44">
        <f>$F111*'[1]INTERNAL PARAMETERS-2'!T111*(1-VLOOKUP(U$4,'[1]INTERNAL PARAMETERS-1'!$B$5:$J$44,4, FALSE))</f>
        <v>1.4602645663799316</v>
      </c>
      <c r="BJ111" s="44">
        <f>$F111*'[1]INTERNAL PARAMETERS-2'!U111*(1-VLOOKUP(V$4,'[1]INTERNAL PARAMETERS-1'!$B$5:$J$44,4, FALSE))</f>
        <v>31.032388551686235</v>
      </c>
      <c r="BK111" s="44">
        <f>$F111*'[1]INTERNAL PARAMETERS-2'!V111*(1-VLOOKUP(W$4,'[1]INTERNAL PARAMETERS-1'!$B$5:$J$44,4, FALSE))</f>
        <v>25.556084689623958</v>
      </c>
      <c r="BL111" s="44">
        <f>$F111*'[1]INTERNAL PARAMETERS-2'!W111*(1-VLOOKUP(X$4,'[1]INTERNAL PARAMETERS-1'!$B$5:$J$44,4, FALSE))</f>
        <v>54.763038620622773</v>
      </c>
      <c r="BM111" s="44">
        <f>$F111*'[1]INTERNAL PARAMETERS-2'!X111*(1-VLOOKUP(Y$4,'[1]INTERNAL PARAMETERS-1'!$B$5:$J$44,4, FALSE))</f>
        <v>52.937500087222837</v>
      </c>
      <c r="BN111" s="44">
        <f>$F111*'[1]INTERNAL PARAMETERS-2'!Y111*(1-VLOOKUP(Z$4,'[1]INTERNAL PARAMETERS-1'!$B$5:$J$44,4, FALSE))</f>
        <v>126.86744635599482</v>
      </c>
      <c r="BO111" s="44">
        <f>$F111*'[1]INTERNAL PARAMETERS-2'!Z111*(1-VLOOKUP(AA$4,'[1]INTERNAL PARAMETERS-1'!$B$5:$J$44,4, FALSE))</f>
        <v>108.61330797454556</v>
      </c>
      <c r="BP111" s="44">
        <f>$F111*'[1]INTERNAL PARAMETERS-2'!AA111*(1-VLOOKUP(AB$4,'[1]INTERNAL PARAMETERS-1'!$B$5:$J$44,4, FALSE))</f>
        <v>23.730546156224023</v>
      </c>
      <c r="BQ111" s="44">
        <f>$F111*'[1]INTERNAL PARAMETERS-2'!AB111*(1-VLOOKUP(AC$4,'[1]INTERNAL PARAMETERS-1'!$B$5:$J$44,4, FALSE))</f>
        <v>257.3859697787895</v>
      </c>
      <c r="BR111" s="44">
        <f>$F111*'[1]INTERNAL PARAMETERS-2'!AC111*(1-VLOOKUP(AD$4,'[1]INTERNAL PARAMETERS-1'!$B$5:$J$44,4, FALSE))</f>
        <v>22.817984714949077</v>
      </c>
      <c r="BS111" s="44">
        <f>$F111*'[1]INTERNAL PARAMETERS-2'!AD111*(1-VLOOKUP(AE$4,'[1]INTERNAL PARAMETERS-1'!$B$5:$J$44,4, FALSE))</f>
        <v>8.2145077494496714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0.9127692666999685</v>
      </c>
      <c r="CA111" s="44">
        <f>$F111*'[1]INTERNAL PARAMETERS-2'!AL111*(1-VLOOKUP(AM$4,'[1]INTERNAL PARAMETERS-1'!$B$5:$J$44,4, FALSE))</f>
        <v>10.039838457424585</v>
      </c>
      <c r="CB111" s="44">
        <f>$F111*'[1]INTERNAL PARAMETERS-2'!AM111*(1-VLOOKUP(AN$4,'[1]INTERNAL PARAMETERS-1'!$B$5:$J$44,4, FALSE))</f>
        <v>0.9127692666999685</v>
      </c>
      <c r="CC111" s="44">
        <f>$F111*'[1]INTERNAL PARAMETERS-2'!AN111*(1-VLOOKUP(AO$4,'[1]INTERNAL PARAMETERS-1'!$B$5:$J$44,4, FALSE))</f>
        <v>10.952607724124555</v>
      </c>
      <c r="CD111" s="44">
        <f>$F111*'[1]INTERNAL PARAMETERS-2'!AO111*(1-VLOOKUP(AP$4,'[1]INTERNAL PARAMETERS-1'!$B$5:$J$44,4, FALSE))</f>
        <v>68.453746319422208</v>
      </c>
      <c r="CE111" s="44">
        <f>$F111*'[1]INTERNAL PARAMETERS-2'!AP111*(1-VLOOKUP(AQ$4,'[1]INTERNAL PARAMETERS-1'!$B$5:$J$44,4, FALSE))</f>
        <v>8.2145077494496714</v>
      </c>
      <c r="CF111" s="44">
        <f>$F111*'[1]INTERNAL PARAMETERS-2'!AQ111*(1-VLOOKUP(AR$4,'[1]INTERNAL PARAMETERS-1'!$B$5:$J$44,4, FALSE))</f>
        <v>0.9127692666999685</v>
      </c>
      <c r="CG111" s="44">
        <f>$F111*'[1]INTERNAL PARAMETERS-2'!AR111*(1-VLOOKUP(AS$4,'[1]INTERNAL PARAMETERS-1'!$B$5:$J$44,4, FALSE))</f>
        <v>0.9127692666999685</v>
      </c>
      <c r="CH111" s="43">
        <f>$F111*'[1]INTERNAL PARAMETERS-2'!AS111*(1-VLOOKUP(AT$4,'[1]INTERNAL PARAMETERS-1'!$B$5:$J$44,4, FALSE))</f>
        <v>0</v>
      </c>
      <c r="CI111" s="42">
        <f t="shared" si="1"/>
        <v>2078.2546658784649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1319.8108887939738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11.122627076657887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15.459703831704871</v>
      </c>
      <c r="N112" s="44">
        <f>$F112*'[1]INTERNAL PARAMETERS-2'!M112*VLOOKUP(N$4,'[1]INTERNAL PARAMETERS-1'!$B$5:$J$44,4, FALSE)</f>
        <v>3.0045362902305937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1.0925394537436515</v>
      </c>
      <c r="S112" s="44">
        <f>$F112*'[1]INTERNAL PARAMETERS-2'!R112*VLOOKUP(S$4,'[1]INTERNAL PARAMETERS-1'!$B$5:$J$44,4, FALSE)</f>
        <v>3.0260096133912717</v>
      </c>
      <c r="T112" s="44">
        <f>$F112*'[1]INTERNAL PARAMETERS-2'!S112*VLOOKUP(T$4,'[1]INTERNAL PARAMETERS-1'!$B$5:$J$44,4, FALSE)</f>
        <v>0.21850789074873031</v>
      </c>
      <c r="U112" s="44">
        <f>$F112*'[1]INTERNAL PARAMETERS-2'!T112*VLOOKUP(U$4,'[1]INTERNAL PARAMETERS-1'!$B$5:$J$44,4, FALSE)</f>
        <v>0.43701578149746062</v>
      </c>
      <c r="V112" s="44">
        <f>$F112*'[1]INTERNAL PARAMETERS-2'!U112*VLOOKUP(V$4,'[1]INTERNAL PARAMETERS-1'!$B$5:$J$44,4, FALSE)</f>
        <v>2.2943724471883318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3.2776183612309548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211.32991445649984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293.73437280239256</v>
      </c>
      <c r="BB112" s="44">
        <f>$F112*'[1]INTERNAL PARAMETERS-2'!M112*(1-VLOOKUP(N$4,'[1]INTERNAL PARAMETERS-1'!$B$5:$J$44,4, FALSE))</f>
        <v>57.086189514381275</v>
      </c>
      <c r="BC112" s="44">
        <f>$F112*'[1]INTERNAL PARAMETERS-2'!N112*(1-VLOOKUP(O$4,'[1]INTERNAL PARAMETERS-1'!$B$5:$J$44,4, FALSE))</f>
        <v>98.330266591084069</v>
      </c>
      <c r="BD112" s="44">
        <f>$F112*'[1]INTERNAL PARAMETERS-2'!O112*(1-VLOOKUP(P$4,'[1]INTERNAL PARAMETERS-1'!$B$5:$J$44,4, FALSE))</f>
        <v>5.4628292498071369</v>
      </c>
      <c r="BE112" s="44">
        <f>$F112*'[1]INTERNAL PARAMETERS-2'!P112*(1-VLOOKUP(Q$4,'[1]INTERNAL PARAMETERS-1'!$B$5:$J$44,4, FALSE))</f>
        <v>95.052648229853119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57.494182654434155</v>
      </c>
      <c r="BH112" s="44">
        <f>$F112*'[1]INTERNAL PARAMETERS-2'!S112*(1-VLOOKUP(T$4,'[1]INTERNAL PARAMETERS-1'!$B$5:$J$44,4, FALSE))</f>
        <v>1.9665710167385726</v>
      </c>
      <c r="BI112" s="44">
        <f>$F112*'[1]INTERNAL PARAMETERS-2'!T112*(1-VLOOKUP(U$4,'[1]INTERNAL PARAMETERS-1'!$B$5:$J$44,4, FALSE))</f>
        <v>1.7480631259898425</v>
      </c>
      <c r="BJ112" s="44">
        <f>$F112*'[1]INTERNAL PARAMETERS-2'!U112*(1-VLOOKUP(V$4,'[1]INTERNAL PARAMETERS-1'!$B$5:$J$44,4, FALSE))</f>
        <v>13.001443867400548</v>
      </c>
      <c r="BK112" s="44">
        <f>$F112*'[1]INTERNAL PARAMETERS-2'!V112*(1-VLOOKUP(W$4,'[1]INTERNAL PARAMETERS-1'!$B$5:$J$44,4, FALSE))</f>
        <v>19.666106110652365</v>
      </c>
      <c r="BL112" s="44">
        <f>$F112*'[1]INTERNAL PARAMETERS-2'!W112*(1-VLOOKUP(X$4,'[1]INTERNAL PARAMETERS-1'!$B$5:$J$44,4, FALSE))</f>
        <v>20.758645564396016</v>
      </c>
      <c r="BM112" s="44">
        <f>$F112*'[1]INTERNAL PARAMETERS-2'!X112*(1-VLOOKUP(Y$4,'[1]INTERNAL PARAMETERS-1'!$B$5:$J$44,4, FALSE))</f>
        <v>26.221474814203155</v>
      </c>
      <c r="BN112" s="44">
        <f>$F112*'[1]INTERNAL PARAMETERS-2'!Y112*(1-VLOOKUP(Z$4,'[1]INTERNAL PARAMETERS-1'!$B$5:$J$44,4, FALSE))</f>
        <v>67.738633961906316</v>
      </c>
      <c r="BO112" s="44">
        <f>$F112*'[1]INTERNAL PARAMETERS-2'!Z112*(1-VLOOKUP(AA$4,'[1]INTERNAL PARAMETERS-1'!$B$5:$J$44,4, FALSE))</f>
        <v>64.461015600675353</v>
      </c>
      <c r="BP112" s="44">
        <f>$F112*'[1]INTERNAL PARAMETERS-2'!AA112*(1-VLOOKUP(AB$4,'[1]INTERNAL PARAMETERS-1'!$B$5:$J$44,4, FALSE))</f>
        <v>12.018197953357925</v>
      </c>
      <c r="BQ112" s="44">
        <f>$F112*'[1]INTERNAL PARAMETERS-2'!AB112*(1-VLOOKUP(AC$4,'[1]INTERNAL PARAMETERS-1'!$B$5:$J$44,4, FALSE))</f>
        <v>146.40279444233801</v>
      </c>
      <c r="BR112" s="44">
        <f>$F112*'[1]INTERNAL PARAMETERS-2'!AC112*(1-VLOOKUP(AD$4,'[1]INTERNAL PARAMETERS-1'!$B$5:$J$44,4, FALSE))</f>
        <v>9.8329870647817437</v>
      </c>
      <c r="BS112" s="44">
        <f>$F112*'[1]INTERNAL PARAMETERS-2'!AD112*(1-VLOOKUP(AE$4,'[1]INTERNAL PARAMETERS-1'!$B$5:$J$44,4, FALSE))</f>
        <v>1.0925394537436515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8.7404476110380909</v>
      </c>
      <c r="CB112" s="44">
        <f>$F112*'[1]INTERNAL PARAMETERS-2'!AM112*(1-VLOOKUP(AN$4,'[1]INTERNAL PARAMETERS-1'!$B$5:$J$44,4, FALSE))</f>
        <v>1.0925394537436515</v>
      </c>
      <c r="CC112" s="44">
        <f>$F112*'[1]INTERNAL PARAMETERS-2'!AN112*(1-VLOOKUP(AO$4,'[1]INTERNAL PARAMETERS-1'!$B$5:$J$44,4, FALSE))</f>
        <v>13.110737407101578</v>
      </c>
      <c r="CD112" s="44">
        <f>$F112*'[1]INTERNAL PARAMETERS-2'!AO112*(1-VLOOKUP(AP$4,'[1]INTERNAL PARAMETERS-1'!$B$5:$J$44,4, FALSE))</f>
        <v>52.442817647317433</v>
      </c>
      <c r="CE112" s="44">
        <f>$F112*'[1]INTERNAL PARAMETERS-2'!AP112*(1-VLOOKUP(AQ$4,'[1]INTERNAL PARAMETERS-1'!$B$5:$J$44,4, FALSE))</f>
        <v>1.0925394537436515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1319.8108887939741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384.44110461535371</v>
      </c>
      <c r="G149" s="45">
        <f>$F149*'[1]INTERNAL PARAMETERS-2'!F149*VLOOKUP(G$4,'[1]INTERNAL PARAMETERS-1'!$B$5:$J$44,4, FALSE)</f>
        <v>0.53544957050826469</v>
      </c>
      <c r="H149" s="44">
        <f>$F149*'[1]INTERNAL PARAMETERS-2'!G149*VLOOKUP(H$4,'[1]INTERNAL PARAMETERS-1'!$B$5:$J$44,4, FALSE)</f>
        <v>0.64251641814364058</v>
      </c>
      <c r="I149" s="44">
        <f>$F149*'[1]INTERNAL PARAMETERS-2'!H149*VLOOKUP(I$4,'[1]INTERNAL PARAMETERS-1'!$B$5:$J$44,4, FALSE)</f>
        <v>4.5138979299914679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0.10710529174583754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0.17669297609226273</v>
      </c>
      <c r="N149" s="44">
        <f>$F149*'[1]INTERNAL PARAMETERS-2'!M149*VLOOKUP(N$4,'[1]INTERNAL PARAMETERS-1'!$B$5:$J$44,4, FALSE)</f>
        <v>1.5313384853977694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1.3921381280331189</v>
      </c>
      <c r="S149" s="44">
        <f>$F149*'[1]INTERNAL PARAMETERS-2'!R149*VLOOKUP(S$4,'[1]INTERNAL PARAMETERS-1'!$B$5:$J$44,4, FALSE)</f>
        <v>3.8013805533139404</v>
      </c>
      <c r="T149" s="44">
        <f>$F149*'[1]INTERNAL PARAMETERS-2'!S149*VLOOKUP(T$4,'[1]INTERNAL PARAMETERS-1'!$B$5:$J$44,4, FALSE)</f>
        <v>0.1927549254430922</v>
      </c>
      <c r="U149" s="44">
        <f>$F149*'[1]INTERNAL PARAMETERS-2'!T149*VLOOKUP(U$4,'[1]INTERNAL PARAMETERS-1'!$B$5:$J$44,4, FALSE)</f>
        <v>0.12850328362872812</v>
      </c>
      <c r="V149" s="44">
        <f>$F149*'[1]INTERNAL PARAMETERS-2'!U149*VLOOKUP(V$4,'[1]INTERNAL PARAMETERS-1'!$B$5:$J$44,4, FALSE)</f>
        <v>3.7266182916993924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0.21417213938121357</v>
      </c>
      <c r="AI149" s="44">
        <f>$F149*'[1]INTERNAL PARAMETERS-2'!AH149*VLOOKUP(AI$4,'[1]INTERNAL PARAMETERS-1'!$B$5:$J$44,4, FALSE)</f>
        <v>1.0708606969060679</v>
      </c>
      <c r="AJ149" s="44">
        <f>$F149*'[1]INTERNAL PARAMETERS-2'!AI149*VLOOKUP(AJ$4,'[1]INTERNAL PARAMETERS-1'!$B$5:$J$44,4, FALSE)</f>
        <v>0.10710529174583754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85.764060669837889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3.3571665457529911</v>
      </c>
      <c r="BB149" s="44">
        <f>$F149*'[1]INTERNAL PARAMETERS-2'!M149*(1-VLOOKUP(N$4,'[1]INTERNAL PARAMETERS-1'!$B$5:$J$44,4, FALSE))</f>
        <v>29.095431222557615</v>
      </c>
      <c r="BC149" s="44">
        <f>$F149*'[1]INTERNAL PARAMETERS-2'!N149*(1-VLOOKUP(O$4,'[1]INTERNAL PARAMETERS-1'!$B$5:$J$44,4, FALSE))</f>
        <v>5.9968583467844416</v>
      </c>
      <c r="BD149" s="44">
        <f>$F149*'[1]INTERNAL PARAMETERS-2'!O149*(1-VLOOKUP(P$4,'[1]INTERNAL PARAMETERS-1'!$B$5:$J$44,4, FALSE))</f>
        <v>11.137028136044027</v>
      </c>
      <c r="BE149" s="44">
        <f>$F149*'[1]INTERNAL PARAMETERS-2'!P149*(1-VLOOKUP(Q$4,'[1]INTERNAL PARAMETERS-1'!$B$5:$J$44,4, FALSE))</f>
        <v>2.8913431037016135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72.226230512964861</v>
      </c>
      <c r="BH149" s="44">
        <f>$F149*'[1]INTERNAL PARAMETERS-2'!S149*(1-VLOOKUP(T$4,'[1]INTERNAL PARAMETERS-1'!$B$5:$J$44,4, FALSE))</f>
        <v>1.7347943289878296</v>
      </c>
      <c r="BI149" s="44">
        <f>$F149*'[1]INTERNAL PARAMETERS-2'!T149*(1-VLOOKUP(U$4,'[1]INTERNAL PARAMETERS-1'!$B$5:$J$44,4, FALSE))</f>
        <v>0.51401313451491248</v>
      </c>
      <c r="BJ149" s="44">
        <f>$F149*'[1]INTERNAL PARAMETERS-2'!U149*(1-VLOOKUP(V$4,'[1]INTERNAL PARAMETERS-1'!$B$5:$J$44,4, FALSE))</f>
        <v>21.117503652963226</v>
      </c>
      <c r="BK149" s="44">
        <f>$F149*'[1]INTERNAL PARAMETERS-2'!V149*(1-VLOOKUP(W$4,'[1]INTERNAL PARAMETERS-1'!$B$5:$J$44,4, FALSE))</f>
        <v>4.2834812317347328</v>
      </c>
      <c r="BL149" s="44">
        <f>$F149*'[1]INTERNAL PARAMETERS-2'!W149*(1-VLOOKUP(X$4,'[1]INTERNAL PARAMETERS-1'!$B$5:$J$44,4, FALSE))</f>
        <v>0.85668855752485429</v>
      </c>
      <c r="BM149" s="44">
        <f>$F149*'[1]INTERNAL PARAMETERS-2'!X149*(1-VLOOKUP(Y$4,'[1]INTERNAL PARAMETERS-1'!$B$5:$J$44,4, FALSE))</f>
        <v>0.21417213938121357</v>
      </c>
      <c r="BN149" s="44">
        <f>$F149*'[1]INTERNAL PARAMETERS-2'!Y149*(1-VLOOKUP(Z$4,'[1]INTERNAL PARAMETERS-1'!$B$5:$J$44,4, FALSE))</f>
        <v>24.09450023477314</v>
      </c>
      <c r="BO149" s="44">
        <f>$F149*'[1]INTERNAL PARAMETERS-2'!Z149*(1-VLOOKUP(AA$4,'[1]INTERNAL PARAMETERS-1'!$B$5:$J$44,4, FALSE))</f>
        <v>12.850405251093738</v>
      </c>
      <c r="BP149" s="44">
        <f>$F149*'[1]INTERNAL PARAMETERS-2'!AA149*(1-VLOOKUP(AB$4,'[1]INTERNAL PARAMETERS-1'!$B$5:$J$44,4, FALSE))</f>
        <v>2.2488266855579728</v>
      </c>
      <c r="BQ149" s="44">
        <f>$F149*'[1]INTERNAL PARAMETERS-2'!AB149*(1-VLOOKUP(AC$4,'[1]INTERNAL PARAMETERS-1'!$B$5:$J$44,4, FALSE))</f>
        <v>42.085075275126464</v>
      </c>
      <c r="BR149" s="44">
        <f>$F149*'[1]INTERNAL PARAMETERS-2'!AC149*(1-VLOOKUP(AD$4,'[1]INTERNAL PARAMETERS-1'!$B$5:$J$44,4, FALSE))</f>
        <v>1.7133771150497086</v>
      </c>
      <c r="BS149" s="44">
        <f>$F149*'[1]INTERNAL PARAMETERS-2'!AD149*(1-VLOOKUP(AE$4,'[1]INTERNAL PARAMETERS-1'!$B$5:$J$44,4, FALSE))</f>
        <v>1.9275492544309218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0.21417213938121357</v>
      </c>
      <c r="CA149" s="44">
        <f>$F149*'[1]INTERNAL PARAMETERS-2'!AL149*(1-VLOOKUP(AM$4,'[1]INTERNAL PARAMETERS-1'!$B$5:$J$44,4, FALSE))</f>
        <v>0.21417213938121357</v>
      </c>
      <c r="CB149" s="44">
        <f>$F149*'[1]INTERNAL PARAMETERS-2'!AM149*(1-VLOOKUP(AN$4,'[1]INTERNAL PARAMETERS-1'!$B$5:$J$44,4, FALSE))</f>
        <v>0.10710529174583754</v>
      </c>
      <c r="CC149" s="44">
        <f>$F149*'[1]INTERNAL PARAMETERS-2'!AN149*(1-VLOOKUP(AO$4,'[1]INTERNAL PARAMETERS-1'!$B$5:$J$44,4, FALSE))</f>
        <v>1.1779659886519054</v>
      </c>
      <c r="CD149" s="44">
        <f>$F149*'[1]INTERNAL PARAMETERS-2'!AO149*(1-VLOOKUP(AP$4,'[1]INTERNAL PARAMETERS-1'!$B$5:$J$44,4, FALSE))</f>
        <v>33.303940672275786</v>
      </c>
      <c r="CE149" s="44">
        <f>$F149*'[1]INTERNAL PARAMETERS-2'!AP149*(1-VLOOKUP(AQ$4,'[1]INTERNAL PARAMETERS-1'!$B$5:$J$44,4, FALSE))</f>
        <v>2.9984099513369897</v>
      </c>
      <c r="CF149" s="44">
        <f>$F149*'[1]INTERNAL PARAMETERS-2'!AQ149*(1-VLOOKUP(AR$4,'[1]INTERNAL PARAMETERS-1'!$B$5:$J$44,4, FALSE))</f>
        <v>3.9622038006076816</v>
      </c>
      <c r="CG149" s="44">
        <f>$F149*'[1]INTERNAL PARAMETERS-2'!AR149*(1-VLOOKUP(AS$4,'[1]INTERNAL PARAMETERS-1'!$B$5:$J$44,4, FALSE))</f>
        <v>0.21417213938121357</v>
      </c>
      <c r="CH149" s="43">
        <f>$F149*'[1]INTERNAL PARAMETERS-2'!AS149*(1-VLOOKUP(AT$4,'[1]INTERNAL PARAMETERS-1'!$B$5:$J$44,4, FALSE))</f>
        <v>0</v>
      </c>
      <c r="CI149" s="42">
        <f t="shared" si="2"/>
        <v>384.44118150357463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1806.4235529733144</v>
      </c>
      <c r="G150" s="45">
        <f>$F150*'[1]INTERNAL PARAMETERS-2'!F150*VLOOKUP(G$4,'[1]INTERNAL PARAMETERS-1'!$B$5:$J$44,4, FALSE)</f>
        <v>2.4791356841005765</v>
      </c>
      <c r="H150" s="44">
        <f>$F150*'[1]INTERNAL PARAMETERS-2'!G150*VLOOKUP(H$4,'[1]INTERNAL PARAMETERS-1'!$B$5:$J$44,4, FALSE)</f>
        <v>1.0329129875901413</v>
      </c>
      <c r="I150" s="44">
        <f>$F150*'[1]INTERNAL PARAMETERS-2'!H150*VLOOKUP(I$4,'[1]INTERNAL PARAMETERS-1'!$B$5:$J$44,4, FALSE)</f>
        <v>17.125644947961504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0.47516165137410066</v>
      </c>
      <c r="N150" s="44">
        <f>$F150*'[1]INTERNAL PARAMETERS-2'!M150*VLOOKUP(N$4,'[1]INTERNAL PARAMETERS-1'!$B$5:$J$44,4, FALSE)</f>
        <v>6.714178286515569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2.2724808296404295</v>
      </c>
      <c r="S150" s="44">
        <f>$F150*'[1]INTERNAL PARAMETERS-2'!R150*VLOOKUP(S$4,'[1]INTERNAL PARAMETERS-1'!$B$5:$J$44,4, FALSE)</f>
        <v>15.443277532488631</v>
      </c>
      <c r="T150" s="44">
        <f>$F150*'[1]INTERNAL PARAMETERS-2'!S150*VLOOKUP(T$4,'[1]INTERNAL PARAMETERS-1'!$B$5:$J$44,4, FALSE)</f>
        <v>0.70240973433814358</v>
      </c>
      <c r="U150" s="44">
        <f>$F150*'[1]INTERNAL PARAMETERS-2'!T150*VLOOKUP(U$4,'[1]INTERNAL PARAMETERS-1'!$B$5:$J$44,4, FALSE)</f>
        <v>0.61978392102514412</v>
      </c>
      <c r="V150" s="44">
        <f>$F150*'[1]INTERNAL PARAMETERS-2'!U150*VLOOKUP(V$4,'[1]INTERNAL PARAMETERS-1'!$B$5:$J$44,4, FALSE)</f>
        <v>11.930578548318843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2.8922647506655736</v>
      </c>
      <c r="AJ150" s="44">
        <f>$F150*'[1]INTERNAL PARAMETERS-2'!AI150*VLOOKUP(AJ$4,'[1]INTERNAL PARAMETERS-1'!$B$5:$J$44,4, FALSE)</f>
        <v>0.20665485446014717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325.38725401126857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9.0280713761079117</v>
      </c>
      <c r="BB150" s="44">
        <f>$F150*'[1]INTERNAL PARAMETERS-2'!M150*(1-VLOOKUP(N$4,'[1]INTERNAL PARAMETERS-1'!$B$5:$J$44,4, FALSE))</f>
        <v>127.5693874437958</v>
      </c>
      <c r="BC150" s="44">
        <f>$F150*'[1]INTERNAL PARAMETERS-2'!N150*(1-VLOOKUP(O$4,'[1]INTERNAL PARAMETERS-1'!$B$5:$J$44,4, FALSE))</f>
        <v>20.658982321224013</v>
      </c>
      <c r="BD150" s="44">
        <f>$F150*'[1]INTERNAL PARAMETERS-2'!O150*(1-VLOOKUP(P$4,'[1]INTERNAL PARAMETERS-1'!$B$5:$J$44,4, FALSE))</f>
        <v>81.603016297305913</v>
      </c>
      <c r="BE150" s="44">
        <f>$F150*'[1]INTERNAL PARAMETERS-2'!P150*(1-VLOOKUP(Q$4,'[1]INTERNAL PARAMETERS-1'!$B$5:$J$44,4, FALSE))</f>
        <v>16.527149728508149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293.42227311728396</v>
      </c>
      <c r="BH150" s="44">
        <f>$F150*'[1]INTERNAL PARAMETERS-2'!S150*(1-VLOOKUP(T$4,'[1]INTERNAL PARAMETERS-1'!$B$5:$J$44,4, FALSE))</f>
        <v>6.3216876090432921</v>
      </c>
      <c r="BI150" s="44">
        <f>$F150*'[1]INTERNAL PARAMETERS-2'!T150*(1-VLOOKUP(U$4,'[1]INTERNAL PARAMETERS-1'!$B$5:$J$44,4, FALSE))</f>
        <v>2.4791356841005765</v>
      </c>
      <c r="BJ150" s="44">
        <f>$F150*'[1]INTERNAL PARAMETERS-2'!U150*(1-VLOOKUP(V$4,'[1]INTERNAL PARAMETERS-1'!$B$5:$J$44,4, FALSE))</f>
        <v>67.606611773806776</v>
      </c>
      <c r="BK150" s="44">
        <f>$F150*'[1]INTERNAL PARAMETERS-2'!V150*(1-VLOOKUP(W$4,'[1]INTERNAL PARAMETERS-1'!$B$5:$J$44,4, FALSE))</f>
        <v>34.500522153526738</v>
      </c>
      <c r="BL150" s="44">
        <f>$F150*'[1]INTERNAL PARAMETERS-2'!W150*(1-VLOOKUP(X$4,'[1]INTERNAL PARAMETERS-1'!$B$5:$J$44,4, FALSE))</f>
        <v>3.0989196051257206</v>
      </c>
      <c r="BM150" s="44">
        <f>$F150*'[1]INTERNAL PARAMETERS-2'!X150*(1-VLOOKUP(Y$4,'[1]INTERNAL PARAMETERS-1'!$B$5:$J$44,4, FALSE))</f>
        <v>1.8593517630754324</v>
      </c>
      <c r="BN150" s="44">
        <f>$F150*'[1]INTERNAL PARAMETERS-2'!Y150*(1-VLOOKUP(Z$4,'[1]INTERNAL PARAMETERS-1'!$B$5:$J$44,4, FALSE))</f>
        <v>180.14649203204024</v>
      </c>
      <c r="BO150" s="44">
        <f>$F150*'[1]INTERNAL PARAMETERS-2'!Z150*(1-VLOOKUP(AA$4,'[1]INTERNAL PARAMETERS-1'!$B$5:$J$44,4, FALSE))</f>
        <v>184.27832462475612</v>
      </c>
      <c r="BP150" s="44">
        <f>$F150*'[1]INTERNAL PARAMETERS-2'!AA150*(1-VLOOKUP(AB$4,'[1]INTERNAL PARAMETERS-1'!$B$5:$J$44,4, FALSE))</f>
        <v>22.724988938759594</v>
      </c>
      <c r="BQ150" s="44">
        <f>$F150*'[1]INTERNAL PARAMETERS-2'!AB150*(1-VLOOKUP(AC$4,'[1]INTERNAL PARAMETERS-1'!$B$5:$J$44,4, FALSE))</f>
        <v>194.19468671880313</v>
      </c>
      <c r="BR150" s="44">
        <f>$F150*'[1]INTERNAL PARAMETERS-2'!AC150*(1-VLOOKUP(AD$4,'[1]INTERNAL PARAMETERS-1'!$B$5:$J$44,4, FALSE))</f>
        <v>11.362404148202147</v>
      </c>
      <c r="BS150" s="44">
        <f>$F150*'[1]INTERNAL PARAMETERS-2'!AD150*(1-VLOOKUP(AE$4,'[1]INTERNAL PARAMETERS-1'!$B$5:$J$44,4, FALSE))</f>
        <v>5.9911843557912938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2.2724808296404295</v>
      </c>
      <c r="CA150" s="44">
        <f>$F150*'[1]INTERNAL PARAMETERS-2'!AL150*(1-VLOOKUP(AM$4,'[1]INTERNAL PARAMETERS-1'!$B$5:$J$44,4, FALSE))</f>
        <v>1.4460420541551382</v>
      </c>
      <c r="CB150" s="44">
        <f>$F150*'[1]INTERNAL PARAMETERS-2'!AM150*(1-VLOOKUP(AN$4,'[1]INTERNAL PARAMETERS-1'!$B$5:$J$44,4, FALSE))</f>
        <v>0.82643877548529132</v>
      </c>
      <c r="CC150" s="44">
        <f>$F150*'[1]INTERNAL PARAMETERS-2'!AN150*(1-VLOOKUP(AO$4,'[1]INTERNAL PARAMETERS-1'!$B$5:$J$44,4, FALSE))</f>
        <v>9.0899233185617181</v>
      </c>
      <c r="CD150" s="44">
        <f>$F150*'[1]INTERNAL PARAMETERS-2'!AO150*(1-VLOOKUP(AP$4,'[1]INTERNAL PARAMETERS-1'!$B$5:$J$44,4, FALSE))</f>
        <v>129.32547500446552</v>
      </c>
      <c r="CE150" s="44">
        <f>$F150*'[1]INTERNAL PARAMETERS-2'!AP150*(1-VLOOKUP(AQ$4,'[1]INTERNAL PARAMETERS-1'!$B$5:$J$44,4, FALSE))</f>
        <v>11.155929936097298</v>
      </c>
      <c r="CF150" s="44">
        <f>$F150*'[1]INTERNAL PARAMETERS-2'!AQ150*(1-VLOOKUP(AR$4,'[1]INTERNAL PARAMETERS-1'!$B$5:$J$44,4, FALSE))</f>
        <v>1.4460420541551382</v>
      </c>
      <c r="CG150" s="44">
        <f>$F150*'[1]INTERNAL PARAMETERS-2'!AR150*(1-VLOOKUP(AS$4,'[1]INTERNAL PARAMETERS-1'!$B$5:$J$44,4, FALSE))</f>
        <v>0.20665485446014717</v>
      </c>
      <c r="CH150" s="43">
        <f>$F150*'[1]INTERNAL PARAMETERS-2'!AS150*(1-VLOOKUP(AT$4,'[1]INTERNAL PARAMETERS-1'!$B$5:$J$44,4, FALSE))</f>
        <v>0</v>
      </c>
      <c r="CI150" s="42">
        <f t="shared" si="2"/>
        <v>1806.4239142580248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4021.4562917000817</v>
      </c>
      <c r="G151" s="45">
        <f>$F151*'[1]INTERNAL PARAMETERS-2'!F151*VLOOKUP(G$4,'[1]INTERNAL PARAMETERS-1'!$B$5:$J$44,4, FALSE)</f>
        <v>2.4699784543621899</v>
      </c>
      <c r="H151" s="44">
        <f>$F151*'[1]INTERNAL PARAMETERS-2'!G151*VLOOKUP(H$4,'[1]INTERNAL PARAMETERS-1'!$B$5:$J$44,4, FALSE)</f>
        <v>4.0134133791166811</v>
      </c>
      <c r="I151" s="44">
        <f>$F151*'[1]INTERNAL PARAMETERS-2'!H151*VLOOKUP(I$4,'[1]INTERNAL PARAMETERS-1'!$B$5:$J$44,4, FALSE)</f>
        <v>38.219156519622153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1.7751713435637086</v>
      </c>
      <c r="N151" s="44">
        <f>$F151*'[1]INTERNAL PARAMETERS-2'!M151*VLOOKUP(N$4,'[1]INTERNAL PARAMETERS-1'!$B$5:$J$44,4, FALSE)</f>
        <v>11.453710737205588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1.8522827679570575</v>
      </c>
      <c r="S151" s="44">
        <f>$F151*'[1]INTERNAL PARAMETERS-2'!R151*VLOOKUP(S$4,'[1]INTERNAL PARAMETERS-1'!$B$5:$J$44,4, FALSE)</f>
        <v>31.182291656716604</v>
      </c>
      <c r="T151" s="44">
        <f>$F151*'[1]INTERNAL PARAMETERS-2'!S151*VLOOKUP(T$4,'[1]INTERNAL PARAMETERS-1'!$B$5:$J$44,4, FALSE)</f>
        <v>0.92618159854144599</v>
      </c>
      <c r="U151" s="44">
        <f>$F151*'[1]INTERNAL PARAMETERS-2'!T151*VLOOKUP(U$4,'[1]INTERNAL PARAMETERS-1'!$B$5:$J$44,4, FALSE)</f>
        <v>1.1731392294147478</v>
      </c>
      <c r="V151" s="44">
        <f>$F151*'[1]INTERNAL PARAMETERS-2'!U151*VLOOKUP(V$4,'[1]INTERNAL PARAMETERS-1'!$B$5:$J$44,4, FALSE)</f>
        <v>24.914128163969515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0.30884784320256625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0.61729354077596255</v>
      </c>
      <c r="AI151" s="44">
        <f>$F151*'[1]INTERNAL PARAMETERS-2'!AH151*VLOOKUP(AI$4,'[1]INTERNAL PARAMETERS-1'!$B$5:$J$44,4, FALSE)</f>
        <v>3.3961198383407187</v>
      </c>
      <c r="AJ151" s="44">
        <f>$F151*'[1]INTERNAL PARAMETERS-2'!AI151*VLOOKUP(AJ$4,'[1]INTERNAL PARAMETERS-1'!$B$5:$J$44,4, FALSE)</f>
        <v>0.30884784320256625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726.16397387282086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33.728255527710459</v>
      </c>
      <c r="BB151" s="44">
        <f>$F151*'[1]INTERNAL PARAMETERS-2'!M151*(1-VLOOKUP(N$4,'[1]INTERNAL PARAMETERS-1'!$B$5:$J$44,4, FALSE))</f>
        <v>217.62050400690615</v>
      </c>
      <c r="BC151" s="44">
        <f>$F151*'[1]INTERNAL PARAMETERS-2'!N151*(1-VLOOKUP(O$4,'[1]INTERNAL PARAMETERS-1'!$B$5:$J$44,4, FALSE))</f>
        <v>41.369123018347914</v>
      </c>
      <c r="BD151" s="44">
        <f>$F151*'[1]INTERNAL PARAMETERS-2'!O151*(1-VLOOKUP(P$4,'[1]INTERNAL PARAMETERS-1'!$B$5:$J$44,4, FALSE))</f>
        <v>187.08739603935871</v>
      </c>
      <c r="BE151" s="44">
        <f>$F151*'[1]INTERNAL PARAMETERS-2'!P151*(1-VLOOKUP(Q$4,'[1]INTERNAL PARAMETERS-1'!$B$5:$J$44,4, FALSE))</f>
        <v>32.107307032933448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592.46354147761542</v>
      </c>
      <c r="BH151" s="44">
        <f>$F151*'[1]INTERNAL PARAMETERS-2'!S151*(1-VLOOKUP(T$4,'[1]INTERNAL PARAMETERS-1'!$B$5:$J$44,4, FALSE))</f>
        <v>8.3356343868730143</v>
      </c>
      <c r="BI151" s="44">
        <f>$F151*'[1]INTERNAL PARAMETERS-2'!T151*(1-VLOOKUP(U$4,'[1]INTERNAL PARAMETERS-1'!$B$5:$J$44,4, FALSE))</f>
        <v>4.6925569176589912</v>
      </c>
      <c r="BJ151" s="44">
        <f>$F151*'[1]INTERNAL PARAMETERS-2'!U151*(1-VLOOKUP(V$4,'[1]INTERNAL PARAMETERS-1'!$B$5:$J$44,4, FALSE))</f>
        <v>141.18005959582726</v>
      </c>
      <c r="BK151" s="44">
        <f>$F151*'[1]INTERNAL PARAMETERS-2'!V151*(1-VLOOKUP(W$4,'[1]INTERNAL PARAMETERS-1'!$B$5:$J$44,4, FALSE))</f>
        <v>86.134365875036536</v>
      </c>
      <c r="BL151" s="44">
        <f>$F151*'[1]INTERNAL PARAMETERS-2'!W151*(1-VLOOKUP(X$4,'[1]INTERNAL PARAMETERS-1'!$B$5:$J$44,4, FALSE))</f>
        <v>20.993208279561937</v>
      </c>
      <c r="BM151" s="44">
        <f>$F151*'[1]INTERNAL PARAMETERS-2'!X151*(1-VLOOKUP(Y$4,'[1]INTERNAL PARAMETERS-1'!$B$5:$J$44,4, FALSE))</f>
        <v>3.704565535914115</v>
      </c>
      <c r="BN151" s="44">
        <f>$F151*'[1]INTERNAL PARAMETERS-2'!Y151*(1-VLOOKUP(Z$4,'[1]INTERNAL PARAMETERS-1'!$B$5:$J$44,4, FALSE))</f>
        <v>274.45675114157638</v>
      </c>
      <c r="BO151" s="44">
        <f>$F151*'[1]INTERNAL PARAMETERS-2'!Z151*(1-VLOOKUP(AA$4,'[1]INTERNAL PARAMETERS-1'!$B$5:$J$44,4, FALSE))</f>
        <v>613.43736633785136</v>
      </c>
      <c r="BP151" s="44">
        <f>$F151*'[1]INTERNAL PARAMETERS-2'!AA151*(1-VLOOKUP(AB$4,'[1]INTERNAL PARAMETERS-1'!$B$5:$J$44,4, FALSE))</f>
        <v>83.973235263876916</v>
      </c>
      <c r="BQ151" s="44">
        <f>$F151*'[1]INTERNAL PARAMETERS-2'!AB151*(1-VLOOKUP(AC$4,'[1]INTERNAL PARAMETERS-1'!$B$5:$J$44,4, FALSE))</f>
        <v>453.51772256833084</v>
      </c>
      <c r="BR151" s="44">
        <f>$F151*'[1]INTERNAL PARAMETERS-2'!AC151*(1-VLOOKUP(AD$4,'[1]INTERNAL PARAMETERS-1'!$B$5:$J$44,4, FALSE))</f>
        <v>28.711589340221906</v>
      </c>
      <c r="BS151" s="44">
        <f>$F151*'[1]INTERNAL PARAMETERS-2'!AD151*(1-VLOOKUP(AE$4,'[1]INTERNAL PARAMETERS-1'!$B$5:$J$44,4, FALSE))</f>
        <v>9.2618159854144597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4.9395547630952104</v>
      </c>
      <c r="CA151" s="44">
        <f>$F151*'[1]INTERNAL PARAMETERS-2'!AL151*(1-VLOOKUP(AM$4,'[1]INTERNAL PARAMETERS-1'!$B$5:$J$44,4, FALSE))</f>
        <v>4.3222612223192485</v>
      </c>
      <c r="CB151" s="44">
        <f>$F151*'[1]INTERNAL PARAMETERS-2'!AM151*(1-VLOOKUP(AN$4,'[1]INTERNAL PARAMETERS-1'!$B$5:$J$44,4, FALSE))</f>
        <v>13.584077207733706</v>
      </c>
      <c r="CC151" s="44">
        <f>$F151*'[1]INTERNAL PARAMETERS-2'!AN151*(1-VLOOKUP(AO$4,'[1]INTERNAL PARAMETERS-1'!$B$5:$J$44,4, FALSE))</f>
        <v>22.537045349945597</v>
      </c>
      <c r="CD151" s="44">
        <f>$F151*'[1]INTERNAL PARAMETERS-2'!AO151*(1-VLOOKUP(AP$4,'[1]INTERNAL PARAMETERS-1'!$B$5:$J$44,4, FALSE))</f>
        <v>268.89990283770521</v>
      </c>
      <c r="CE151" s="44">
        <f>$F151*'[1]INTERNAL PARAMETERS-2'!AP151*(1-VLOOKUP(AQ$4,'[1]INTERNAL PARAMETERS-1'!$B$5:$J$44,4, FALSE))</f>
        <v>22.537045349945597</v>
      </c>
      <c r="CF151" s="44">
        <f>$F151*'[1]INTERNAL PARAMETERS-2'!AQ151*(1-VLOOKUP(AR$4,'[1]INTERNAL PARAMETERS-1'!$B$5:$J$44,4, FALSE))</f>
        <v>2.7784241519355866</v>
      </c>
      <c r="CG151" s="44">
        <f>$F151*'[1]INTERNAL PARAMETERS-2'!AR151*(1-VLOOKUP(AS$4,'[1]INTERNAL PARAMETERS-1'!$B$5:$J$44,4, FALSE))</f>
        <v>0.30884784320256625</v>
      </c>
      <c r="CH151" s="43">
        <f>$F151*'[1]INTERNAL PARAMETERS-2'!AS151*(1-VLOOKUP(AT$4,'[1]INTERNAL PARAMETERS-1'!$B$5:$J$44,4, FALSE))</f>
        <v>0</v>
      </c>
      <c r="CI151" s="42">
        <f t="shared" si="2"/>
        <v>4021.456693845711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13513.329646589109</v>
      </c>
      <c r="G152" s="45">
        <f>$F152*'[1]INTERNAL PARAMETERS-2'!F152*VLOOKUP(G$4,'[1]INTERNAL PARAMETERS-1'!$B$5:$J$44,4, FALSE)</f>
        <v>42.054833193149967</v>
      </c>
      <c r="H152" s="44">
        <f>$F152*'[1]INTERNAL PARAMETERS-2'!G152*VLOOKUP(H$4,'[1]INTERNAL PARAMETERS-1'!$B$5:$J$44,4, FALSE)</f>
        <v>62.193748365461722</v>
      </c>
      <c r="I152" s="44">
        <f>$F152*'[1]INTERNAL PARAMETERS-2'!H152*VLOOKUP(I$4,'[1]INTERNAL PARAMETERS-1'!$B$5:$J$44,4, FALSE)</f>
        <v>150.39585906858292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1.1851190100058648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7.9371893012205792</v>
      </c>
      <c r="N152" s="44">
        <f>$F152*'[1]INTERNAL PARAMETERS-2'!M152*VLOOKUP(N$4,'[1]INTERNAL PARAMETERS-1'!$B$5:$J$44,4, FALSE)</f>
        <v>54.55324421663201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17.770028485264678</v>
      </c>
      <c r="S152" s="44">
        <f>$F152*'[1]INTERNAL PARAMETERS-2'!R152*VLOOKUP(S$4,'[1]INTERNAL PARAMETERS-1'!$B$5:$J$44,4, FALSE)</f>
        <v>54.667499418793909</v>
      </c>
      <c r="T152" s="44">
        <f>$F152*'[1]INTERNAL PARAMETERS-2'!S152*VLOOKUP(T$4,'[1]INTERNAL PARAMETERS-1'!$B$5:$J$44,4, FALSE)</f>
        <v>3.1986051273476424</v>
      </c>
      <c r="U152" s="44">
        <f>$F152*'[1]INTERNAL PARAMETERS-2'!T152*VLOOKUP(U$4,'[1]INTERNAL PARAMETERS-1'!$B$5:$J$44,4, FALSE)</f>
        <v>4.0277830344623498</v>
      </c>
      <c r="V152" s="44">
        <f>$F152*'[1]INTERNAL PARAMETERS-2'!U152*VLOOKUP(V$4,'[1]INTERNAL PARAMETERS-1'!$B$5:$J$44,4, FALSE)</f>
        <v>78.009276417291986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2.3688866870470711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2.3688866870470711</v>
      </c>
      <c r="AI152" s="44">
        <f>$F152*'[1]INTERNAL PARAMETERS-2'!AH152*VLOOKUP(AI$4,'[1]INTERNAL PARAMETERS-1'!$B$5:$J$44,4, FALSE)</f>
        <v>14.807906626732347</v>
      </c>
      <c r="AJ152" s="44">
        <f>$F152*'[1]INTERNAL PARAMETERS-2'!AI152*VLOOKUP(AJ$4,'[1]INTERNAL PARAMETERS-1'!$B$5:$J$44,4, FALSE)</f>
        <v>9.4768980811529424</v>
      </c>
      <c r="AK152" s="44">
        <f>$F152*'[1]INTERNAL PARAMETERS-2'!AJ152*VLOOKUP(AK$4,'[1]INTERNAL PARAMETERS-1'!$B$5:$J$44,4, FALSE)</f>
        <v>1.1851190100058648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2857.5213223030755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150.80659672319098</v>
      </c>
      <c r="BB152" s="44">
        <f>$F152*'[1]INTERNAL PARAMETERS-2'!M152*(1-VLOOKUP(N$4,'[1]INTERNAL PARAMETERS-1'!$B$5:$J$44,4, FALSE))</f>
        <v>1036.511640116008</v>
      </c>
      <c r="BC152" s="44">
        <f>$F152*'[1]INTERNAL PARAMETERS-2'!N152*(1-VLOOKUP(O$4,'[1]INTERNAL PARAMETERS-1'!$B$5:$J$44,4, FALSE))</f>
        <v>379.0894365757643</v>
      </c>
      <c r="BD152" s="44">
        <f>$F152*'[1]INTERNAL PARAMETERS-2'!O152*(1-VLOOKUP(P$4,'[1]INTERNAL PARAMETERS-1'!$B$5:$J$44,4, FALSE))</f>
        <v>672.88273642225806</v>
      </c>
      <c r="BE152" s="44">
        <f>$F152*'[1]INTERNAL PARAMETERS-2'!P152*(1-VLOOKUP(Q$4,'[1]INTERNAL PARAMETERS-1'!$B$5:$J$44,4, FALSE))</f>
        <v>208.49851445018803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1038.6824889570842</v>
      </c>
      <c r="BH152" s="44">
        <f>$F152*'[1]INTERNAL PARAMETERS-2'!S152*(1-VLOOKUP(T$4,'[1]INTERNAL PARAMETERS-1'!$B$5:$J$44,4, FALSE))</f>
        <v>28.787446146128783</v>
      </c>
      <c r="BI152" s="44">
        <f>$F152*'[1]INTERNAL PARAMETERS-2'!T152*(1-VLOOKUP(U$4,'[1]INTERNAL PARAMETERS-1'!$B$5:$J$44,4, FALSE))</f>
        <v>16.111132137849399</v>
      </c>
      <c r="BJ152" s="44">
        <f>$F152*'[1]INTERNAL PARAMETERS-2'!U152*(1-VLOOKUP(V$4,'[1]INTERNAL PARAMETERS-1'!$B$5:$J$44,4, FALSE))</f>
        <v>442.05256636465458</v>
      </c>
      <c r="BK152" s="44">
        <f>$F152*'[1]INTERNAL PARAMETERS-2'!V152*(1-VLOOKUP(W$4,'[1]INTERNAL PARAMETERS-1'!$B$5:$J$44,4, FALSE))</f>
        <v>430.6211678500672</v>
      </c>
      <c r="BL152" s="44">
        <f>$F152*'[1]INTERNAL PARAMETERS-2'!W152*(1-VLOOKUP(X$4,'[1]INTERNAL PARAMETERS-1'!$B$5:$J$44,4, FALSE))</f>
        <v>300.90131124059968</v>
      </c>
      <c r="BM152" s="44">
        <f>$F152*'[1]INTERNAL PARAMETERS-2'!X152*(1-VLOOKUP(Y$4,'[1]INTERNAL PARAMETERS-1'!$B$5:$J$44,4, FALSE))</f>
        <v>37.90894365757643</v>
      </c>
      <c r="BN152" s="44">
        <f>$F152*'[1]INTERNAL PARAMETERS-2'!Y152*(1-VLOOKUP(Z$4,'[1]INTERNAL PARAMETERS-1'!$B$5:$J$44,4, FALSE))</f>
        <v>572.78004439921995</v>
      </c>
      <c r="BO152" s="44">
        <f>$F152*'[1]INTERNAL PARAMETERS-2'!Z152*(1-VLOOKUP(AA$4,'[1]INTERNAL PARAMETERS-1'!$B$5:$J$44,4, FALSE))</f>
        <v>858.87344901308734</v>
      </c>
      <c r="BP152" s="44">
        <f>$F152*'[1]INTERNAL PARAMETERS-2'!AA152*(1-VLOOKUP(AB$4,'[1]INTERNAL PARAMETERS-1'!$B$5:$J$44,4, FALSE))</f>
        <v>371.98142518165838</v>
      </c>
      <c r="BQ152" s="44">
        <f>$F152*'[1]INTERNAL PARAMETERS-2'!AB152*(1-VLOOKUP(AC$4,'[1]INTERNAL PARAMETERS-1'!$B$5:$J$44,4, FALSE))</f>
        <v>2025.7548693279157</v>
      </c>
      <c r="BR152" s="44">
        <f>$F152*'[1]INTERNAL PARAMETERS-2'!AC152*(1-VLOOKUP(AD$4,'[1]INTERNAL PARAMETERS-1'!$B$5:$J$44,4, FALSE))</f>
        <v>233.96843816807919</v>
      </c>
      <c r="BS152" s="44">
        <f>$F152*'[1]INTERNAL PARAMETERS-2'!AD152*(1-VLOOKUP(AE$4,'[1]INTERNAL PARAMETERS-1'!$B$5:$J$44,4, FALSE))</f>
        <v>42.054833193149967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65.747754062514645</v>
      </c>
      <c r="CA152" s="44">
        <f>$F152*'[1]INTERNAL PARAMETERS-2'!AL152*(1-VLOOKUP(AM$4,'[1]INTERNAL PARAMETERS-1'!$B$5:$J$44,4, FALSE))</f>
        <v>77.594890163679324</v>
      </c>
      <c r="CB152" s="44">
        <f>$F152*'[1]INTERNAL PARAMETERS-2'!AM152*(1-VLOOKUP(AN$4,'[1]INTERNAL PARAMETERS-1'!$B$5:$J$44,4, FALSE))</f>
        <v>87.663672083352864</v>
      </c>
      <c r="CC152" s="44">
        <f>$F152*'[1]INTERNAL PARAMETERS-2'!AN152*(1-VLOOKUP(AO$4,'[1]INTERNAL PARAMETERS-1'!$B$5:$J$44,4, FALSE))</f>
        <v>116.09571765977635</v>
      </c>
      <c r="CD152" s="44">
        <f>$F152*'[1]INTERNAL PARAMETERS-2'!AO152*(1-VLOOKUP(AP$4,'[1]INTERNAL PARAMETERS-1'!$B$5:$J$44,4, FALSE))</f>
        <v>883.15825372097254</v>
      </c>
      <c r="CE152" s="44">
        <f>$F152*'[1]INTERNAL PARAMETERS-2'!AP152*(1-VLOOKUP(AQ$4,'[1]INTERNAL PARAMETERS-1'!$B$5:$J$44,4, FALSE))</f>
        <v>55.085736971355843</v>
      </c>
      <c r="CF152" s="44">
        <f>$F152*'[1]INTERNAL PARAMETERS-2'!AQ152*(1-VLOOKUP(AR$4,'[1]INTERNAL PARAMETERS-1'!$B$5:$J$44,4, FALSE))</f>
        <v>14.807906626732347</v>
      </c>
      <c r="CG152" s="44">
        <f>$F152*'[1]INTERNAL PARAMETERS-2'!AR152*(1-VLOOKUP(AS$4,'[1]INTERNAL PARAMETERS-1'!$B$5:$J$44,4, FALSE))</f>
        <v>1.1851190100058648</v>
      </c>
      <c r="CH152" s="43">
        <f>$F152*'[1]INTERNAL PARAMETERS-2'!AS152*(1-VLOOKUP(AT$4,'[1]INTERNAL PARAMETERS-1'!$B$5:$J$44,4, FALSE))</f>
        <v>0</v>
      </c>
      <c r="CI152" s="42">
        <f t="shared" si="2"/>
        <v>13513.328295256144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19595.81741581039</v>
      </c>
      <c r="G153" s="45">
        <f>$F153*'[1]INTERNAL PARAMETERS-2'!F153*VLOOKUP(G$4,'[1]INTERNAL PARAMETERS-1'!$B$5:$J$44,4, FALSE)</f>
        <v>121.71354113308149</v>
      </c>
      <c r="H153" s="44">
        <f>$F153*'[1]INTERNAL PARAMETERS-2'!G153*VLOOKUP(H$4,'[1]INTERNAL PARAMETERS-1'!$B$5:$J$44,4, FALSE)</f>
        <v>148.88118239836103</v>
      </c>
      <c r="I153" s="44">
        <f>$F153*'[1]INTERNAL PARAMETERS-2'!H153*VLOOKUP(I$4,'[1]INTERNAL PARAMETERS-1'!$B$5:$J$44,4, FALSE)</f>
        <v>226.58731859079927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2.1731761514133723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13.964371406854802</v>
      </c>
      <c r="N153" s="44">
        <f>$F153*'[1]INTERNAL PARAMETERS-2'!M153*VLOOKUP(N$4,'[1]INTERNAL PARAMETERS-1'!$B$5:$J$44,4, FALSE)</f>
        <v>65.583869601756689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15.214192641635186</v>
      </c>
      <c r="S153" s="44">
        <f>$F153*'[1]INTERNAL PARAMETERS-2'!R153*VLOOKUP(S$4,'[1]INTERNAL PARAMETERS-1'!$B$5:$J$44,4, FALSE)</f>
        <v>74.92450991026395</v>
      </c>
      <c r="T153" s="44">
        <f>$F153*'[1]INTERNAL PARAMETERS-2'!S153*VLOOKUP(T$4,'[1]INTERNAL PARAMETERS-1'!$B$5:$J$44,4, FALSE)</f>
        <v>4.2381833906914705</v>
      </c>
      <c r="U153" s="44">
        <f>$F153*'[1]INTERNAL PARAMETERS-2'!T153*VLOOKUP(U$4,'[1]INTERNAL PARAMETERS-1'!$B$5:$J$44,4, FALSE)</f>
        <v>8.2592451244157647</v>
      </c>
      <c r="V153" s="44">
        <f>$F153*'[1]INTERNAL PARAMETERS-2'!U153*VLOOKUP(V$4,'[1]INTERNAL PARAMETERS-1'!$B$5:$J$44,4, FALSE)</f>
        <v>89.491844619003245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1.0875678665774766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1.0875678665774766</v>
      </c>
      <c r="AI153" s="44">
        <f>$F153*'[1]INTERNAL PARAMETERS-2'!AH153*VLOOKUP(AI$4,'[1]INTERNAL PARAMETERS-1'!$B$5:$J$44,4, FALSE)</f>
        <v>9.7802724722309673</v>
      </c>
      <c r="AJ153" s="44">
        <f>$F153*'[1]INTERNAL PARAMETERS-2'!AI153*VLOOKUP(AJ$4,'[1]INTERNAL PARAMETERS-1'!$B$5:$J$44,4, FALSE)</f>
        <v>20.648112811039411</v>
      </c>
      <c r="AK153" s="44">
        <f>$F153*'[1]INTERNAL PARAMETERS-2'!AJ153*VLOOKUP(AK$4,'[1]INTERNAL PARAMETERS-1'!$B$5:$J$44,4, FALSE)</f>
        <v>1.0875678665774766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4305.1590532251857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265.32305673024121</v>
      </c>
      <c r="BB153" s="44">
        <f>$F153*'[1]INTERNAL PARAMETERS-2'!M153*(1-VLOOKUP(N$4,'[1]INTERNAL PARAMETERS-1'!$B$5:$J$44,4, FALSE))</f>
        <v>1246.0935224333771</v>
      </c>
      <c r="BC153" s="44">
        <f>$F153*'[1]INTERNAL PARAMETERS-2'!N153*(1-VLOOKUP(O$4,'[1]INTERNAL PARAMETERS-1'!$B$5:$J$44,4, FALSE))</f>
        <v>793.30923393470152</v>
      </c>
      <c r="BD153" s="44">
        <f>$F153*'[1]INTERNAL PARAMETERS-2'!O153*(1-VLOOKUP(P$4,'[1]INTERNAL PARAMETERS-1'!$B$5:$J$44,4, FALSE))</f>
        <v>768.31476882083541</v>
      </c>
      <c r="BE153" s="44">
        <f>$F153*'[1]INTERNAL PARAMETERS-2'!P153*(1-VLOOKUP(Q$4,'[1]INTERNAL PARAMETERS-1'!$B$5:$J$44,4, FALSE))</f>
        <v>431.42935455344787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1423.5656882950148</v>
      </c>
      <c r="BH153" s="44">
        <f>$F153*'[1]INTERNAL PARAMETERS-2'!S153*(1-VLOOKUP(T$4,'[1]INTERNAL PARAMETERS-1'!$B$5:$J$44,4, FALSE))</f>
        <v>38.143650516223239</v>
      </c>
      <c r="BI153" s="44">
        <f>$F153*'[1]INTERNAL PARAMETERS-2'!T153*(1-VLOOKUP(U$4,'[1]INTERNAL PARAMETERS-1'!$B$5:$J$44,4, FALSE))</f>
        <v>33.036980497663059</v>
      </c>
      <c r="BJ153" s="44">
        <f>$F153*'[1]INTERNAL PARAMETERS-2'!U153*(1-VLOOKUP(V$4,'[1]INTERNAL PARAMETERS-1'!$B$5:$J$44,4, FALSE))</f>
        <v>507.12045284101839</v>
      </c>
      <c r="BK153" s="44">
        <f>$F153*'[1]INTERNAL PARAMETERS-2'!V153*(1-VLOOKUP(W$4,'[1]INTERNAL PARAMETERS-1'!$B$5:$J$44,4, FALSE))</f>
        <v>572.70344063099128</v>
      </c>
      <c r="BL153" s="44">
        <f>$F153*'[1]INTERNAL PARAMETERS-2'!W153*(1-VLOOKUP(X$4,'[1]INTERNAL PARAMETERS-1'!$B$5:$J$44,4, FALSE))</f>
        <v>742.23273584039168</v>
      </c>
      <c r="BM153" s="44">
        <f>$F153*'[1]INTERNAL PARAMETERS-2'!X153*(1-VLOOKUP(Y$4,'[1]INTERNAL PARAMETERS-1'!$B$5:$J$44,4, FALSE))</f>
        <v>121.71354113308149</v>
      </c>
      <c r="BN153" s="44">
        <f>$F153*'[1]INTERNAL PARAMETERS-2'!Y153*(1-VLOOKUP(Z$4,'[1]INTERNAL PARAMETERS-1'!$B$5:$J$44,4, FALSE))</f>
        <v>874.81411731228161</v>
      </c>
      <c r="BO153" s="44">
        <f>$F153*'[1]INTERNAL PARAMETERS-2'!Z153*(1-VLOOKUP(AA$4,'[1]INTERNAL PARAMETERS-1'!$B$5:$J$44,4, FALSE))</f>
        <v>1006.3059713358525</v>
      </c>
      <c r="BP153" s="44">
        <f>$F153*'[1]INTERNAL PARAMETERS-2'!AA153*(1-VLOOKUP(AB$4,'[1]INTERNAL PARAMETERS-1'!$B$5:$J$44,4, FALSE))</f>
        <v>415.12955362697681</v>
      </c>
      <c r="BQ153" s="44">
        <f>$F153*'[1]INTERNAL PARAMETERS-2'!AB153*(1-VLOOKUP(AC$4,'[1]INTERNAL PARAMETERS-1'!$B$5:$J$44,4, FALSE))</f>
        <v>2693.989867527298</v>
      </c>
      <c r="BR153" s="44">
        <f>$F153*'[1]INTERNAL PARAMETERS-2'!AC153*(1-VLOOKUP(AD$4,'[1]INTERNAL PARAMETERS-1'!$B$5:$J$44,4, FALSE))</f>
        <v>335.79784640081004</v>
      </c>
      <c r="BS153" s="44">
        <f>$F153*'[1]INTERNAL PARAMETERS-2'!AD153*(1-VLOOKUP(AE$4,'[1]INTERNAL PARAMETERS-1'!$B$5:$J$44,4, FALSE))</f>
        <v>84.763667813829414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120.62597326650402</v>
      </c>
      <c r="CA153" s="44">
        <f>$F153*'[1]INTERNAL PARAMETERS-2'!AL153*(1-VLOOKUP(AM$4,'[1]INTERNAL PARAMETERS-1'!$B$5:$J$44,4, FALSE))</f>
        <v>245.60025841757638</v>
      </c>
      <c r="CB153" s="44">
        <f>$F153*'[1]INTERNAL PARAMETERS-2'!AM153*(1-VLOOKUP(AN$4,'[1]INTERNAL PARAMETERS-1'!$B$5:$J$44,4, FALSE))</f>
        <v>123.88671728449486</v>
      </c>
      <c r="CC153" s="44">
        <f>$F153*'[1]INTERNAL PARAMETERS-2'!AN153*(1-VLOOKUP(AO$4,'[1]INTERNAL PARAMETERS-1'!$B$5:$J$44,4, FALSE))</f>
        <v>245.60025841757638</v>
      </c>
      <c r="CD153" s="44">
        <f>$F153*'[1]INTERNAL PARAMETERS-2'!AO153*(1-VLOOKUP(AP$4,'[1]INTERNAL PARAMETERS-1'!$B$5:$J$44,4, FALSE))</f>
        <v>1258.4277177894107</v>
      </c>
      <c r="CE153" s="44">
        <f>$F153*'[1]INTERNAL PARAMETERS-2'!AP153*(1-VLOOKUP(AQ$4,'[1]INTERNAL PARAMETERS-1'!$B$5:$J$44,4, FALSE))</f>
        <v>118.45279711509065</v>
      </c>
      <c r="CF153" s="44">
        <f>$F153*'[1]INTERNAL PARAMETERS-2'!AQ153*(1-VLOOKUP(AR$4,'[1]INTERNAL PARAMETERS-1'!$B$5:$J$44,4, FALSE))</f>
        <v>16.301760508212663</v>
      </c>
      <c r="CG153" s="44">
        <f>$F153*'[1]INTERNAL PARAMETERS-2'!AR153*(1-VLOOKUP(AS$4,'[1]INTERNAL PARAMETERS-1'!$B$5:$J$44,4, FALSE))</f>
        <v>3.2607440179908491</v>
      </c>
      <c r="CH153" s="43">
        <f>$F153*'[1]INTERNAL PARAMETERS-2'!AS153*(1-VLOOKUP(AT$4,'[1]INTERNAL PARAMETERS-1'!$B$5:$J$44,4, FALSE))</f>
        <v>0</v>
      </c>
      <c r="CI153" s="42">
        <f t="shared" si="2"/>
        <v>19595.825254137355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17503.873276368362</v>
      </c>
      <c r="G154" s="45">
        <f>$F154*'[1]INTERNAL PARAMETERS-2'!F154*VLOOKUP(G$4,'[1]INTERNAL PARAMETERS-1'!$B$5:$J$44,4, FALSE)</f>
        <v>95.882717033290604</v>
      </c>
      <c r="H154" s="44">
        <f>$F154*'[1]INTERNAL PARAMETERS-2'!G154*VLOOKUP(H$4,'[1]INTERNAL PARAMETERS-1'!$B$5:$J$44,4, FALSE)</f>
        <v>159.42002663918012</v>
      </c>
      <c r="I154" s="44">
        <f>$F154*'[1]INTERNAL PARAMETERS-2'!H154*VLOOKUP(I$4,'[1]INTERNAL PARAMETERS-1'!$B$5:$J$44,4, FALSE)</f>
        <v>189.15009284099267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2.3105112724806238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15.479900409421887</v>
      </c>
      <c r="N154" s="44">
        <f>$F154*'[1]INTERNAL PARAMETERS-2'!M154*VLOOKUP(N$4,'[1]INTERNAL PARAMETERS-1'!$B$5:$J$44,4, FALSE)</f>
        <v>46.150974838571976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19.639345816085303</v>
      </c>
      <c r="S154" s="44">
        <f>$F154*'[1]INTERNAL PARAMETERS-2'!R154*VLOOKUP(S$4,'[1]INTERNAL PARAMETERS-1'!$B$5:$J$44,4, FALSE)</f>
        <v>60.377072805207597</v>
      </c>
      <c r="T154" s="44">
        <f>$F154*'[1]INTERNAL PARAMETERS-2'!S154*VLOOKUP(T$4,'[1]INTERNAL PARAMETERS-1'!$B$5:$J$44,4, FALSE)</f>
        <v>5.8916287060928276</v>
      </c>
      <c r="U154" s="44">
        <f>$F154*'[1]INTERNAL PARAMETERS-2'!T154*VLOOKUP(U$4,'[1]INTERNAL PARAMETERS-1'!$B$5:$J$44,4, FALSE)</f>
        <v>9.7037972669530923</v>
      </c>
      <c r="V154" s="44">
        <f>$F154*'[1]INTERNAL PARAMETERS-2'!U154*VLOOKUP(V$4,'[1]INTERNAL PARAMETERS-1'!$B$5:$J$44,4, FALSE)</f>
        <v>76.59108565984036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11.552556362403118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16.173578907364366</v>
      </c>
      <c r="AJ154" s="44">
        <f>$F154*'[1]INTERNAL PARAMETERS-2'!AI154*VLOOKUP(AJ$4,'[1]INTERNAL PARAMETERS-1'!$B$5:$J$44,4, FALSE)</f>
        <v>15.018323271124055</v>
      </c>
      <c r="AK154" s="44">
        <f>$F154*'[1]INTERNAL PARAMETERS-2'!AJ154*VLOOKUP(AK$4,'[1]INTERNAL PARAMETERS-1'!$B$5:$J$44,4, FALSE)</f>
        <v>2.3105112724806238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3593.8517639788602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294.11810777901587</v>
      </c>
      <c r="BB154" s="44">
        <f>$F154*'[1]INTERNAL PARAMETERS-2'!M154*(1-VLOOKUP(N$4,'[1]INTERNAL PARAMETERS-1'!$B$5:$J$44,4, FALSE))</f>
        <v>876.86852193286745</v>
      </c>
      <c r="BC154" s="44">
        <f>$F154*'[1]INTERNAL PARAMETERS-2'!N154*(1-VLOOKUP(O$4,'[1]INTERNAL PARAMETERS-1'!$B$5:$J$44,4, FALSE))</f>
        <v>823.67101282942781</v>
      </c>
      <c r="BD154" s="44">
        <f>$F154*'[1]INTERNAL PARAMETERS-2'!O154*(1-VLOOKUP(P$4,'[1]INTERNAL PARAMETERS-1'!$B$5:$J$44,4, FALSE))</f>
        <v>635.36959528423984</v>
      </c>
      <c r="BE154" s="44">
        <f>$F154*'[1]INTERNAL PARAMETERS-2'!P154*(1-VLOOKUP(Q$4,'[1]INTERNAL PARAMETERS-1'!$B$5:$J$44,4, FALSE))</f>
        <v>390.46415233793192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1147.1643832989441</v>
      </c>
      <c r="BH154" s="44">
        <f>$F154*'[1]INTERNAL PARAMETERS-2'!S154*(1-VLOOKUP(T$4,'[1]INTERNAL PARAMETERS-1'!$B$5:$J$44,4, FALSE))</f>
        <v>53.024658354835445</v>
      </c>
      <c r="BI154" s="44">
        <f>$F154*'[1]INTERNAL PARAMETERS-2'!T154*(1-VLOOKUP(U$4,'[1]INTERNAL PARAMETERS-1'!$B$5:$J$44,4, FALSE))</f>
        <v>38.815189067812369</v>
      </c>
      <c r="BJ154" s="44">
        <f>$F154*'[1]INTERNAL PARAMETERS-2'!U154*(1-VLOOKUP(V$4,'[1]INTERNAL PARAMETERS-1'!$B$5:$J$44,4, FALSE))</f>
        <v>434.01615207242872</v>
      </c>
      <c r="BK154" s="44">
        <f>$F154*'[1]INTERNAL PARAMETERS-2'!V154*(1-VLOOKUP(W$4,'[1]INTERNAL PARAMETERS-1'!$B$5:$J$44,4, FALSE))</f>
        <v>563.74724661199582</v>
      </c>
      <c r="BL154" s="44">
        <f>$F154*'[1]INTERNAL PARAMETERS-2'!W154*(1-VLOOKUP(X$4,'[1]INTERNAL PARAMETERS-1'!$B$5:$J$44,4, FALSE))</f>
        <v>772.84151522218178</v>
      </c>
      <c r="BM154" s="44">
        <f>$F154*'[1]INTERNAL PARAMETERS-2'!X154*(1-VLOOKUP(Y$4,'[1]INTERNAL PARAMETERS-1'!$B$5:$J$44,4, FALSE))</f>
        <v>132.85089739298058</v>
      </c>
      <c r="BN154" s="44">
        <f>$F154*'[1]INTERNAL PARAMETERS-2'!Y154*(1-VLOOKUP(Z$4,'[1]INTERNAL PARAMETERS-1'!$B$5:$J$44,4, FALSE))</f>
        <v>849.08488643938711</v>
      </c>
      <c r="BO154" s="44">
        <f>$F154*'[1]INTERNAL PARAMETERS-2'!Z154*(1-VLOOKUP(AA$4,'[1]INTERNAL PARAMETERS-1'!$B$5:$J$44,4, FALSE))</f>
        <v>965.76220492500329</v>
      </c>
      <c r="BP154" s="44">
        <f>$F154*'[1]INTERNAL PARAMETERS-2'!AA154*(1-VLOOKUP(AB$4,'[1]INTERNAL PARAMETERS-1'!$B$5:$J$44,4, FALSE))</f>
        <v>441.29364994517806</v>
      </c>
      <c r="BQ154" s="44">
        <f>$F154*'[1]INTERNAL PARAMETERS-2'!AB154*(1-VLOOKUP(AC$4,'[1]INTERNAL PARAMETERS-1'!$B$5:$J$44,4, FALSE))</f>
        <v>2606.1726967664172</v>
      </c>
      <c r="BR154" s="44">
        <f>$F154*'[1]INTERNAL PARAMETERS-2'!AC154*(1-VLOOKUP(AD$4,'[1]INTERNAL PARAMETERS-1'!$B$5:$J$44,4, FALSE))</f>
        <v>324.61633145956182</v>
      </c>
      <c r="BS154" s="44">
        <f>$F154*'[1]INTERNAL PARAMETERS-2'!AD154*(1-VLOOKUP(AE$4,'[1]INTERNAL PARAMETERS-1'!$B$5:$J$44,4, FALSE))</f>
        <v>65.847820878370143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95.882717033290604</v>
      </c>
      <c r="CA154" s="44">
        <f>$F154*'[1]INTERNAL PARAMETERS-2'!AL154*(1-VLOOKUP(AM$4,'[1]INTERNAL PARAMETERS-1'!$B$5:$J$44,4, FALSE))</f>
        <v>259.92376621743199</v>
      </c>
      <c r="CB154" s="44">
        <f>$F154*'[1]INTERNAL PARAMETERS-2'!AM154*(1-VLOOKUP(AN$4,'[1]INTERNAL PARAMETERS-1'!$B$5:$J$44,4, FALSE))</f>
        <v>131.69564175674029</v>
      </c>
      <c r="CC154" s="44">
        <f>$F154*'[1]INTERNAL PARAMETERS-2'!AN154*(1-VLOOKUP(AO$4,'[1]INTERNAL PARAMETERS-1'!$B$5:$J$44,4, FALSE))</f>
        <v>207.93901297394561</v>
      </c>
      <c r="CD154" s="44">
        <f>$F154*'[1]INTERNAL PARAMETERS-2'!AO154*(1-VLOOKUP(AP$4,'[1]INTERNAL PARAMETERS-1'!$B$5:$J$44,4, FALSE))</f>
        <v>949.59037640496661</v>
      </c>
      <c r="CE154" s="44">
        <f>$F154*'[1]INTERNAL PARAMETERS-2'!AP154*(1-VLOOKUP(AQ$4,'[1]INTERNAL PARAMETERS-1'!$B$5:$J$44,4, FALSE))</f>
        <v>117.83257412185654</v>
      </c>
      <c r="CF154" s="44">
        <f>$F154*'[1]INTERNAL PARAMETERS-2'!AQ154*(1-VLOOKUP(AR$4,'[1]INTERNAL PARAMETERS-1'!$B$5:$J$44,4, FALSE))</f>
        <v>5.7762781812015591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17503.873276368366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16105.496860749943</v>
      </c>
      <c r="G155" s="45">
        <f>$F155*'[1]INTERNAL PARAMETERS-2'!F155*VLOOKUP(G$4,'[1]INTERNAL PARAMETERS-1'!$B$5:$J$44,4, FALSE)</f>
        <v>90.976730667004276</v>
      </c>
      <c r="H155" s="44">
        <f>$F155*'[1]INTERNAL PARAMETERS-2'!G155*VLOOKUP(H$4,'[1]INTERNAL PARAMETERS-1'!$B$5:$J$44,4, FALSE)</f>
        <v>137.10609477556426</v>
      </c>
      <c r="I155" s="44">
        <f>$F155*'[1]INTERNAL PARAMETERS-2'!H155*VLOOKUP(I$4,'[1]INTERNAL PARAMETERS-1'!$B$5:$J$44,4, FALSE)</f>
        <v>153.87240017251077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3.8443821006610115</v>
      </c>
      <c r="L155" s="44">
        <f>$F155*'[1]INTERNAL PARAMETERS-2'!K155*VLOOKUP(L$4,'[1]INTERNAL PARAMETERS-1'!$B$5:$J$44,4, FALSE)</f>
        <v>1.2819975501156955</v>
      </c>
      <c r="M155" s="44">
        <f>$F155*'[1]INTERNAL PARAMETERS-2'!L155*VLOOKUP(M$4,'[1]INTERNAL PARAMETERS-1'!$B$5:$J$44,4, FALSE)</f>
        <v>17.939107678346328</v>
      </c>
      <c r="N155" s="44">
        <f>$F155*'[1]INTERNAL PARAMETERS-2'!M155*VLOOKUP(N$4,'[1]INTERNAL PARAMETERS-1'!$B$5:$J$44,4, FALSE)</f>
        <v>39.530136769867703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21.782684504164298</v>
      </c>
      <c r="S155" s="44">
        <f>$F155*'[1]INTERNAL PARAMETERS-2'!R155*VLOOKUP(S$4,'[1]INTERNAL PARAMETERS-1'!$B$5:$J$44,4, FALSE)</f>
        <v>49.544534717882016</v>
      </c>
      <c r="T155" s="44">
        <f>$F155*'[1]INTERNAL PARAMETERS-2'!S155*VLOOKUP(T$4,'[1]INTERNAL PARAMETERS-1'!$B$5:$J$44,4, FALSE)</f>
        <v>4.1002984457783276</v>
      </c>
      <c r="U155" s="44">
        <f>$F155*'[1]INTERNAL PARAMETERS-2'!T155*VLOOKUP(U$4,'[1]INTERNAL PARAMETERS-1'!$B$5:$J$44,4, FALSE)</f>
        <v>8.2005968915566552</v>
      </c>
      <c r="V155" s="44">
        <f>$F155*'[1]INTERNAL PARAMETERS-2'!U155*VLOOKUP(V$4,'[1]INTERNAL PARAMETERS-1'!$B$5:$J$44,4, FALSE)</f>
        <v>64.196429959464979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5.1247691010906316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1.2819975501156955</v>
      </c>
      <c r="AI155" s="44">
        <f>$F155*'[1]INTERNAL PARAMETERS-2'!AH155*VLOOKUP(AI$4,'[1]INTERNAL PARAMETERS-1'!$B$5:$J$44,4, FALSE)</f>
        <v>14.09553085252835</v>
      </c>
      <c r="AJ155" s="44">
        <f>$F155*'[1]INTERNAL PARAMETERS-2'!AI155*VLOOKUP(AJ$4,'[1]INTERNAL PARAMETERS-1'!$B$5:$J$44,4, FALSE)</f>
        <v>21.782684504164298</v>
      </c>
      <c r="AK155" s="44">
        <f>$F155*'[1]INTERNAL PARAMETERS-2'!AJ155*VLOOKUP(AK$4,'[1]INTERNAL PARAMETERS-1'!$B$5:$J$44,4, FALSE)</f>
        <v>1.2819975501156955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2923.5756032777044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340.84304588858021</v>
      </c>
      <c r="BB155" s="44">
        <f>$F155*'[1]INTERNAL PARAMETERS-2'!M155*(1-VLOOKUP(N$4,'[1]INTERNAL PARAMETERS-1'!$B$5:$J$44,4, FALSE))</f>
        <v>751.07259862748629</v>
      </c>
      <c r="BC155" s="44">
        <f>$F155*'[1]INTERNAL PARAMETERS-2'!N155*(1-VLOOKUP(O$4,'[1]INTERNAL PARAMETERS-1'!$B$5:$J$44,4, FALSE))</f>
        <v>941.80436102544661</v>
      </c>
      <c r="BD155" s="44">
        <f>$F155*'[1]INTERNAL PARAMETERS-2'!O155*(1-VLOOKUP(P$4,'[1]INTERNAL PARAMETERS-1'!$B$5:$J$44,4, FALSE))</f>
        <v>565.08229450533076</v>
      </c>
      <c r="BE155" s="44">
        <f>$F155*'[1]INTERNAL PARAMETERS-2'!P155*(1-VLOOKUP(Q$4,'[1]INTERNAL PARAMETERS-1'!$B$5:$J$44,4, FALSE))</f>
        <v>354.93777146626547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941.3461596397583</v>
      </c>
      <c r="BH155" s="44">
        <f>$F155*'[1]INTERNAL PARAMETERS-2'!S155*(1-VLOOKUP(T$4,'[1]INTERNAL PARAMETERS-1'!$B$5:$J$44,4, FALSE))</f>
        <v>36.902686012004949</v>
      </c>
      <c r="BI155" s="44">
        <f>$F155*'[1]INTERNAL PARAMETERS-2'!T155*(1-VLOOKUP(U$4,'[1]INTERNAL PARAMETERS-1'!$B$5:$J$44,4, FALSE))</f>
        <v>32.802387566226621</v>
      </c>
      <c r="BJ155" s="44">
        <f>$F155*'[1]INTERNAL PARAMETERS-2'!U155*(1-VLOOKUP(V$4,'[1]INTERNAL PARAMETERS-1'!$B$5:$J$44,4, FALSE))</f>
        <v>363.77976977030153</v>
      </c>
      <c r="BK155" s="44">
        <f>$F155*'[1]INTERNAL PARAMETERS-2'!V155*(1-VLOOKUP(W$4,'[1]INTERNAL PARAMETERS-1'!$B$5:$J$44,4, FALSE))</f>
        <v>445.91611268295583</v>
      </c>
      <c r="BL155" s="44">
        <f>$F155*'[1]INTERNAL PARAMETERS-2'!W155*(1-VLOOKUP(X$4,'[1]INTERNAL PARAMETERS-1'!$B$5:$J$44,4, FALSE))</f>
        <v>644.52748942003814</v>
      </c>
      <c r="BM155" s="44">
        <f>$F155*'[1]INTERNAL PARAMETERS-2'!X155*(1-VLOOKUP(Y$4,'[1]INTERNAL PARAMETERS-1'!$B$5:$J$44,4, FALSE))</f>
        <v>202.45575883774322</v>
      </c>
      <c r="BN155" s="44">
        <f>$F155*'[1]INTERNAL PARAMETERS-2'!Y155*(1-VLOOKUP(Z$4,'[1]INTERNAL PARAMETERS-1'!$B$5:$J$44,4, FALSE))</f>
        <v>961.02466097906552</v>
      </c>
      <c r="BO155" s="44">
        <f>$F155*'[1]INTERNAL PARAMETERS-2'!Z155*(1-VLOOKUP(AA$4,'[1]INTERNAL PARAMETERS-1'!$B$5:$J$44,4, FALSE))</f>
        <v>975.12019183159384</v>
      </c>
      <c r="BP155" s="44">
        <f>$F155*'[1]INTERNAL PARAMETERS-2'!AA155*(1-VLOOKUP(AB$4,'[1]INTERNAL PARAMETERS-1'!$B$5:$J$44,4, FALSE))</f>
        <v>392.09798437307381</v>
      </c>
      <c r="BQ155" s="44">
        <f>$F155*'[1]INTERNAL PARAMETERS-2'!AB155*(1-VLOOKUP(AC$4,'[1]INTERNAL PARAMETERS-1'!$B$5:$J$44,4, FALSE))</f>
        <v>2615.2685600372743</v>
      </c>
      <c r="BR155" s="44">
        <f>$F155*'[1]INTERNAL PARAMETERS-2'!AC155*(1-VLOOKUP(AD$4,'[1]INTERNAL PARAMETERS-1'!$B$5:$J$44,4, FALSE))</f>
        <v>276.77457410167381</v>
      </c>
      <c r="BS155" s="44">
        <f>$F155*'[1]INTERNAL PARAMETERS-2'!AD155*(1-VLOOKUP(AE$4,'[1]INTERNAL PARAMETERS-1'!$B$5:$J$44,4, FALSE))</f>
        <v>69.194046162839982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58.942897410972641</v>
      </c>
      <c r="CA155" s="44">
        <f>$F155*'[1]INTERNAL PARAMETERS-2'!AL155*(1-VLOOKUP(AM$4,'[1]INTERNAL PARAMETERS-1'!$B$5:$J$44,4, FALSE))</f>
        <v>284.46333830299591</v>
      </c>
      <c r="CB155" s="44">
        <f>$F155*'[1]INTERNAL PARAMETERS-2'!AM155*(1-VLOOKUP(AN$4,'[1]INTERNAL PARAMETERS-1'!$B$5:$J$44,4, FALSE))</f>
        <v>112.76102572085465</v>
      </c>
      <c r="CC155" s="44">
        <f>$F155*'[1]INTERNAL PARAMETERS-2'!AN155*(1-VLOOKUP(AO$4,'[1]INTERNAL PARAMETERS-1'!$B$5:$J$44,4, FALSE))</f>
        <v>206.30014093840424</v>
      </c>
      <c r="CD155" s="44">
        <f>$F155*'[1]INTERNAL PARAMETERS-2'!AO155*(1-VLOOKUP(AP$4,'[1]INTERNAL PARAMETERS-1'!$B$5:$J$44,4, FALSE))</f>
        <v>850.82763035844221</v>
      </c>
      <c r="CE155" s="44">
        <f>$F155*'[1]INTERNAL PARAMETERS-2'!AP155*(1-VLOOKUP(AQ$4,'[1]INTERNAL PARAMETERS-1'!$B$5:$J$44,4, FALSE))</f>
        <v>98.665494868326306</v>
      </c>
      <c r="CF155" s="44">
        <f>$F155*'[1]INTERNAL PARAMETERS-2'!AQ155*(1-VLOOKUP(AR$4,'[1]INTERNAL PARAMETERS-1'!$B$5:$J$44,4, FALSE))</f>
        <v>20.502297503734678</v>
      </c>
      <c r="CG155" s="44">
        <f>$F155*'[1]INTERNAL PARAMETERS-2'!AR155*(1-VLOOKUP(AS$4,'[1]INTERNAL PARAMETERS-1'!$B$5:$J$44,4, FALSE))</f>
        <v>2.5623845505453158</v>
      </c>
      <c r="CH155" s="43">
        <f>$F155*'[1]INTERNAL PARAMETERS-2'!AS155*(1-VLOOKUP(AT$4,'[1]INTERNAL PARAMETERS-1'!$B$5:$J$44,4, FALSE))</f>
        <v>0</v>
      </c>
      <c r="CI155" s="42">
        <f t="shared" si="2"/>
        <v>16105.493639650571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16336.498752558291</v>
      </c>
      <c r="G156" s="45">
        <f>$F156*'[1]INTERNAL PARAMETERS-2'!F156*VLOOKUP(G$4,'[1]INTERNAL PARAMETERS-1'!$B$5:$J$44,4, FALSE)</f>
        <v>128.37874179710408</v>
      </c>
      <c r="H156" s="44">
        <f>$F156*'[1]INTERNAL PARAMETERS-2'!G156*VLOOKUP(H$4,'[1]INTERNAL PARAMETERS-1'!$B$5:$J$44,4, FALSE)</f>
        <v>134.56537387469791</v>
      </c>
      <c r="I156" s="44">
        <f>$F156*'[1]INTERNAL PARAMETERS-2'!H156*VLOOKUP(I$4,'[1]INTERNAL PARAMETERS-1'!$B$5:$J$44,4, FALSE)</f>
        <v>150.10702028045048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1.5470664318672702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20.648762645777342</v>
      </c>
      <c r="N156" s="44">
        <f>$F156*'[1]INTERNAL PARAMETERS-2'!M156*VLOOKUP(N$4,'[1]INTERNAL PARAMETERS-1'!$B$5:$J$44,4, FALSE)</f>
        <v>33.641261786180714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21.654029096516016</v>
      </c>
      <c r="S156" s="44">
        <f>$F156*'[1]INTERNAL PARAMETERS-2'!R156*VLOOKUP(S$4,'[1]INTERNAL PARAMETERS-1'!$B$5:$J$44,4, FALSE)</f>
        <v>45.940194872044223</v>
      </c>
      <c r="T156" s="44">
        <f>$F156*'[1]INTERNAL PARAMETERS-2'!S156*VLOOKUP(T$4,'[1]INTERNAL PARAMETERS-1'!$B$5:$J$44,4, FALSE)</f>
        <v>4.7949257488633839</v>
      </c>
      <c r="U156" s="44">
        <f>$F156*'[1]INTERNAL PARAMETERS-2'!T156*VLOOKUP(U$4,'[1]INTERNAL PARAMETERS-1'!$B$5:$J$44,4, FALSE)</f>
        <v>8.9710249249798597</v>
      </c>
      <c r="V156" s="44">
        <f>$F156*'[1]INTERNAL PARAMETERS-2'!U156*VLOOKUP(V$4,'[1]INTERNAL PARAMETERS-1'!$B$5:$J$44,4, FALSE)</f>
        <v>67.282441889867656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9.2807649413283642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4.6395656457265551</v>
      </c>
      <c r="AI156" s="44">
        <f>$F156*'[1]INTERNAL PARAMETERS-2'!AH156*VLOOKUP(AI$4,'[1]INTERNAL PARAMETERS-1'!$B$5:$J$44,4, FALSE)</f>
        <v>17.01446345078946</v>
      </c>
      <c r="AJ156" s="44">
        <f>$F156*'[1]INTERNAL PARAMETERS-2'!AI156*VLOOKUP(AJ$4,'[1]INTERNAL PARAMETERS-1'!$B$5:$J$44,4, FALSE)</f>
        <v>24.748161960250556</v>
      </c>
      <c r="AK156" s="44">
        <f>$F156*'[1]INTERNAL PARAMETERS-2'!AJ156*VLOOKUP(AK$4,'[1]INTERNAL PARAMETERS-1'!$B$5:$J$44,4, FALSE)</f>
        <v>4.6395656457265551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2852.0333853285588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392.32649026976947</v>
      </c>
      <c r="BB156" s="44">
        <f>$F156*'[1]INTERNAL PARAMETERS-2'!M156*(1-VLOOKUP(N$4,'[1]INTERNAL PARAMETERS-1'!$B$5:$J$44,4, FALSE))</f>
        <v>639.18397393743351</v>
      </c>
      <c r="BC156" s="44">
        <f>$F156*'[1]INTERNAL PARAMETERS-2'!N156*(1-VLOOKUP(O$4,'[1]INTERNAL PARAMETERS-1'!$B$5:$J$44,4, FALSE))</f>
        <v>1155.4021415744357</v>
      </c>
      <c r="BD156" s="44">
        <f>$F156*'[1]INTERNAL PARAMETERS-2'!O156*(1-VLOOKUP(P$4,'[1]INTERNAL PARAMETERS-1'!$B$5:$J$44,4, FALSE))</f>
        <v>499.59136930161083</v>
      </c>
      <c r="BE156" s="44">
        <f>$F156*'[1]INTERNAL PARAMETERS-2'!P156*(1-VLOOKUP(Q$4,'[1]INTERNAL PARAMETERS-1'!$B$5:$J$44,4, FALSE))</f>
        <v>411.42818648367955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872.86370256884015</v>
      </c>
      <c r="BH156" s="44">
        <f>$F156*'[1]INTERNAL PARAMETERS-2'!S156*(1-VLOOKUP(T$4,'[1]INTERNAL PARAMETERS-1'!$B$5:$J$44,4, FALSE))</f>
        <v>43.154331739770456</v>
      </c>
      <c r="BI156" s="44">
        <f>$F156*'[1]INTERNAL PARAMETERS-2'!T156*(1-VLOOKUP(U$4,'[1]INTERNAL PARAMETERS-1'!$B$5:$J$44,4, FALSE))</f>
        <v>35.884099699919439</v>
      </c>
      <c r="BJ156" s="44">
        <f>$F156*'[1]INTERNAL PARAMETERS-2'!U156*(1-VLOOKUP(V$4,'[1]INTERNAL PARAMETERS-1'!$B$5:$J$44,4, FALSE))</f>
        <v>381.26717070925008</v>
      </c>
      <c r="BK156" s="44">
        <f>$F156*'[1]INTERNAL PARAMETERS-2'!V156*(1-VLOOKUP(W$4,'[1]INTERNAL PARAMETERS-1'!$B$5:$J$44,4, FALSE))</f>
        <v>459.37744397231342</v>
      </c>
      <c r="BL156" s="44">
        <f>$F156*'[1]INTERNAL PARAMETERS-2'!W156*(1-VLOOKUP(X$4,'[1]INTERNAL PARAMETERS-1'!$B$5:$J$44,4, FALSE))</f>
        <v>652.71827305896545</v>
      </c>
      <c r="BM156" s="44">
        <f>$F156*'[1]INTERNAL PARAMETERS-2'!X156*(1-VLOOKUP(Y$4,'[1]INTERNAL PARAMETERS-1'!$B$5:$J$44,4, FALSE))</f>
        <v>250.56921786673905</v>
      </c>
      <c r="BN156" s="44">
        <f>$F156*'[1]INTERNAL PARAMETERS-2'!Y156*(1-VLOOKUP(Z$4,'[1]INTERNAL PARAMETERS-1'!$B$5:$J$44,4, FALSE))</f>
        <v>958.9688132739243</v>
      </c>
      <c r="BO156" s="44">
        <f>$F156*'[1]INTERNAL PARAMETERS-2'!Z156*(1-VLOOKUP(AA$4,'[1]INTERNAL PARAMETERS-1'!$B$5:$J$44,4, FALSE))</f>
        <v>988.35654087990133</v>
      </c>
      <c r="BP156" s="44">
        <f>$F156*'[1]INTERNAL PARAMETERS-2'!AA156*(1-VLOOKUP(AB$4,'[1]INTERNAL PARAMETERS-1'!$B$5:$J$44,4, FALSE))</f>
        <v>403.69448797421842</v>
      </c>
      <c r="BQ156" s="44">
        <f>$F156*'[1]INTERNAL PARAMETERS-2'!AB156*(1-VLOOKUP(AC$4,'[1]INTERNAL PARAMETERS-1'!$B$5:$J$44,4, FALSE))</f>
        <v>2685.1126771669879</v>
      </c>
      <c r="BR156" s="44">
        <f>$F156*'[1]INTERNAL PARAMETERS-2'!AC156*(1-VLOOKUP(AD$4,'[1]INTERNAL PARAMETERS-1'!$B$5:$J$44,4, FALSE))</f>
        <v>264.48954845379399</v>
      </c>
      <c r="BS156" s="44">
        <f>$F156*'[1]INTERNAL PARAMETERS-2'!AD156*(1-VLOOKUP(AE$4,'[1]INTERNAL PARAMETERS-1'!$B$5:$J$44,4, FALSE))</f>
        <v>57.228388780086945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66.509153721415302</v>
      </c>
      <c r="CA156" s="44">
        <f>$F156*'[1]INTERNAL PARAMETERS-2'!AL156*(1-VLOOKUP(AM$4,'[1]INTERNAL PARAMETERS-1'!$B$5:$J$44,4, FALSE))</f>
        <v>340.27946711653772</v>
      </c>
      <c r="CB156" s="44">
        <f>$F156*'[1]INTERNAL PARAMETERS-2'!AM156*(1-VLOOKUP(AN$4,'[1]INTERNAL PARAMETERS-1'!$B$5:$J$44,4, FALSE))</f>
        <v>103.63057983685353</v>
      </c>
      <c r="CC156" s="44">
        <f>$F156*'[1]INTERNAL PARAMETERS-2'!AN156*(1-VLOOKUP(AO$4,'[1]INTERNAL PARAMETERS-1'!$B$5:$J$44,4, FALSE))</f>
        <v>218.08735739702743</v>
      </c>
      <c r="CD156" s="44">
        <f>$F156*'[1]INTERNAL PARAMETERS-2'!AO156*(1-VLOOKUP(AP$4,'[1]INTERNAL PARAMETERS-1'!$B$5:$J$44,4, FALSE))</f>
        <v>833.68420434055474</v>
      </c>
      <c r="CE156" s="44">
        <f>$F156*'[1]INTERNAL PARAMETERS-2'!AP156*(1-VLOOKUP(AQ$4,'[1]INTERNAL PARAMETERS-1'!$B$5:$J$44,4, FALSE))</f>
        <v>85.069049954196785</v>
      </c>
      <c r="CF156" s="44">
        <f>$F156*'[1]INTERNAL PARAMETERS-2'!AQ156*(1-VLOOKUP(AR$4,'[1]INTERNAL PARAMETERS-1'!$B$5:$J$44,4, FALSE))</f>
        <v>7.733698509461095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16336.497118908417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15891.918469296968</v>
      </c>
      <c r="G157" s="45">
        <f>$F157*'[1]INTERNAL PARAMETERS-2'!F157*VLOOKUP(G$4,'[1]INTERNAL PARAMETERS-1'!$B$5:$J$44,4, FALSE)</f>
        <v>119.5390107260518</v>
      </c>
      <c r="H157" s="44">
        <f>$F157*'[1]INTERNAL PARAMETERS-2'!G157*VLOOKUP(H$4,'[1]INTERNAL PARAMETERS-1'!$B$5:$J$44,4, FALSE)</f>
        <v>114.48855903650922</v>
      </c>
      <c r="I157" s="44">
        <f>$F157*'[1]INTERNAL PARAMETERS-2'!H157*VLOOKUP(I$4,'[1]INTERNAL PARAMETERS-1'!$B$5:$J$44,4, FALSE)</f>
        <v>150.04060822295051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3.3674975236440274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22.645030303640027</v>
      </c>
      <c r="N157" s="44">
        <f>$F157*'[1]INTERNAL PARAMETERS-2'!M157*VLOOKUP(N$4,'[1]INTERNAL PARAMETERS-1'!$B$5:$J$44,4, FALSE)</f>
        <v>30.979070187308736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20.203395950017235</v>
      </c>
      <c r="S157" s="44">
        <f>$F157*'[1]INTERNAL PARAMETERS-2'!R157*VLOOKUP(S$4,'[1]INTERNAL PARAMETERS-1'!$B$5:$J$44,4, FALSE)</f>
        <v>40.632139303929108</v>
      </c>
      <c r="T157" s="44">
        <f>$F157*'[1]INTERNAL PARAMETERS-2'!S157*VLOOKUP(T$4,'[1]INTERNAL PARAMETERS-1'!$B$5:$J$44,4, FALSE)</f>
        <v>3.0305888520949322</v>
      </c>
      <c r="U157" s="44">
        <f>$F157*'[1]INTERNAL PARAMETERS-2'!T157*VLOOKUP(U$4,'[1]INTERNAL PARAMETERS-1'!$B$5:$J$44,4, FALSE)</f>
        <v>3.3671796852746421</v>
      </c>
      <c r="V157" s="44">
        <f>$F157*'[1]INTERNAL PARAMETERS-2'!U157*VLOOKUP(V$4,'[1]INTERNAL PARAMETERS-1'!$B$5:$J$44,4, FALSE)</f>
        <v>73.74366657104045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6.7349950472880549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3.3674975236440274</v>
      </c>
      <c r="AI157" s="44">
        <f>$F157*'[1]INTERNAL PARAMETERS-2'!AH157*VLOOKUP(AI$4,'[1]INTERNAL PARAMETERS-1'!$B$5:$J$44,4, FALSE)</f>
        <v>13.468400902729179</v>
      </c>
      <c r="AJ157" s="44">
        <f>$F157*'[1]INTERNAL PARAMETERS-2'!AI157*VLOOKUP(AJ$4,'[1]INTERNAL PARAMETERS-1'!$B$5:$J$44,4, FALSE)</f>
        <v>10.102492570932084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2850.7715562360595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430.25557576916043</v>
      </c>
      <c r="BB157" s="44">
        <f>$F157*'[1]INTERNAL PARAMETERS-2'!M157*(1-VLOOKUP(N$4,'[1]INTERNAL PARAMETERS-1'!$B$5:$J$44,4, FALSE))</f>
        <v>588.60233355886601</v>
      </c>
      <c r="BC157" s="44">
        <f>$F157*'[1]INTERNAL PARAMETERS-2'!N157*(1-VLOOKUP(O$4,'[1]INTERNAL PARAMETERS-1'!$B$5:$J$44,4, FALSE))</f>
        <v>1340.1813764342826</v>
      </c>
      <c r="BD157" s="44">
        <f>$F157*'[1]INTERNAL PARAMETERS-2'!O157*(1-VLOOKUP(P$4,'[1]INTERNAL PARAMETERS-1'!$B$5:$J$44,4, FALSE))</f>
        <v>457.95105776234305</v>
      </c>
      <c r="BE157" s="44">
        <f>$F157*'[1]INTERNAL PARAMETERS-2'!P157*(1-VLOOKUP(Q$4,'[1]INTERNAL PARAMETERS-1'!$B$5:$J$44,4, FALSE))</f>
        <v>409.12631664912197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772.01064677465297</v>
      </c>
      <c r="BH157" s="44">
        <f>$F157*'[1]INTERNAL PARAMETERS-2'!S157*(1-VLOOKUP(T$4,'[1]INTERNAL PARAMETERS-1'!$B$5:$J$44,4, FALSE))</f>
        <v>27.275299668854387</v>
      </c>
      <c r="BI157" s="44">
        <f>$F157*'[1]INTERNAL PARAMETERS-2'!T157*(1-VLOOKUP(U$4,'[1]INTERNAL PARAMETERS-1'!$B$5:$J$44,4, FALSE))</f>
        <v>13.468718741098568</v>
      </c>
      <c r="BJ157" s="44">
        <f>$F157*'[1]INTERNAL PARAMETERS-2'!U157*(1-VLOOKUP(V$4,'[1]INTERNAL PARAMETERS-1'!$B$5:$J$44,4, FALSE))</f>
        <v>417.88077723589589</v>
      </c>
      <c r="BK157" s="44">
        <f>$F157*'[1]INTERNAL PARAMETERS-2'!V157*(1-VLOOKUP(W$4,'[1]INTERNAL PARAMETERS-1'!$B$5:$J$44,4, FALSE))</f>
        <v>496.67489549647888</v>
      </c>
      <c r="BL157" s="44">
        <f>$F157*'[1]INTERNAL PARAMETERS-2'!W157*(1-VLOOKUP(X$4,'[1]INTERNAL PARAMETERS-1'!$B$5:$J$44,4, FALSE))</f>
        <v>681.87613495397193</v>
      </c>
      <c r="BM157" s="44">
        <f>$F157*'[1]INTERNAL PARAMETERS-2'!X157*(1-VLOOKUP(Y$4,'[1]INTERNAL PARAMETERS-1'!$B$5:$J$44,4, FALSE))</f>
        <v>291.27026008896871</v>
      </c>
      <c r="BN157" s="44">
        <f>$F157*'[1]INTERNAL PARAMETERS-2'!Y157*(1-VLOOKUP(Z$4,'[1]INTERNAL PARAMETERS-1'!$B$5:$J$44,4, FALSE))</f>
        <v>915.90211552468611</v>
      </c>
      <c r="BO157" s="44">
        <f>$F157*'[1]INTERNAL PARAMETERS-2'!Z157*(1-VLOOKUP(AA$4,'[1]INTERNAL PARAMETERS-1'!$B$5:$J$44,4, FALSE))</f>
        <v>865.39283105371953</v>
      </c>
      <c r="BP157" s="44">
        <f>$F157*'[1]INTERNAL PARAMETERS-2'!AA157*(1-VLOOKUP(AB$4,'[1]INTERNAL PARAMETERS-1'!$B$5:$J$44,4, FALSE))</f>
        <v>316.52569692037542</v>
      </c>
      <c r="BQ157" s="44">
        <f>$F157*'[1]INTERNAL PARAMETERS-2'!AB157*(1-VLOOKUP(AC$4,'[1]INTERNAL PARAMETERS-1'!$B$5:$J$44,4, FALSE))</f>
        <v>2685.4132045581082</v>
      </c>
      <c r="BR157" s="44">
        <f>$F157*'[1]INTERNAL PARAMETERS-2'!AC157*(1-VLOOKUP(AD$4,'[1]INTERNAL PARAMETERS-1'!$B$5:$J$44,4, FALSE))</f>
        <v>232.34302640481553</v>
      </c>
      <c r="BS157" s="44">
        <f>$F157*'[1]INTERNAL PARAMETERS-2'!AD157*(1-VLOOKUP(AE$4,'[1]INTERNAL PARAMETERS-1'!$B$5:$J$44,4, FALSE))</f>
        <v>42.091335257779953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58.927233684153158</v>
      </c>
      <c r="CA157" s="44">
        <f>$F157*'[1]INTERNAL PARAMETERS-2'!AL157*(1-VLOOKUP(AM$4,'[1]INTERNAL PARAMETERS-1'!$B$5:$J$44,4, FALSE))</f>
        <v>282.85231087578205</v>
      </c>
      <c r="CB157" s="44">
        <f>$F157*'[1]INTERNAL PARAMETERS-2'!AM157*(1-VLOOKUP(AN$4,'[1]INTERNAL PARAMETERS-1'!$B$5:$J$44,4, FALSE))</f>
        <v>74.08017794462782</v>
      </c>
      <c r="CC157" s="44">
        <f>$F157*'[1]INTERNAL PARAMETERS-2'!AN157*(1-VLOOKUP(AO$4,'[1]INTERNAL PARAMETERS-1'!$B$5:$J$44,4, FALSE))</f>
        <v>181.83374193384898</v>
      </c>
      <c r="CD157" s="44">
        <f>$F157*'[1]INTERNAL PARAMETERS-2'!AO157*(1-VLOOKUP(AP$4,'[1]INTERNAL PARAMETERS-1'!$B$5:$J$44,4, FALSE))</f>
        <v>737.43587111448107</v>
      </c>
      <c r="CE157" s="44">
        <f>$F157*'[1]INTERNAL PARAMETERS-2'!AP157*(1-VLOOKUP(AQ$4,'[1]INTERNAL PARAMETERS-1'!$B$5:$J$44,4, FALSE))</f>
        <v>95.968117252390542</v>
      </c>
      <c r="CF157" s="44">
        <f>$F157*'[1]INTERNAL PARAMETERS-2'!AQ157*(1-VLOOKUP(AR$4,'[1]INTERNAL PARAMETERS-1'!$B$5:$J$44,4, FALSE))</f>
        <v>10.102492570932084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15891.923236872506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13477.358549081238</v>
      </c>
      <c r="G158" s="45">
        <f>$F158*'[1]INTERNAL PARAMETERS-2'!F158*VLOOKUP(G$4,'[1]INTERNAL PARAMETERS-1'!$B$5:$J$44,4, FALSE)</f>
        <v>121.73963203799592</v>
      </c>
      <c r="H158" s="44">
        <f>$F158*'[1]INTERNAL PARAMETERS-2'!G158*VLOOKUP(H$4,'[1]INTERNAL PARAMETERS-1'!$B$5:$J$44,4, FALSE)</f>
        <v>82.783327151876605</v>
      </c>
      <c r="I158" s="44">
        <f>$F158*'[1]INTERNAL PARAMETERS-2'!H158*VLOOKUP(I$4,'[1]INTERNAL PARAMETERS-1'!$B$5:$J$44,4, FALSE)</f>
        <v>124.36576273807714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1.622673969309381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26.620343832559769</v>
      </c>
      <c r="N158" s="44">
        <f>$F158*'[1]INTERNAL PARAMETERS-2'!M158*VLOOKUP(N$4,'[1]INTERNAL PARAMETERS-1'!$B$5:$J$44,4, FALSE)</f>
        <v>21.913106812122169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16.232130636513443</v>
      </c>
      <c r="S158" s="44">
        <f>$F158*'[1]INTERNAL PARAMETERS-2'!R158*VLOOKUP(S$4,'[1]INTERNAL PARAMETERS-1'!$B$5:$J$44,4, FALSE)</f>
        <v>33.651886108371933</v>
      </c>
      <c r="T158" s="44">
        <f>$F158*'[1]INTERNAL PARAMETERS-2'!S158*VLOOKUP(T$4,'[1]INTERNAL PARAMETERS-1'!$B$5:$J$44,4, FALSE)</f>
        <v>4.5449696235066659</v>
      </c>
      <c r="U158" s="44">
        <f>$F158*'[1]INTERNAL PARAMETERS-2'!T158*VLOOKUP(U$4,'[1]INTERNAL PARAMETERS-1'!$B$5:$J$44,4, FALSE)</f>
        <v>5.8435131197106429</v>
      </c>
      <c r="V158" s="44">
        <f>$F158*'[1]INTERNAL PARAMETERS-2'!U158*VLOOKUP(V$4,'[1]INTERNAL PARAMETERS-1'!$B$5:$J$44,4, FALSE)</f>
        <v>53.321821363585009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3.2466956744736701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3.2466956744736701</v>
      </c>
      <c r="AI158" s="44">
        <f>$F158*'[1]INTERNAL PARAMETERS-2'!AH158*VLOOKUP(AI$4,'[1]INTERNAL PARAMETERS-1'!$B$5:$J$44,4, FALSE)</f>
        <v>6.4933913489473403</v>
      </c>
      <c r="AJ158" s="44">
        <f>$F158*'[1]INTERNAL PARAMETERS-2'!AI158*VLOOKUP(AJ$4,'[1]INTERNAL PARAMETERS-1'!$B$5:$J$44,4, FALSE)</f>
        <v>12.985434962039772</v>
      </c>
      <c r="AK158" s="44">
        <f>$F158*'[1]INTERNAL PARAMETERS-2'!AJ158*VLOOKUP(AK$4,'[1]INTERNAL PARAMETERS-1'!$B$5:$J$44,4, FALSE)</f>
        <v>1.622673969309381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2362.9494920234656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505.78653281863558</v>
      </c>
      <c r="BB158" s="44">
        <f>$F158*'[1]INTERNAL PARAMETERS-2'!M158*(1-VLOOKUP(N$4,'[1]INTERNAL PARAMETERS-1'!$B$5:$J$44,4, FALSE))</f>
        <v>416.3490294303212</v>
      </c>
      <c r="BC158" s="44">
        <f>$F158*'[1]INTERNAL PARAMETERS-2'!N158*(1-VLOOKUP(O$4,'[1]INTERNAL PARAMETERS-1'!$B$5:$J$44,4, FALSE))</f>
        <v>1308.2916696425277</v>
      </c>
      <c r="BD158" s="44">
        <f>$F158*'[1]INTERNAL PARAMETERS-2'!O158*(1-VLOOKUP(P$4,'[1]INTERNAL PARAMETERS-1'!$B$5:$J$44,4, FALSE))</f>
        <v>361.9722004395141</v>
      </c>
      <c r="BE158" s="44">
        <f>$F158*'[1]INTERNAL PARAMETERS-2'!P158*(1-VLOOKUP(Q$4,'[1]INTERNAL PARAMETERS-1'!$B$5:$J$44,4, FALSE))</f>
        <v>342.49337412852697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639.38583605906661</v>
      </c>
      <c r="BH158" s="44">
        <f>$F158*'[1]INTERNAL PARAMETERS-2'!S158*(1-VLOOKUP(T$4,'[1]INTERNAL PARAMETERS-1'!$B$5:$J$44,4, FALSE))</f>
        <v>40.904726611559994</v>
      </c>
      <c r="BI158" s="44">
        <f>$F158*'[1]INTERNAL PARAMETERS-2'!T158*(1-VLOOKUP(U$4,'[1]INTERNAL PARAMETERS-1'!$B$5:$J$44,4, FALSE))</f>
        <v>23.374052478842572</v>
      </c>
      <c r="BJ158" s="44">
        <f>$F158*'[1]INTERNAL PARAMETERS-2'!U158*(1-VLOOKUP(V$4,'[1]INTERNAL PARAMETERS-1'!$B$5:$J$44,4, FALSE))</f>
        <v>302.15698772698175</v>
      </c>
      <c r="BK158" s="44">
        <f>$F158*'[1]INTERNAL PARAMETERS-2'!V158*(1-VLOOKUP(W$4,'[1]INTERNAL PARAMETERS-1'!$B$5:$J$44,4, FALSE))</f>
        <v>460.9863104920492</v>
      </c>
      <c r="BL158" s="44">
        <f>$F158*'[1]INTERNAL PARAMETERS-2'!W158*(1-VLOOKUP(X$4,'[1]INTERNAL PARAMETERS-1'!$B$5:$J$44,4, FALSE))</f>
        <v>522.6681373636294</v>
      </c>
      <c r="BM158" s="44">
        <f>$F158*'[1]INTERNAL PARAMETERS-2'!X158*(1-VLOOKUP(Y$4,'[1]INTERNAL PARAMETERS-1'!$B$5:$J$44,4, FALSE))</f>
        <v>298.66769959862455</v>
      </c>
      <c r="BN158" s="44">
        <f>$F158*'[1]INTERNAL PARAMETERS-2'!Y158*(1-VLOOKUP(Z$4,'[1]INTERNAL PARAMETERS-1'!$B$5:$J$44,4, FALSE))</f>
        <v>806.72638029504981</v>
      </c>
      <c r="BO158" s="44">
        <f>$F158*'[1]INTERNAL PARAMETERS-2'!Z158*(1-VLOOKUP(AA$4,'[1]INTERNAL PARAMETERS-1'!$B$5:$J$44,4, FALSE))</f>
        <v>749.91392306725277</v>
      </c>
      <c r="BP158" s="44">
        <f>$F158*'[1]INTERNAL PARAMETERS-2'!AA158*(1-VLOOKUP(AB$4,'[1]INTERNAL PARAMETERS-1'!$B$5:$J$44,4, FALSE))</f>
        <v>279.18887328763748</v>
      </c>
      <c r="BQ158" s="44">
        <f>$F158*'[1]INTERNAL PARAMETERS-2'!AB158*(1-VLOOKUP(AC$4,'[1]INTERNAL PARAMETERS-1'!$B$5:$J$44,4, FALSE))</f>
        <v>2186.4386160967238</v>
      </c>
      <c r="BR158" s="44">
        <f>$F158*'[1]INTERNAL PARAMETERS-2'!AC158*(1-VLOOKUP(AD$4,'[1]INTERNAL PARAMETERS-1'!$B$5:$J$44,4, FALSE))</f>
        <v>146.08782799276608</v>
      </c>
      <c r="BS158" s="44">
        <f>$F158*'[1]INTERNAL PARAMETERS-2'!AD158*(1-VLOOKUP(AE$4,'[1]INTERNAL PARAMETERS-1'!$B$5:$J$44,4, FALSE))</f>
        <v>51.941739848159088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53.565761553323377</v>
      </c>
      <c r="CA158" s="44">
        <f>$F158*'[1]INTERNAL PARAMETERS-2'!AL158*(1-VLOOKUP(AM$4,'[1]INTERNAL PARAMETERS-1'!$B$5:$J$44,4, FALSE))</f>
        <v>173.68137188615501</v>
      </c>
      <c r="CB158" s="44">
        <f>$F158*'[1]INTERNAL PARAMETERS-2'!AM158*(1-VLOOKUP(AN$4,'[1]INTERNAL PARAMETERS-1'!$B$5:$J$44,4, FALSE))</f>
        <v>45.449696235066661</v>
      </c>
      <c r="CC158" s="44">
        <f>$F158*'[1]INTERNAL PARAMETERS-2'!AN158*(1-VLOOKUP(AO$4,'[1]INTERNAL PARAMETERS-1'!$B$5:$J$44,4, FALSE))</f>
        <v>194.78287216645151</v>
      </c>
      <c r="CD158" s="44">
        <f>$F158*'[1]INTERNAL PARAMETERS-2'!AO158*(1-VLOOKUP(AP$4,'[1]INTERNAL PARAMETERS-1'!$B$5:$J$44,4, FALSE))</f>
        <v>587.59531217382812</v>
      </c>
      <c r="CE158" s="44">
        <f>$F158*'[1]INTERNAL PARAMETERS-2'!AP158*(1-VLOOKUP(AQ$4,'[1]INTERNAL PARAMETERS-1'!$B$5:$J$44,4, FALSE))</f>
        <v>87.652696795659651</v>
      </c>
      <c r="CF158" s="44">
        <f>$F158*'[1]INTERNAL PARAMETERS-2'!AQ158*(1-VLOOKUP(AR$4,'[1]INTERNAL PARAMETERS-1'!$B$5:$J$44,4, FALSE))</f>
        <v>8.1160653182567213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13477.361244552947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9148.4617833685861</v>
      </c>
      <c r="G159" s="45">
        <f>$F159*'[1]INTERNAL PARAMETERS-2'!F159*VLOOKUP(G$4,'[1]INTERNAL PARAMETERS-1'!$B$5:$J$44,4, FALSE)</f>
        <v>73.2178841908338</v>
      </c>
      <c r="H159" s="44">
        <f>$F159*'[1]INTERNAL PARAMETERS-2'!G159*VLOOKUP(H$4,'[1]INTERNAL PARAMETERS-1'!$B$5:$J$44,4, FALSE)</f>
        <v>40.39594785064233</v>
      </c>
      <c r="I159" s="44">
        <f>$F159*'[1]INTERNAL PARAMETERS-2'!H159*VLOOKUP(I$4,'[1]INTERNAL PARAMETERS-1'!$B$5:$J$44,4, FALSE)</f>
        <v>85.867782494859966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20.38743856885473</v>
      </c>
      <c r="N159" s="44">
        <f>$F159*'[1]INTERNAL PARAMETERS-2'!M159*VLOOKUP(N$4,'[1]INTERNAL PARAMETERS-1'!$B$5:$J$44,4, FALSE)</f>
        <v>13.633678141900702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8.8364992365557171</v>
      </c>
      <c r="S159" s="44">
        <f>$F159*'[1]INTERNAL PARAMETERS-2'!R159*VLOOKUP(S$4,'[1]INTERNAL PARAMETERS-1'!$B$5:$J$44,4, FALSE)</f>
        <v>24.906001070587223</v>
      </c>
      <c r="T159" s="44">
        <f>$F159*'[1]INTERNAL PARAMETERS-2'!S159*VLOOKUP(T$4,'[1]INTERNAL PARAMETERS-1'!$B$5:$J$44,4, FALSE)</f>
        <v>1.641051074700657</v>
      </c>
      <c r="U159" s="44">
        <f>$F159*'[1]INTERNAL PARAMETERS-2'!T159*VLOOKUP(U$4,'[1]INTERNAL PARAMETERS-1'!$B$5:$J$44,4, FALSE)</f>
        <v>4.7970874207271521</v>
      </c>
      <c r="V159" s="44">
        <f>$F159*'[1]INTERNAL PARAMETERS-2'!U159*VLOOKUP(V$4,'[1]INTERNAL PARAMETERS-1'!$B$5:$J$44,4, FALSE)</f>
        <v>37.113982928167765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5.0499509044194593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8.8364992365557171</v>
      </c>
      <c r="AJ159" s="44">
        <f>$F159*'[1]INTERNAL PARAMETERS-2'!AI159*VLOOKUP(AJ$4,'[1]INTERNAL PARAMETERS-1'!$B$5:$J$44,4, FALSE)</f>
        <v>8.8364992365557171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1631.4878674023394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387.36133280823981</v>
      </c>
      <c r="BB159" s="44">
        <f>$F159*'[1]INTERNAL PARAMETERS-2'!M159*(1-VLOOKUP(N$4,'[1]INTERNAL PARAMETERS-1'!$B$5:$J$44,4, FALSE))</f>
        <v>259.03988469611335</v>
      </c>
      <c r="BC159" s="44">
        <f>$F159*'[1]INTERNAL PARAMETERS-2'!N159*(1-VLOOKUP(O$4,'[1]INTERNAL PARAMETERS-1'!$B$5:$J$44,4, FALSE))</f>
        <v>896.28943845547383</v>
      </c>
      <c r="BD159" s="44">
        <f>$F159*'[1]INTERNAL PARAMETERS-2'!O159*(1-VLOOKUP(P$4,'[1]INTERNAL PARAMETERS-1'!$B$5:$J$44,4, FALSE))</f>
        <v>224.70360347692088</v>
      </c>
      <c r="BE159" s="44">
        <f>$F159*'[1]INTERNAL PARAMETERS-2'!P159*(1-VLOOKUP(Q$4,'[1]INTERNAL PARAMETERS-1'!$B$5:$J$44,4, FALSE))</f>
        <v>253.73807663879774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473.21402034115721</v>
      </c>
      <c r="BH159" s="44">
        <f>$F159*'[1]INTERNAL PARAMETERS-2'!S159*(1-VLOOKUP(T$4,'[1]INTERNAL PARAMETERS-1'!$B$5:$J$44,4, FALSE))</f>
        <v>14.769459672305912</v>
      </c>
      <c r="BI159" s="44">
        <f>$F159*'[1]INTERNAL PARAMETERS-2'!T159*(1-VLOOKUP(U$4,'[1]INTERNAL PARAMETERS-1'!$B$5:$J$44,4, FALSE))</f>
        <v>19.188349682908608</v>
      </c>
      <c r="BJ159" s="44">
        <f>$F159*'[1]INTERNAL PARAMETERS-2'!U159*(1-VLOOKUP(V$4,'[1]INTERNAL PARAMETERS-1'!$B$5:$J$44,4, FALSE))</f>
        <v>210.312569926284</v>
      </c>
      <c r="BK159" s="44">
        <f>$F159*'[1]INTERNAL PARAMETERS-2'!V159*(1-VLOOKUP(W$4,'[1]INTERNAL PARAMETERS-1'!$B$5:$J$44,4, FALSE))</f>
        <v>247.42655285445176</v>
      </c>
      <c r="BL159" s="44">
        <f>$F159*'[1]INTERNAL PARAMETERS-2'!W159*(1-VLOOKUP(X$4,'[1]INTERNAL PARAMETERS-1'!$B$5:$J$44,4, FALSE))</f>
        <v>396.38729668832912</v>
      </c>
      <c r="BM159" s="44">
        <f>$F159*'[1]INTERNAL PARAMETERS-2'!X159*(1-VLOOKUP(Y$4,'[1]INTERNAL PARAMETERS-1'!$B$5:$J$44,4, FALSE))</f>
        <v>268.8870145058778</v>
      </c>
      <c r="BN159" s="44">
        <f>$F159*'[1]INTERNAL PARAMETERS-2'!Y159*(1-VLOOKUP(Z$4,'[1]INTERNAL PARAMETERS-1'!$B$5:$J$44,4, FALSE))</f>
        <v>539.03560189168206</v>
      </c>
      <c r="BO159" s="44">
        <f>$F159*'[1]INTERNAL PARAMETERS-2'!Z159*(1-VLOOKUP(AA$4,'[1]INTERNAL PARAMETERS-1'!$B$5:$J$44,4, FALSE))</f>
        <v>455.71873073818779</v>
      </c>
      <c r="BP159" s="44">
        <f>$F159*'[1]INTERNAL PARAMETERS-2'!AA159*(1-VLOOKUP(AB$4,'[1]INTERNAL PARAMETERS-1'!$B$5:$J$44,4, FALSE))</f>
        <v>179.25770472185908</v>
      </c>
      <c r="BQ159" s="44">
        <f>$F159*'[1]INTERNAL PARAMETERS-2'!AB159*(1-VLOOKUP(AC$4,'[1]INTERNAL PARAMETERS-1'!$B$5:$J$44,4, FALSE))</f>
        <v>1465.6220012351375</v>
      </c>
      <c r="BR159" s="44">
        <f>$F159*'[1]INTERNAL PARAMETERS-2'!AC159*(1-VLOOKUP(AD$4,'[1]INTERNAL PARAMETERS-1'!$B$5:$J$44,4, FALSE))</f>
        <v>90.890882663945249</v>
      </c>
      <c r="BS159" s="44">
        <f>$F159*'[1]INTERNAL PARAMETERS-2'!AD159*(1-VLOOKUP(AE$4,'[1]INTERNAL PARAMETERS-1'!$B$5:$J$44,4, FALSE))</f>
        <v>37.870972398432599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13.886450140975176</v>
      </c>
      <c r="CA159" s="44">
        <f>$F159*'[1]INTERNAL PARAMETERS-2'!AL159*(1-VLOOKUP(AM$4,'[1]INTERNAL PARAMETERS-1'!$B$5:$J$44,4, FALSE))</f>
        <v>131.28774536076591</v>
      </c>
      <c r="CB159" s="44">
        <f>$F159*'[1]INTERNAL PARAMETERS-2'!AM159*(1-VLOOKUP(AN$4,'[1]INTERNAL PARAMETERS-1'!$B$5:$J$44,4, FALSE))</f>
        <v>56.807373443827231</v>
      </c>
      <c r="CC159" s="44">
        <f>$F159*'[1]INTERNAL PARAMETERS-2'!AN159*(1-VLOOKUP(AO$4,'[1]INTERNAL PARAMETERS-1'!$B$5:$J$44,4, FALSE))</f>
        <v>114.87631976758099</v>
      </c>
      <c r="CD159" s="44">
        <f>$F159*'[1]INTERNAL PARAMETERS-2'!AO159*(1-VLOOKUP(AP$4,'[1]INTERNAL PARAMETERS-1'!$B$5:$J$44,4, FALSE))</f>
        <v>381.23835882124905</v>
      </c>
      <c r="CE159" s="44">
        <f>$F159*'[1]INTERNAL PARAMETERS-2'!AP159*(1-VLOOKUP(AQ$4,'[1]INTERNAL PARAMETERS-1'!$B$5:$J$44,4, FALSE))</f>
        <v>53.019910265512642</v>
      </c>
      <c r="CF159" s="44">
        <f>$F159*'[1]INTERNAL PARAMETERS-2'!AQ159*(1-VLOOKUP(AR$4,'[1]INTERNAL PARAMETERS-1'!$B$5:$J$44,4, FALSE))</f>
        <v>12.623962414870313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9148.4617833685879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6412.4101791762732</v>
      </c>
      <c r="G160" s="45">
        <f>$F160*'[1]INTERNAL PARAMETERS-2'!F160*VLOOKUP(G$4,'[1]INTERNAL PARAMETERS-1'!$B$5:$J$44,4, FALSE)</f>
        <v>63.681645489399571</v>
      </c>
      <c r="H160" s="44">
        <f>$F160*'[1]INTERNAL PARAMETERS-2'!G160*VLOOKUP(H$4,'[1]INTERNAL PARAMETERS-1'!$B$5:$J$44,4, FALSE)</f>
        <v>35.618373581252527</v>
      </c>
      <c r="I160" s="44">
        <f>$F160*'[1]INTERNAL PARAMETERS-2'!H160*VLOOKUP(I$4,'[1]INTERNAL PARAMETERS-1'!$B$5:$J$44,4, FALSE)</f>
        <v>61.652085605639392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19.428288298817378</v>
      </c>
      <c r="N160" s="44">
        <f>$F160*'[1]INTERNAL PARAMETERS-2'!M160*VLOOKUP(N$4,'[1]INTERNAL PARAMETERS-1'!$B$5:$J$44,4, FALSE)</f>
        <v>8.4728778800000892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8.6349515472787708</v>
      </c>
      <c r="S160" s="44">
        <f>$F160*'[1]INTERNAL PARAMETERS-2'!R160*VLOOKUP(S$4,'[1]INTERNAL PARAMETERS-1'!$B$5:$J$44,4, FALSE)</f>
        <v>18.111788426981594</v>
      </c>
      <c r="T160" s="44">
        <f>$F160*'[1]INTERNAL PARAMETERS-2'!S160*VLOOKUP(T$4,'[1]INTERNAL PARAMETERS-1'!$B$5:$J$44,4, FALSE)</f>
        <v>2.2666587501352291</v>
      </c>
      <c r="U160" s="44">
        <f>$F160*'[1]INTERNAL PARAMETERS-2'!T160*VLOOKUP(U$4,'[1]INTERNAL PARAMETERS-1'!$B$5:$J$44,4, FALSE)</f>
        <v>1.2951786079900236</v>
      </c>
      <c r="V160" s="44">
        <f>$F160*'[1]INTERNAL PARAMETERS-2'!U160*VLOOKUP(V$4,'[1]INTERNAL PARAMETERS-1'!$B$5:$J$44,4, FALSE)</f>
        <v>23.475865728015233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5.3966844067947513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1.0792086331553667</v>
      </c>
      <c r="AI160" s="44">
        <f>$F160*'[1]INTERNAL PARAMETERS-2'!AH160*VLOOKUP(AI$4,'[1]INTERNAL PARAMETERS-1'!$B$5:$J$44,4, FALSE)</f>
        <v>6.475893039950118</v>
      </c>
      <c r="AJ160" s="44">
        <f>$F160*'[1]INTERNAL PARAMETERS-2'!AI160*VLOOKUP(AJ$4,'[1]INTERNAL PARAMETERS-1'!$B$5:$J$44,4, FALSE)</f>
        <v>8.6349515472787708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1171.3896265071483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369.13747767753017</v>
      </c>
      <c r="BB160" s="44">
        <f>$F160*'[1]INTERNAL PARAMETERS-2'!M160*(1-VLOOKUP(N$4,'[1]INTERNAL PARAMETERS-1'!$B$5:$J$44,4, FALSE))</f>
        <v>160.98467972000168</v>
      </c>
      <c r="BC160" s="44">
        <f>$F160*'[1]INTERNAL PARAMETERS-2'!N160*(1-VLOOKUP(O$4,'[1]INTERNAL PARAMETERS-1'!$B$5:$J$44,4, FALSE))</f>
        <v>695.1007747355826</v>
      </c>
      <c r="BD160" s="44">
        <f>$F160*'[1]INTERNAL PARAMETERS-2'!O160*(1-VLOOKUP(P$4,'[1]INTERNAL PARAMETERS-1'!$B$5:$J$44,4, FALSE))</f>
        <v>125.20423247147048</v>
      </c>
      <c r="BE160" s="44">
        <f>$F160*'[1]INTERNAL PARAMETERS-2'!P160*(1-VLOOKUP(Q$4,'[1]INTERNAL PARAMETERS-1'!$B$5:$J$44,4, FALSE))</f>
        <v>153.26750437961755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344.12398011265026</v>
      </c>
      <c r="BH160" s="44">
        <f>$F160*'[1]INTERNAL PARAMETERS-2'!S160*(1-VLOOKUP(T$4,'[1]INTERNAL PARAMETERS-1'!$B$5:$J$44,4, FALSE))</f>
        <v>20.399928751217061</v>
      </c>
      <c r="BI160" s="44">
        <f>$F160*'[1]INTERNAL PARAMETERS-2'!T160*(1-VLOOKUP(U$4,'[1]INTERNAL PARAMETERS-1'!$B$5:$J$44,4, FALSE))</f>
        <v>5.1807144319600944</v>
      </c>
      <c r="BJ160" s="44">
        <f>$F160*'[1]INTERNAL PARAMETERS-2'!U160*(1-VLOOKUP(V$4,'[1]INTERNAL PARAMETERS-1'!$B$5:$J$44,4, FALSE))</f>
        <v>133.02990579208631</v>
      </c>
      <c r="BK160" s="44">
        <f>$F160*'[1]INTERNAL PARAMETERS-2'!V160*(1-VLOOKUP(W$4,'[1]INTERNAL PARAMETERS-1'!$B$5:$J$44,4, FALSE))</f>
        <v>174.85424200679654</v>
      </c>
      <c r="BL160" s="44">
        <f>$F160*'[1]INTERNAL PARAMETERS-2'!W160*(1-VLOOKUP(X$4,'[1]INTERNAL PARAMETERS-1'!$B$5:$J$44,4, FALSE))</f>
        <v>271.99584381113789</v>
      </c>
      <c r="BM160" s="44">
        <f>$F160*'[1]INTERNAL PARAMETERS-2'!X160*(1-VLOOKUP(Y$4,'[1]INTERNAL PARAMETERS-1'!$B$5:$J$44,4, FALSE))</f>
        <v>182.40998492091995</v>
      </c>
      <c r="BN160" s="44">
        <f>$F160*'[1]INTERNAL PARAMETERS-2'!Y160*(1-VLOOKUP(Z$4,'[1]INTERNAL PARAMETERS-1'!$B$5:$J$44,4, FALSE))</f>
        <v>330.2808048937427</v>
      </c>
      <c r="BO160" s="44">
        <f>$F160*'[1]INTERNAL PARAMETERS-2'!Z160*(1-VLOOKUP(AA$4,'[1]INTERNAL PARAMETERS-1'!$B$5:$J$44,4, FALSE))</f>
        <v>264.44010089701447</v>
      </c>
      <c r="BP160" s="44">
        <f>$F160*'[1]INTERNAL PARAMETERS-2'!AA160*(1-VLOOKUP(AB$4,'[1]INTERNAL PARAMETERS-1'!$B$5:$J$44,4, FALSE))</f>
        <v>118.72833943152038</v>
      </c>
      <c r="BQ160" s="44">
        <f>$F160*'[1]INTERNAL PARAMETERS-2'!AB160*(1-VLOOKUP(AC$4,'[1]INTERNAL PARAMETERS-1'!$B$5:$J$44,4, FALSE))</f>
        <v>998.39751635433356</v>
      </c>
      <c r="BR160" s="44">
        <f>$F160*'[1]INTERNAL PARAMETERS-2'!AC160*(1-VLOOKUP(AD$4,'[1]INTERNAL PARAMETERS-1'!$B$5:$J$44,4, FALSE))</f>
        <v>77.713281443473093</v>
      </c>
      <c r="BS160" s="44">
        <f>$F160*'[1]INTERNAL PARAMETERS-2'!AD160*(1-VLOOKUP(AE$4,'[1]INTERNAL PARAMETERS-1'!$B$5:$J$44,4, FALSE))</f>
        <v>25.904213400818392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18.349111727712906</v>
      </c>
      <c r="CA160" s="44">
        <f>$F160*'[1]INTERNAL PARAMETERS-2'!AL160*(1-VLOOKUP(AM$4,'[1]INTERNAL PARAMETERS-1'!$B$5:$J$44,4, FALSE))</f>
        <v>112.25244639157025</v>
      </c>
      <c r="CB160" s="44">
        <f>$F160*'[1]INTERNAL PARAMETERS-2'!AM160*(1-VLOOKUP(AN$4,'[1]INTERNAL PARAMETERS-1'!$B$5:$J$44,4, FALSE))</f>
        <v>33.459956314941799</v>
      </c>
      <c r="CC160" s="44">
        <f>$F160*'[1]INTERNAL PARAMETERS-2'!AN160*(1-VLOOKUP(AO$4,'[1]INTERNAL PARAMETERS-1'!$B$5:$J$44,4, FALSE))</f>
        <v>67.999121263038958</v>
      </c>
      <c r="CD160" s="44">
        <f>$F160*'[1]INTERNAL PARAMETERS-2'!AO160*(1-VLOOKUP(AP$4,'[1]INTERNAL PARAMETERS-1'!$B$5:$J$44,4, FALSE))</f>
        <v>245.01242177716415</v>
      </c>
      <c r="CE160" s="44">
        <f>$F160*'[1]INTERNAL PARAMETERS-2'!AP160*(1-VLOOKUP(AQ$4,'[1]INTERNAL PARAMETERS-1'!$B$5:$J$44,4, FALSE))</f>
        <v>44.253325128531294</v>
      </c>
      <c r="CF160" s="44">
        <f>$F160*'[1]INTERNAL PARAMETERS-2'!AQ160*(1-VLOOKUP(AR$4,'[1]INTERNAL PARAMETERS-1'!$B$5:$J$44,4, FALSE))</f>
        <v>3.2382671404840182</v>
      </c>
      <c r="CG160" s="44">
        <f>$F160*'[1]INTERNAL PARAMETERS-2'!AR160*(1-VLOOKUP(AS$4,'[1]INTERNAL PARAMETERS-1'!$B$5:$J$44,4, FALSE))</f>
        <v>1.0792086331553667</v>
      </c>
      <c r="CH160" s="43">
        <f>$F160*'[1]INTERNAL PARAMETERS-2'!AS160*(1-VLOOKUP(AT$4,'[1]INTERNAL PARAMETERS-1'!$B$5:$J$44,4, FALSE))</f>
        <v>0</v>
      </c>
      <c r="CI160" s="42">
        <f t="shared" si="2"/>
        <v>6412.4114616583111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3640.9495258746515</v>
      </c>
      <c r="G161" s="45">
        <f>$F161*'[1]INTERNAL PARAMETERS-2'!F161*VLOOKUP(G$4,'[1]INTERNAL PARAMETERS-1'!$B$5:$J$44,4, FALSE)</f>
        <v>33.960956702595816</v>
      </c>
      <c r="H161" s="44">
        <f>$F161*'[1]INTERNAL PARAMETERS-2'!G161*VLOOKUP(H$4,'[1]INTERNAL PARAMETERS-1'!$B$5:$J$44,4, FALSE)</f>
        <v>22.904121182419669</v>
      </c>
      <c r="I161" s="44">
        <f>$F161*'[1]INTERNAL PARAMETERS-2'!H161*VLOOKUP(I$4,'[1]INTERNAL PARAMETERS-1'!$B$5:$J$44,4, FALSE)</f>
        <v>37.770937310209199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0.78972195216221186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13.900362485641356</v>
      </c>
      <c r="N161" s="44">
        <f>$F161*'[1]INTERNAL PARAMETERS-2'!M161*VLOOKUP(N$4,'[1]INTERNAL PARAMETERS-1'!$B$5:$J$44,4, FALSE)</f>
        <v>3.909487758155537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1.5794439043244237</v>
      </c>
      <c r="S161" s="44">
        <f>$F161*'[1]INTERNAL PARAMETERS-2'!R161*VLOOKUP(S$4,'[1]INTERNAL PARAMETERS-1'!$B$5:$J$44,4, FALSE)</f>
        <v>10.840872599048886</v>
      </c>
      <c r="T161" s="44">
        <f>$F161*'[1]INTERNAL PARAMETERS-2'!S161*VLOOKUP(T$4,'[1]INTERNAL PARAMETERS-1'!$B$5:$J$44,4, FALSE)</f>
        <v>1.105719961512873</v>
      </c>
      <c r="U161" s="44">
        <f>$F161*'[1]INTERNAL PARAMETERS-2'!T161*VLOOKUP(U$4,'[1]INTERNAL PARAMETERS-1'!$B$5:$J$44,4, FALSE)</f>
        <v>1.8954783231703436</v>
      </c>
      <c r="V161" s="44">
        <f>$F161*'[1]INTERNAL PARAMETERS-2'!U161*VLOOKUP(V$4,'[1]INTERNAL PARAMETERS-1'!$B$5:$J$44,4, FALSE)</f>
        <v>19.191991093314169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1.5794439043244237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7.1082257593650819</v>
      </c>
      <c r="AJ161" s="44">
        <f>$F161*'[1]INTERNAL PARAMETERS-2'!AI161*VLOOKUP(AJ$4,'[1]INTERNAL PARAMETERS-1'!$B$5:$J$44,4, FALSE)</f>
        <v>3.9489738557636471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717.64780889397468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264.10688722718572</v>
      </c>
      <c r="BB161" s="44">
        <f>$F161*'[1]INTERNAL PARAMETERS-2'!M161*(1-VLOOKUP(N$4,'[1]INTERNAL PARAMETERS-1'!$B$5:$J$44,4, FALSE))</f>
        <v>74.280267404955197</v>
      </c>
      <c r="BC161" s="44">
        <f>$F161*'[1]INTERNAL PARAMETERS-2'!N161*(1-VLOOKUP(O$4,'[1]INTERNAL PARAMETERS-1'!$B$5:$J$44,4, FALSE))</f>
        <v>405.95385700158829</v>
      </c>
      <c r="BD161" s="44">
        <f>$F161*'[1]INTERNAL PARAMETERS-2'!O161*(1-VLOOKUP(P$4,'[1]INTERNAL PARAMETERS-1'!$B$5:$J$44,4, FALSE))</f>
        <v>68.711999452306429</v>
      </c>
      <c r="BE161" s="44">
        <f>$F161*'[1]INTERNAL PARAMETERS-2'!P161*(1-VLOOKUP(Q$4,'[1]INTERNAL PARAMETERS-1'!$B$5:$J$44,4, FALSE))</f>
        <v>103.46304220201704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205.97657938192881</v>
      </c>
      <c r="BH161" s="44">
        <f>$F161*'[1]INTERNAL PARAMETERS-2'!S161*(1-VLOOKUP(T$4,'[1]INTERNAL PARAMETERS-1'!$B$5:$J$44,4, FALSE))</f>
        <v>9.9514796536158556</v>
      </c>
      <c r="BI161" s="44">
        <f>$F161*'[1]INTERNAL PARAMETERS-2'!T161*(1-VLOOKUP(U$4,'[1]INTERNAL PARAMETERS-1'!$B$5:$J$44,4, FALSE))</f>
        <v>7.5819132926813744</v>
      </c>
      <c r="BJ161" s="44">
        <f>$F161*'[1]INTERNAL PARAMETERS-2'!U161*(1-VLOOKUP(V$4,'[1]INTERNAL PARAMETERS-1'!$B$5:$J$44,4, FALSE))</f>
        <v>108.75461619544696</v>
      </c>
      <c r="BK161" s="44">
        <f>$F161*'[1]INTERNAL PARAMETERS-2'!V161*(1-VLOOKUP(W$4,'[1]INTERNAL PARAMETERS-1'!$B$5:$J$44,4, FALSE))</f>
        <v>97.144538394814163</v>
      </c>
      <c r="BL161" s="44">
        <f>$F161*'[1]INTERNAL PARAMETERS-2'!W161*(1-VLOOKUP(X$4,'[1]INTERNAL PARAMETERS-1'!$B$5:$J$44,4, FALSE))</f>
        <v>126.36716338443671</v>
      </c>
      <c r="BM161" s="44">
        <f>$F161*'[1]INTERNAL PARAMETERS-2'!X161*(1-VLOOKUP(Y$4,'[1]INTERNAL PARAMETERS-1'!$B$5:$J$44,4, FALSE))</f>
        <v>113.73015577003096</v>
      </c>
      <c r="BN161" s="44">
        <f>$F161*'[1]INTERNAL PARAMETERS-2'!Y161*(1-VLOOKUP(Z$4,'[1]INTERNAL PARAMETERS-1'!$B$5:$J$44,4, FALSE))</f>
        <v>150.0610065190186</v>
      </c>
      <c r="BO161" s="44">
        <f>$F161*'[1]INTERNAL PARAMETERS-2'!Z161*(1-VLOOKUP(AA$4,'[1]INTERNAL PARAMETERS-1'!$B$5:$J$44,4, FALSE))</f>
        <v>105.83220805850368</v>
      </c>
      <c r="BP161" s="44">
        <f>$F161*'[1]INTERNAL PARAMETERS-2'!AA161*(1-VLOOKUP(AB$4,'[1]INTERNAL PARAMETERS-1'!$B$5:$J$44,4, FALSE))</f>
        <v>67.132555547981994</v>
      </c>
      <c r="BQ161" s="44">
        <f>$F161*'[1]INTERNAL PARAMETERS-2'!AB161*(1-VLOOKUP(AC$4,'[1]INTERNAL PARAMETERS-1'!$B$5:$J$44,4, FALSE))</f>
        <v>535.48027228962633</v>
      </c>
      <c r="BR161" s="44">
        <f>$F161*'[1]INTERNAL PARAMETERS-2'!AC161*(1-VLOOKUP(AD$4,'[1]INTERNAL PARAMETERS-1'!$B$5:$J$44,4, FALSE))</f>
        <v>28.43253894250774</v>
      </c>
      <c r="BS161" s="44">
        <f>$F161*'[1]INTERNAL PARAMETERS-2'!AD161*(1-VLOOKUP(AE$4,'[1]INTERNAL PARAMETERS-1'!$B$5:$J$44,4, FALSE))</f>
        <v>18.165425374493811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11.84692156729094</v>
      </c>
      <c r="CA161" s="44">
        <f>$F161*'[1]INTERNAL PARAMETERS-2'!AL161*(1-VLOOKUP(AM$4,'[1]INTERNAL PARAMETERS-1'!$B$5:$J$44,4, FALSE))</f>
        <v>48.967130173488187</v>
      </c>
      <c r="CB161" s="44">
        <f>$F161*'[1]INTERNAL PARAMETERS-2'!AM161*(1-VLOOKUP(AN$4,'[1]INTERNAL PARAMETERS-1'!$B$5:$J$44,4, FALSE))</f>
        <v>13.426365471615366</v>
      </c>
      <c r="CC161" s="44">
        <f>$F161*'[1]INTERNAL PARAMETERS-2'!AN161*(1-VLOOKUP(AO$4,'[1]INTERNAL PARAMETERS-1'!$B$5:$J$44,4, FALSE))</f>
        <v>37.909930558359463</v>
      </c>
      <c r="CD161" s="44">
        <f>$F161*'[1]INTERNAL PARAMETERS-2'!AO161*(1-VLOOKUP(AP$4,'[1]INTERNAL PARAMETERS-1'!$B$5:$J$44,4, FALSE))</f>
        <v>141.37297276037648</v>
      </c>
      <c r="CE161" s="44">
        <f>$F161*'[1]INTERNAL PARAMETERS-2'!AP161*(1-VLOOKUP(AQ$4,'[1]INTERNAL PARAMETERS-1'!$B$5:$J$44,4, FALSE))</f>
        <v>18.165425374493811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3640.9487976847468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1455.705352271588</v>
      </c>
      <c r="G162" s="45">
        <f>$F162*'[1]INTERNAL PARAMETERS-2'!F162*VLOOKUP(G$4,'[1]INTERNAL PARAMETERS-1'!$B$5:$J$44,4, FALSE)</f>
        <v>18.997245988214676</v>
      </c>
      <c r="H162" s="44">
        <f>$F162*'[1]INTERNAL PARAMETERS-2'!G162*VLOOKUP(H$4,'[1]INTERNAL PARAMETERS-1'!$B$5:$J$44,4, FALSE)</f>
        <v>8.9397777093702775</v>
      </c>
      <c r="I162" s="44">
        <f>$F162*'[1]INTERNAL PARAMETERS-2'!H162*VLOOKUP(I$4,'[1]INTERNAL PARAMETERS-1'!$B$5:$J$44,4, FALSE)</f>
        <v>15.146446784270362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0.37251499964629936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6.2951468462111535</v>
      </c>
      <c r="N162" s="44">
        <f>$F162*'[1]INTERNAL PARAMETERS-2'!M162*VLOOKUP(N$4,'[1]INTERNAL PARAMETERS-1'!$B$5:$J$44,4, FALSE)</f>
        <v>2.0859675415910948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0.37251499964629936</v>
      </c>
      <c r="S162" s="44">
        <f>$F162*'[1]INTERNAL PARAMETERS-2'!R162*VLOOKUP(S$4,'[1]INTERNAL PARAMETERS-1'!$B$5:$J$44,4, FALSE)</f>
        <v>3.79486372578328</v>
      </c>
      <c r="T162" s="44">
        <f>$F162*'[1]INTERNAL PARAMETERS-2'!S162*VLOOKUP(T$4,'[1]INTERNAL PARAMETERS-1'!$B$5:$J$44,4, FALSE)</f>
        <v>0.4469888854685139</v>
      </c>
      <c r="U162" s="44">
        <f>$F162*'[1]INTERNAL PARAMETERS-2'!T162*VLOOKUP(U$4,'[1]INTERNAL PARAMETERS-1'!$B$5:$J$44,4, FALSE)</f>
        <v>0.37248588553925394</v>
      </c>
      <c r="V162" s="44">
        <f>$F162*'[1]INTERNAL PARAMETERS-2'!U162*VLOOKUP(V$4,'[1]INTERNAL PARAMETERS-1'!$B$5:$J$44,4, FALSE)</f>
        <v>6.0902708749324495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0.74502999929259872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1.4899144280499705</v>
      </c>
      <c r="AJ162" s="44">
        <f>$F162*'[1]INTERNAL PARAMETERS-2'!AI162*VLOOKUP(AJ$4,'[1]INTERNAL PARAMETERS-1'!$B$5:$J$44,4, FALSE)</f>
        <v>1.1175449989388981</v>
      </c>
      <c r="AK162" s="44">
        <f>$F162*'[1]INTERNAL PARAMETERS-2'!AJ162*VLOOKUP(AK$4,'[1]INTERNAL PARAMETERS-1'!$B$5:$J$44,4, FALSE)</f>
        <v>0.74502999929259872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287.78248890113684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119.60779007801192</v>
      </c>
      <c r="BB162" s="44">
        <f>$F162*'[1]INTERNAL PARAMETERS-2'!M162*(1-VLOOKUP(N$4,'[1]INTERNAL PARAMETERS-1'!$B$5:$J$44,4, FALSE))</f>
        <v>39.633383290230796</v>
      </c>
      <c r="BC162" s="44">
        <f>$F162*'[1]INTERNAL PARAMETERS-2'!N162*(1-VLOOKUP(O$4,'[1]INTERNAL PARAMETERS-1'!$B$5:$J$44,4, FALSE))</f>
        <v>176.93443489452631</v>
      </c>
      <c r="BD162" s="44">
        <f>$F162*'[1]INTERNAL PARAMETERS-2'!O162*(1-VLOOKUP(P$4,'[1]INTERNAL PARAMETERS-1'!$B$5:$J$44,4, FALSE))</f>
        <v>33.151942551562691</v>
      </c>
      <c r="BE162" s="44">
        <f>$F162*'[1]INTERNAL PARAMETERS-2'!P162*(1-VLOOKUP(Q$4,'[1]INTERNAL PARAMETERS-1'!$B$5:$J$44,4, FALSE))</f>
        <v>39.856775833590397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72.102410789882313</v>
      </c>
      <c r="BH162" s="44">
        <f>$F162*'[1]INTERNAL PARAMETERS-2'!S162*(1-VLOOKUP(T$4,'[1]INTERNAL PARAMETERS-1'!$B$5:$J$44,4, FALSE))</f>
        <v>4.022899969216625</v>
      </c>
      <c r="BI162" s="44">
        <f>$F162*'[1]INTERNAL PARAMETERS-2'!T162*(1-VLOOKUP(U$4,'[1]INTERNAL PARAMETERS-1'!$B$5:$J$44,4, FALSE))</f>
        <v>1.4899435421570157</v>
      </c>
      <c r="BJ162" s="44">
        <f>$F162*'[1]INTERNAL PARAMETERS-2'!U162*(1-VLOOKUP(V$4,'[1]INTERNAL PARAMETERS-1'!$B$5:$J$44,4, FALSE))</f>
        <v>34.511534957950545</v>
      </c>
      <c r="BK162" s="44">
        <f>$F162*'[1]INTERNAL PARAMETERS-2'!V162*(1-VLOOKUP(W$4,'[1]INTERNAL PARAMETERS-1'!$B$5:$J$44,4, FALSE))</f>
        <v>31.662028123512723</v>
      </c>
      <c r="BL162" s="44">
        <f>$F162*'[1]INTERNAL PARAMETERS-2'!W162*(1-VLOOKUP(X$4,'[1]INTERNAL PARAMETERS-1'!$B$5:$J$44,4, FALSE))</f>
        <v>61.461481248793945</v>
      </c>
      <c r="BM162" s="44">
        <f>$F162*'[1]INTERNAL PARAMETERS-2'!X162*(1-VLOOKUP(Y$4,'[1]INTERNAL PARAMETERS-1'!$B$5:$J$44,4, FALSE))</f>
        <v>41.719350831821892</v>
      </c>
      <c r="BN162" s="44">
        <f>$F162*'[1]INTERNAL PARAMETERS-2'!Y162*(1-VLOOKUP(Z$4,'[1]INTERNAL PARAMETERS-1'!$B$5:$J$44,4, FALSE))</f>
        <v>61.088966249147646</v>
      </c>
      <c r="BO162" s="44">
        <f>$F162*'[1]INTERNAL PARAMETERS-2'!Z162*(1-VLOOKUP(AA$4,'[1]INTERNAL PARAMETERS-1'!$B$5:$J$44,4, FALSE))</f>
        <v>42.464235260579265</v>
      </c>
      <c r="BP162" s="44">
        <f>$F162*'[1]INTERNAL PARAMETERS-2'!AA162*(1-VLOOKUP(AB$4,'[1]INTERNAL PARAMETERS-1'!$B$5:$J$44,4, FALSE))</f>
        <v>15.272241562286911</v>
      </c>
      <c r="BQ162" s="44">
        <f>$F162*'[1]INTERNAL PARAMETERS-2'!AB162*(1-VLOOKUP(AC$4,'[1]INTERNAL PARAMETERS-1'!$B$5:$J$44,4, FALSE))</f>
        <v>205.24397359175757</v>
      </c>
      <c r="BR162" s="44">
        <f>$F162*'[1]INTERNAL PARAMETERS-2'!AC162*(1-VLOOKUP(AD$4,'[1]INTERNAL PARAMETERS-1'!$B$5:$J$44,4, FALSE))</f>
        <v>11.919752136005446</v>
      </c>
      <c r="BS162" s="44">
        <f>$F162*'[1]INTERNAL PARAMETERS-2'!AD162*(1-VLOOKUP(AE$4,'[1]INTERNAL PARAMETERS-1'!$B$5:$J$44,4, FALSE))</f>
        <v>5.2149188539777365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2.6074594269888682</v>
      </c>
      <c r="CA162" s="44">
        <f>$F162*'[1]INTERNAL PARAMETERS-2'!AL162*(1-VLOOKUP(AM$4,'[1]INTERNAL PARAMETERS-1'!$B$5:$J$44,4, FALSE))</f>
        <v>16.389786561225808</v>
      </c>
      <c r="CB162" s="44">
        <f>$F162*'[1]INTERNAL PARAMETERS-2'!AM162*(1-VLOOKUP(AN$4,'[1]INTERNAL PARAMETERS-1'!$B$5:$J$44,4, FALSE))</f>
        <v>2.6074594269888682</v>
      </c>
      <c r="CC162" s="44">
        <f>$F162*'[1]INTERNAL PARAMETERS-2'!AN162*(1-VLOOKUP(AO$4,'[1]INTERNAL PARAMETERS-1'!$B$5:$J$44,4, FALSE))</f>
        <v>16.389786561225808</v>
      </c>
      <c r="CD162" s="44">
        <f>$F162*'[1]INTERNAL PARAMETERS-2'!AO162*(1-VLOOKUP(AP$4,'[1]INTERNAL PARAMETERS-1'!$B$5:$J$44,4, FALSE))</f>
        <v>55.501532395523604</v>
      </c>
      <c r="CE162" s="44">
        <f>$F162*'[1]INTERNAL PARAMETERS-2'!AP162*(1-VLOOKUP(AQ$4,'[1]INTERNAL PARAMETERS-1'!$B$5:$J$44,4, FALSE))</f>
        <v>9.3122927090165764</v>
      </c>
      <c r="CF162" s="44">
        <f>$F162*'[1]INTERNAL PARAMETERS-2'!AQ162*(1-VLOOKUP(AR$4,'[1]INTERNAL PARAMETERS-1'!$B$5:$J$44,4, FALSE))</f>
        <v>0.37251499964629936</v>
      </c>
      <c r="CG162" s="44">
        <f>$F162*'[1]INTERNAL PARAMETERS-2'!AR162*(1-VLOOKUP(AS$4,'[1]INTERNAL PARAMETERS-1'!$B$5:$J$44,4, FALSE))</f>
        <v>0.37251499964629936</v>
      </c>
      <c r="CH162" s="43">
        <f>$F162*'[1]INTERNAL PARAMETERS-2'!AS162*(1-VLOOKUP(AT$4,'[1]INTERNAL PARAMETERS-1'!$B$5:$J$44,4, FALSE))</f>
        <v>0</v>
      </c>
      <c r="CI162" s="42">
        <f t="shared" si="2"/>
        <v>1455.705643412658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726.16653094011258</v>
      </c>
      <c r="G163" s="45">
        <f>$F163*'[1]INTERNAL PARAMETERS-2'!F163*VLOOKUP(G$4,'[1]INTERNAL PARAMETERS-1'!$B$5:$J$44,4, FALSE)</f>
        <v>3.9812080058791675</v>
      </c>
      <c r="H163" s="44">
        <f>$F163*'[1]INTERNAL PARAMETERS-2'!G163*VLOOKUP(H$4,'[1]INTERNAL PARAMETERS-1'!$B$5:$J$44,4, FALSE)</f>
        <v>2.587767049658185</v>
      </c>
      <c r="I163" s="44">
        <f>$F163*'[1]INTERNAL PARAMETERS-2'!H163*VLOOKUP(I$4,'[1]INTERNAL PARAMETERS-1'!$B$5:$J$44,4, FALSE)</f>
        <v>7.6791674946998345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4.3195761934686763</v>
      </c>
      <c r="N163" s="44">
        <f>$F163*'[1]INTERNAL PARAMETERS-2'!M163*VLOOKUP(N$4,'[1]INTERNAL PARAMETERS-1'!$B$5:$J$44,4, FALSE)</f>
        <v>0.85595427501503907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1.7562228625806982</v>
      </c>
      <c r="T163" s="44">
        <f>$F163*'[1]INTERNAL PARAMETERS-2'!S163*VLOOKUP(T$4,'[1]INTERNAL PARAMETERS-1'!$B$5:$J$44,4, FALSE)</f>
        <v>0.23887248035275005</v>
      </c>
      <c r="U163" s="44">
        <f>$F163*'[1]INTERNAL PARAMETERS-2'!T163*VLOOKUP(U$4,'[1]INTERNAL PARAMETERS-1'!$B$5:$J$44,4, FALSE)</f>
        <v>7.9616898452273946E-2</v>
      </c>
      <c r="V163" s="44">
        <f>$F163*'[1]INTERNAL PARAMETERS-2'!U163*VLOOKUP(V$4,'[1]INTERNAL PARAMETERS-1'!$B$5:$J$44,4, FALSE)</f>
        <v>3.4039056137817778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0.39808449226136972</v>
      </c>
      <c r="AJ163" s="44">
        <f>$F163*'[1]INTERNAL PARAMETERS-2'!AI163*VLOOKUP(AJ$4,'[1]INTERNAL PARAMETERS-1'!$B$5:$J$44,4, FALSE)</f>
        <v>0.79624160117583342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145.90418239929684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82.071947675904852</v>
      </c>
      <c r="BB163" s="44">
        <f>$F163*'[1]INTERNAL PARAMETERS-2'!M163*(1-VLOOKUP(N$4,'[1]INTERNAL PARAMETERS-1'!$B$5:$J$44,4, FALSE))</f>
        <v>16.26313122528574</v>
      </c>
      <c r="BC163" s="44">
        <f>$F163*'[1]INTERNAL PARAMETERS-2'!N163*(1-VLOOKUP(O$4,'[1]INTERNAL PARAMETERS-1'!$B$5:$J$44,4, FALSE))</f>
        <v>89.576490274076875</v>
      </c>
      <c r="BD163" s="44">
        <f>$F163*'[1]INTERNAL PARAMETERS-2'!O163*(1-VLOOKUP(P$4,'[1]INTERNAL PARAMETERS-1'!$B$5:$J$44,4, FALSE))</f>
        <v>14.929402942903963</v>
      </c>
      <c r="BE163" s="44">
        <f>$F163*'[1]INTERNAL PARAMETERS-2'!P163*(1-VLOOKUP(Q$4,'[1]INTERNAL PARAMETERS-1'!$B$5:$J$44,4, FALSE))</f>
        <v>25.08142889540602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33.368234389033262</v>
      </c>
      <c r="BH163" s="44">
        <f>$F163*'[1]INTERNAL PARAMETERS-2'!S163*(1-VLOOKUP(T$4,'[1]INTERNAL PARAMETERS-1'!$B$5:$J$44,4, FALSE))</f>
        <v>2.1498523231747506</v>
      </c>
      <c r="BI163" s="44">
        <f>$F163*'[1]INTERNAL PARAMETERS-2'!T163*(1-VLOOKUP(U$4,'[1]INTERNAL PARAMETERS-1'!$B$5:$J$44,4, FALSE))</f>
        <v>0.31846759380909578</v>
      </c>
      <c r="BJ163" s="44">
        <f>$F163*'[1]INTERNAL PARAMETERS-2'!U163*(1-VLOOKUP(V$4,'[1]INTERNAL PARAMETERS-1'!$B$5:$J$44,4, FALSE))</f>
        <v>19.288798478096741</v>
      </c>
      <c r="BK163" s="44">
        <f>$F163*'[1]INTERNAL PARAMETERS-2'!V163*(1-VLOOKUP(W$4,'[1]INTERNAL PARAMETERS-1'!$B$5:$J$44,4, FALSE))</f>
        <v>14.730360696773278</v>
      </c>
      <c r="BL163" s="44">
        <f>$F163*'[1]INTERNAL PARAMETERS-2'!W163*(1-VLOOKUP(X$4,'[1]INTERNAL PARAMETERS-1'!$B$5:$J$44,4, FALSE))</f>
        <v>28.266322683456256</v>
      </c>
      <c r="BM163" s="44">
        <f>$F163*'[1]INTERNAL PARAMETERS-2'!X163*(1-VLOOKUP(Y$4,'[1]INTERNAL PARAMETERS-1'!$B$5:$J$44,4, FALSE))</f>
        <v>24.285187294230184</v>
      </c>
      <c r="BN163" s="44">
        <f>$F163*'[1]INTERNAL PARAMETERS-2'!Y163*(1-VLOOKUP(Z$4,'[1]INTERNAL PARAMETERS-1'!$B$5:$J$44,4, FALSE))</f>
        <v>24.285187294230184</v>
      </c>
      <c r="BO163" s="44">
        <f>$F163*'[1]INTERNAL PARAMETERS-2'!Z163*(1-VLOOKUP(AA$4,'[1]INTERNAL PARAMETERS-1'!$B$5:$J$44,4, FALSE))</f>
        <v>19.706852549958963</v>
      </c>
      <c r="BP163" s="44">
        <f>$F163*'[1]INTERNAL PARAMETERS-2'!AA163*(1-VLOOKUP(AB$4,'[1]INTERNAL PARAMETERS-1'!$B$5:$J$44,4, FALSE))</f>
        <v>5.9717757004922039</v>
      </c>
      <c r="BQ163" s="44">
        <f>$F163*'[1]INTERNAL PARAMETERS-2'!AB163*(1-VLOOKUP(AC$4,'[1]INTERNAL PARAMETERS-1'!$B$5:$J$44,4, FALSE))</f>
        <v>103.11245226075985</v>
      </c>
      <c r="BR163" s="44">
        <f>$F163*'[1]INTERNAL PARAMETERS-2'!AC163*(1-VLOOKUP(AD$4,'[1]INTERNAL PARAMETERS-1'!$B$5:$J$44,4, FALSE))</f>
        <v>2.7868092957888702</v>
      </c>
      <c r="BS163" s="44">
        <f>$F163*'[1]INTERNAL PARAMETERS-2'!AD163*(1-VLOOKUP(AE$4,'[1]INTERNAL PARAMETERS-1'!$B$5:$J$44,4, FALSE))</f>
        <v>1.7915254484823517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1.1943260934372031</v>
      </c>
      <c r="CA163" s="44">
        <f>$F163*'[1]INTERNAL PARAMETERS-2'!AL163*(1-VLOOKUP(AM$4,'[1]INTERNAL PARAMETERS-1'!$B$5:$J$44,4, FALSE))</f>
        <v>8.1613856412359258</v>
      </c>
      <c r="CB163" s="44">
        <f>$F163*'[1]INTERNAL PARAMETERS-2'!AM163*(1-VLOOKUP(AN$4,'[1]INTERNAL PARAMETERS-1'!$B$5:$J$44,4, FALSE))</f>
        <v>2.7868092957888702</v>
      </c>
      <c r="CC163" s="44">
        <f>$F163*'[1]INTERNAL PARAMETERS-2'!AN163*(1-VLOOKUP(AO$4,'[1]INTERNAL PARAMETERS-1'!$B$5:$J$44,4, FALSE))</f>
        <v>3.5830508969647035</v>
      </c>
      <c r="CD163" s="44">
        <f>$F163*'[1]INTERNAL PARAMETERS-2'!AO163*(1-VLOOKUP(AP$4,'[1]INTERNAL PARAMETERS-1'!$B$5:$J$44,4, FALSE))</f>
        <v>26.474797234973906</v>
      </c>
      <c r="CE163" s="44">
        <f>$F163*'[1]INTERNAL PARAMETERS-2'!AP163*(1-VLOOKUP(AQ$4,'[1]INTERNAL PARAMETERS-1'!$B$5:$J$44,4, FALSE))</f>
        <v>2.9858515419195548</v>
      </c>
      <c r="CF163" s="44">
        <f>$F163*'[1]INTERNAL PARAMETERS-2'!AQ163*(1-VLOOKUP(AR$4,'[1]INTERNAL PARAMETERS-1'!$B$5:$J$44,4, FALSE))</f>
        <v>0.39808449226136972</v>
      </c>
      <c r="CG163" s="44">
        <f>$F163*'[1]INTERNAL PARAMETERS-2'!AR163*(1-VLOOKUP(AS$4,'[1]INTERNAL PARAMETERS-1'!$B$5:$J$44,4, FALSE))</f>
        <v>0.59719935504514865</v>
      </c>
      <c r="CH163" s="43">
        <f>$F163*'[1]INTERNAL PARAMETERS-2'!AS163*(1-VLOOKUP(AT$4,'[1]INTERNAL PARAMETERS-1'!$B$5:$J$44,4, FALSE))</f>
        <v>0</v>
      </c>
      <c r="CI163" s="42">
        <f t="shared" si="2"/>
        <v>726.16653094011258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526.07730105258929</v>
      </c>
      <c r="G164" s="45">
        <f>$F164*'[1]INTERNAL PARAMETERS-2'!F164*VLOOKUP(G$4,'[1]INTERNAL PARAMETERS-1'!$B$5:$J$44,4, FALSE)</f>
        <v>1.7845068129004882</v>
      </c>
      <c r="H164" s="44">
        <f>$F164*'[1]INTERNAL PARAMETERS-2'!G164*VLOOKUP(H$4,'[1]INTERNAL PARAMETERS-1'!$B$5:$J$44,4, FALSE)</f>
        <v>1.9629522334175264</v>
      </c>
      <c r="I164" s="44">
        <f>$F164*'[1]INTERNAL PARAMETERS-2'!H164*VLOOKUP(I$4,'[1]INTERNAL PARAMETERS-1'!$B$5:$J$44,4, FALSE)</f>
        <v>5.4781349993882964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4.3542366053520709</v>
      </c>
      <c r="N164" s="44">
        <f>$F164*'[1]INTERNAL PARAMETERS-2'!M164*VLOOKUP(N$4,'[1]INTERNAL PARAMETERS-1'!$B$5:$J$44,4, FALSE)</f>
        <v>0.6691966308039462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1.3030513885231798</v>
      </c>
      <c r="T164" s="44">
        <f>$F164*'[1]INTERNAL PARAMETERS-2'!S164*VLOOKUP(T$4,'[1]INTERNAL PARAMETERS-1'!$B$5:$J$44,4, FALSE)</f>
        <v>0.14276159718664114</v>
      </c>
      <c r="U164" s="44">
        <f>$F164*'[1]INTERNAL PARAMETERS-2'!T164*VLOOKUP(U$4,'[1]INTERNAL PARAMETERS-1'!$B$5:$J$44,4, FALSE)</f>
        <v>0.10706725231022299</v>
      </c>
      <c r="V164" s="44">
        <f>$F164*'[1]INTERNAL PARAMETERS-2'!U164*VLOOKUP(V$4,'[1]INTERNAL PARAMETERS-1'!$B$5:$J$44,4, FALSE)</f>
        <v>2.8106258493765739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0.53533626155111491</v>
      </c>
      <c r="AJ164" s="44">
        <f>$F164*'[1]INTERNAL PARAMETERS-2'!AI164*VLOOKUP(AJ$4,'[1]INTERNAL PARAMETERS-1'!$B$5:$J$44,4, FALSE)</f>
        <v>0.17844542051703829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104.08456498837762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82.730495501689347</v>
      </c>
      <c r="BB164" s="44">
        <f>$F164*'[1]INTERNAL PARAMETERS-2'!M164*(1-VLOOKUP(N$4,'[1]INTERNAL PARAMETERS-1'!$B$5:$J$44,4, FALSE))</f>
        <v>12.714735985274976</v>
      </c>
      <c r="BC164" s="44">
        <f>$F164*'[1]INTERNAL PARAMETERS-2'!N164*(1-VLOOKUP(O$4,'[1]INTERNAL PARAMETERS-1'!$B$5:$J$44,4, FALSE))</f>
        <v>59.0676963235342</v>
      </c>
      <c r="BD164" s="44">
        <f>$F164*'[1]INTERNAL PARAMETERS-2'!O164*(1-VLOOKUP(P$4,'[1]INTERNAL PARAMETERS-1'!$B$5:$J$44,4, FALSE))</f>
        <v>8.208804990164392</v>
      </c>
      <c r="BE164" s="44">
        <f>$F164*'[1]INTERNAL PARAMETERS-2'!P164*(1-VLOOKUP(Q$4,'[1]INTERNAL PARAMETERS-1'!$B$5:$J$44,4, FALSE))</f>
        <v>19.272841924061609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24.757976381940413</v>
      </c>
      <c r="BH164" s="44">
        <f>$F164*'[1]INTERNAL PARAMETERS-2'!S164*(1-VLOOKUP(T$4,'[1]INTERNAL PARAMETERS-1'!$B$5:$J$44,4, FALSE))</f>
        <v>1.2848543746797703</v>
      </c>
      <c r="BI164" s="44">
        <f>$F164*'[1]INTERNAL PARAMETERS-2'!T164*(1-VLOOKUP(U$4,'[1]INTERNAL PARAMETERS-1'!$B$5:$J$44,4, FALSE))</f>
        <v>0.42826900924089195</v>
      </c>
      <c r="BJ164" s="44">
        <f>$F164*'[1]INTERNAL PARAMETERS-2'!U164*(1-VLOOKUP(V$4,'[1]INTERNAL PARAMETERS-1'!$B$5:$J$44,4, FALSE))</f>
        <v>15.926879813133919</v>
      </c>
      <c r="BK164" s="44">
        <f>$F164*'[1]INTERNAL PARAMETERS-2'!V164*(1-VLOOKUP(W$4,'[1]INTERNAL PARAMETERS-1'!$B$5:$J$44,4, FALSE))</f>
        <v>10.707146092863139</v>
      </c>
      <c r="BL164" s="44">
        <f>$F164*'[1]INTERNAL PARAMETERS-2'!W164*(1-VLOOKUP(X$4,'[1]INTERNAL PARAMETERS-1'!$B$5:$J$44,4, FALSE))</f>
        <v>15.703775690530527</v>
      </c>
      <c r="BM164" s="44">
        <f>$F164*'[1]INTERNAL PARAMETERS-2'!X164*(1-VLOOKUP(Y$4,'[1]INTERNAL PARAMETERS-1'!$B$5:$J$44,4, FALSE))</f>
        <v>18.202116793229273</v>
      </c>
      <c r="BN164" s="44">
        <f>$F164*'[1]INTERNAL PARAMETERS-2'!Y164*(1-VLOOKUP(Z$4,'[1]INTERNAL PARAMETERS-1'!$B$5:$J$44,4, FALSE))</f>
        <v>18.380562213746312</v>
      </c>
      <c r="BO164" s="44">
        <f>$F164*'[1]INTERNAL PARAMETERS-2'!Z164*(1-VLOOKUP(AA$4,'[1]INTERNAL PARAMETERS-1'!$B$5:$J$44,4, FALSE))</f>
        <v>12.848543746797704</v>
      </c>
      <c r="BP164" s="44">
        <f>$F164*'[1]INTERNAL PARAMETERS-2'!AA164*(1-VLOOKUP(AB$4,'[1]INTERNAL PARAMETERS-1'!$B$5:$J$44,4, FALSE))</f>
        <v>4.9966822053974926</v>
      </c>
      <c r="BQ164" s="44">
        <f>$F164*'[1]INTERNAL PARAMETERS-2'!AB164*(1-VLOOKUP(AC$4,'[1]INTERNAL PARAMETERS-1'!$B$5:$J$44,4, FALSE))</f>
        <v>63.885933108414655</v>
      </c>
      <c r="BR164" s="44">
        <f>$F164*'[1]INTERNAL PARAMETERS-2'!AC164*(1-VLOOKUP(AD$4,'[1]INTERNAL PARAMETERS-1'!$B$5:$J$44,4, FALSE))</f>
        <v>3.5690662335310814</v>
      </c>
      <c r="BS164" s="44">
        <f>$F164*'[1]INTERNAL PARAMETERS-2'!AD164*(1-VLOOKUP(AE$4,'[1]INTERNAL PARAMETERS-1'!$B$5:$J$44,4, FALSE))</f>
        <v>1.0707251308323349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1.0707251308323349</v>
      </c>
      <c r="CA164" s="44">
        <f>$F164*'[1]INTERNAL PARAMETERS-2'!AL164*(1-VLOOKUP(AM$4,'[1]INTERNAL PARAMETERS-1'!$B$5:$J$44,4, FALSE))</f>
        <v>4.461293336116273</v>
      </c>
      <c r="CB164" s="44">
        <f>$F164*'[1]INTERNAL PARAMETERS-2'!AM164*(1-VLOOKUP(AN$4,'[1]INTERNAL PARAMETERS-1'!$B$5:$J$44,4, FALSE))</f>
        <v>1.4276159718664114</v>
      </c>
      <c r="CC164" s="44">
        <f>$F164*'[1]INTERNAL PARAMETERS-2'!AN164*(1-VLOOKUP(AO$4,'[1]INTERNAL PARAMETERS-1'!$B$5:$J$44,4, FALSE))</f>
        <v>3.5690662335310814</v>
      </c>
      <c r="CD164" s="44">
        <f>$F164*'[1]INTERNAL PARAMETERS-2'!AO164*(1-VLOOKUP(AP$4,'[1]INTERNAL PARAMETERS-1'!$B$5:$J$44,4, FALSE))</f>
        <v>16.060719139294708</v>
      </c>
      <c r="CE164" s="44">
        <f>$F164*'[1]INTERNAL PARAMETERS-2'!AP164*(1-VLOOKUP(AQ$4,'[1]INTERNAL PARAMETERS-1'!$B$5:$J$44,4, FALSE))</f>
        <v>2.1414502616646698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0.17844542051703829</v>
      </c>
      <c r="CH164" s="43">
        <f>$F164*'[1]INTERNAL PARAMETERS-2'!AS164*(1-VLOOKUP(AT$4,'[1]INTERNAL PARAMETERS-1'!$B$5:$J$44,4, FALSE))</f>
        <v>0</v>
      </c>
      <c r="CI164" s="42">
        <f t="shared" si="2"/>
        <v>526.07730105258918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297.88565123704313</v>
      </c>
      <c r="G165" s="45">
        <f>$F165*'[1]INTERNAL PARAMETERS-2'!F165*VLOOKUP(G$4,'[1]INTERNAL PARAMETERS-1'!$B$5:$J$44,4, FALSE)</f>
        <v>0.88087765927306017</v>
      </c>
      <c r="H165" s="44">
        <f>$F165*'[1]INTERNAL PARAMETERS-2'!G165*VLOOKUP(H$4,'[1]INTERNAL PARAMETERS-1'!$B$5:$J$44,4, FALSE)</f>
        <v>0.29362588642435339</v>
      </c>
      <c r="I165" s="44">
        <f>$F165*'[1]INTERNAL PARAMETERS-2'!H165*VLOOKUP(I$4,'[1]INTERNAL PARAMETERS-1'!$B$5:$J$44,4, FALSE)</f>
        <v>3.3280172207549068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3.3693816222856827</v>
      </c>
      <c r="N165" s="44">
        <f>$F165*'[1]INTERNAL PARAMETERS-2'!M165*VLOOKUP(N$4,'[1]INTERNAL PARAMETERS-1'!$B$5:$J$44,4, FALSE)</f>
        <v>0.24958349288895662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0.14682783749473857</v>
      </c>
      <c r="S165" s="44">
        <f>$F165*'[1]INTERNAL PARAMETERS-2'!R165*VLOOKUP(S$4,'[1]INTERNAL PARAMETERS-1'!$B$5:$J$44,4, FALSE)</f>
        <v>0.59925656459355969</v>
      </c>
      <c r="T165" s="44">
        <f>$F165*'[1]INTERNAL PARAMETERS-2'!S165*VLOOKUP(T$4,'[1]INTERNAL PARAMETERS-1'!$B$5:$J$44,4, FALSE)</f>
        <v>7.3407961034344535E-2</v>
      </c>
      <c r="U165" s="44">
        <f>$F165*'[1]INTERNAL PARAMETERS-2'!T165*VLOOKUP(U$4,'[1]INTERNAL PARAMETERS-1'!$B$5:$J$44,4, FALSE)</f>
        <v>2.9365567498947715E-2</v>
      </c>
      <c r="V165" s="44">
        <f>$F165*'[1]INTERNAL PARAMETERS-2'!U165*VLOOKUP(V$4,'[1]INTERNAL PARAMETERS-1'!$B$5:$J$44,4, FALSE)</f>
        <v>0.94695018614569249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0.14682783749473857</v>
      </c>
      <c r="AJ165" s="44">
        <f>$F165*'[1]INTERNAL PARAMETERS-2'!AI165*VLOOKUP(AJ$4,'[1]INTERNAL PARAMETERS-1'!$B$5:$J$44,4, FALSE)</f>
        <v>0.14682783749473857</v>
      </c>
      <c r="AK165" s="44">
        <f>$F165*'[1]INTERNAL PARAMETERS-2'!AJ165*VLOOKUP(AK$4,'[1]INTERNAL PARAMETERS-1'!$B$5:$J$44,4, FALSE)</f>
        <v>0.14682783749473857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63.23232719434322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64.018250823427962</v>
      </c>
      <c r="BB165" s="44">
        <f>$F165*'[1]INTERNAL PARAMETERS-2'!M165*(1-VLOOKUP(N$4,'[1]INTERNAL PARAMETERS-1'!$B$5:$J$44,4, FALSE))</f>
        <v>4.7420863648901754</v>
      </c>
      <c r="BC165" s="44">
        <f>$F165*'[1]INTERNAL PARAMETERS-2'!N165*(1-VLOOKUP(O$4,'[1]INTERNAL PARAMETERS-1'!$B$5:$J$44,4, FALSE))</f>
        <v>26.866962233501642</v>
      </c>
      <c r="BD165" s="44">
        <f>$F165*'[1]INTERNAL PARAMETERS-2'!O165*(1-VLOOKUP(P$4,'[1]INTERNAL PARAMETERS-1'!$B$5:$J$44,4, FALSE))</f>
        <v>5.1384976952738697</v>
      </c>
      <c r="BE165" s="44">
        <f>$F165*'[1]INTERNAL PARAMETERS-2'!P165*(1-VLOOKUP(Q$4,'[1]INTERNAL PARAMETERS-1'!$B$5:$J$44,4, FALSE))</f>
        <v>12.038750709093861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11.385874727277633</v>
      </c>
      <c r="BH165" s="44">
        <f>$F165*'[1]INTERNAL PARAMETERS-2'!S165*(1-VLOOKUP(T$4,'[1]INTERNAL PARAMETERS-1'!$B$5:$J$44,4, FALSE))</f>
        <v>0.66067164930910083</v>
      </c>
      <c r="BI165" s="44">
        <f>$F165*'[1]INTERNAL PARAMETERS-2'!T165*(1-VLOOKUP(U$4,'[1]INTERNAL PARAMETERS-1'!$B$5:$J$44,4, FALSE))</f>
        <v>0.11746226999579086</v>
      </c>
      <c r="BJ165" s="44">
        <f>$F165*'[1]INTERNAL PARAMETERS-2'!U165*(1-VLOOKUP(V$4,'[1]INTERNAL PARAMETERS-1'!$B$5:$J$44,4, FALSE))</f>
        <v>5.3660510548255909</v>
      </c>
      <c r="BK165" s="44">
        <f>$F165*'[1]INTERNAL PARAMETERS-2'!V165*(1-VLOOKUP(W$4,'[1]INTERNAL PARAMETERS-1'!$B$5:$J$44,4, FALSE))</f>
        <v>6.7534549648903752</v>
      </c>
      <c r="BL165" s="44">
        <f>$F165*'[1]INTERNAL PARAMETERS-2'!W165*(1-VLOOKUP(X$4,'[1]INTERNAL PARAMETERS-1'!$B$5:$J$44,4, FALSE))</f>
        <v>7.9279585105877901</v>
      </c>
      <c r="BM165" s="44">
        <f>$F165*'[1]INTERNAL PARAMETERS-2'!X165*(1-VLOOKUP(Y$4,'[1]INTERNAL PARAMETERS-1'!$B$5:$J$44,4, FALSE))</f>
        <v>9.9833397155582642</v>
      </c>
      <c r="BN165" s="44">
        <f>$F165*'[1]INTERNAL PARAMETERS-2'!Y165*(1-VLOOKUP(Z$4,'[1]INTERNAL PARAMETERS-1'!$B$5:$J$44,4, FALSE))</f>
        <v>11.157873049820802</v>
      </c>
      <c r="BO165" s="44">
        <f>$F165*'[1]INTERNAL PARAMETERS-2'!Z165*(1-VLOOKUP(AA$4,'[1]INTERNAL PARAMETERS-1'!$B$5:$J$44,4, FALSE))</f>
        <v>6.1662031920416691</v>
      </c>
      <c r="BP165" s="44">
        <f>$F165*'[1]INTERNAL PARAMETERS-2'!AA165*(1-VLOOKUP(AB$4,'[1]INTERNAL PARAMETERS-1'!$B$5:$J$44,4, FALSE))</f>
        <v>1.4681294321217671</v>
      </c>
      <c r="BQ165" s="44">
        <f>$F165*'[1]INTERNAL PARAMETERS-2'!AB165*(1-VLOOKUP(AC$4,'[1]INTERNAL PARAMETERS-1'!$B$5:$J$44,4, FALSE))</f>
        <v>32.592711701624218</v>
      </c>
      <c r="BR165" s="44">
        <f>$F165*'[1]INTERNAL PARAMETERS-2'!AC165*(1-VLOOKUP(AD$4,'[1]INTERNAL PARAMETERS-1'!$B$5:$J$44,4, FALSE))</f>
        <v>1.3213313831921523</v>
      </c>
      <c r="BS165" s="44">
        <f>$F165*'[1]INTERNAL PARAMETERS-2'!AD165*(1-VLOOKUP(AE$4,'[1]INTERNAL PARAMETERS-1'!$B$5:$J$44,4, FALSE))</f>
        <v>0.88087765927306017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0.29362588642435339</v>
      </c>
      <c r="CA165" s="44">
        <f>$F165*'[1]INTERNAL PARAMETERS-2'!AL165*(1-VLOOKUP(AM$4,'[1]INTERNAL PARAMETERS-1'!$B$5:$J$44,4, FALSE))</f>
        <v>1.0277054967677988</v>
      </c>
      <c r="CB165" s="44">
        <f>$F165*'[1]INTERNAL PARAMETERS-2'!AM165*(1-VLOOKUP(AN$4,'[1]INTERNAL PARAMETERS-1'!$B$5:$J$44,4, FALSE))</f>
        <v>1.0277054967677988</v>
      </c>
      <c r="CC165" s="44">
        <f>$F165*'[1]INTERNAL PARAMETERS-2'!AN165*(1-VLOOKUP(AO$4,'[1]INTERNAL PARAMETERS-1'!$B$5:$J$44,4, FALSE))</f>
        <v>2.3490368799599515</v>
      </c>
      <c r="CD165" s="44">
        <f>$F165*'[1]INTERNAL PARAMETERS-2'!AO165*(1-VLOOKUP(AP$4,'[1]INTERNAL PARAMETERS-1'!$B$5:$J$44,4, FALSE))</f>
        <v>10.130167553053003</v>
      </c>
      <c r="CE165" s="44">
        <f>$F165*'[1]INTERNAL PARAMETERS-2'!AP165*(1-VLOOKUP(AQ$4,'[1]INTERNAL PARAMETERS-1'!$B$5:$J$44,4, FALSE))</f>
        <v>0.73407961034344538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0.14682783749473857</v>
      </c>
      <c r="CH165" s="43">
        <f>$F165*'[1]INTERNAL PARAMETERS-2'!AS165*(1-VLOOKUP(AT$4,'[1]INTERNAL PARAMETERS-1'!$B$5:$J$44,4, FALSE))</f>
        <v>0</v>
      </c>
      <c r="CI165" s="42">
        <f t="shared" si="2"/>
        <v>297.88574060273851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141.07414803867513</v>
      </c>
      <c r="G166" s="45">
        <f>$F166*'[1]INTERNAL PARAMETERS-2'!F166*VLOOKUP(G$4,'[1]INTERNAL PARAMETERS-1'!$B$5:$J$44,4, FALSE)</f>
        <v>0.36265931236302218</v>
      </c>
      <c r="H166" s="44">
        <f>$F166*'[1]INTERNAL PARAMETERS-2'!G166*VLOOKUP(H$4,'[1]INTERNAL PARAMETERS-1'!$B$5:$J$44,4, FALSE)</f>
        <v>0.36265931236302218</v>
      </c>
      <c r="I166" s="44">
        <f>$F166*'[1]INTERNAL PARAMETERS-2'!H166*VLOOKUP(I$4,'[1]INTERNAL PARAMETERS-1'!$B$5:$J$44,4, FALSE)</f>
        <v>1.3988073128334195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1.5352542288164264</v>
      </c>
      <c r="N166" s="44">
        <f>$F166*'[1]INTERNAL PARAMETERS-2'!M166*VLOOKUP(N$4,'[1]INTERNAL PARAMETERS-1'!$B$5:$J$44,4, FALSE)</f>
        <v>0.12693075932705777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0.40239637301181602</v>
      </c>
      <c r="T166" s="44">
        <f>$F166*'[1]INTERNAL PARAMETERS-2'!S166*VLOOKUP(T$4,'[1]INTERNAL PARAMETERS-1'!$B$5:$J$44,4, FALSE)</f>
        <v>1.2088643745434072E-2</v>
      </c>
      <c r="U166" s="44">
        <f>$F166*'[1]INTERNAL PARAMETERS-2'!T166*VLOOKUP(U$4,'[1]INTERNAL PARAMETERS-1'!$B$5:$J$44,4, FALSE)</f>
        <v>2.4177287490868143E-2</v>
      </c>
      <c r="V166" s="44">
        <f>$F166*'[1]INTERNAL PARAMETERS-2'!U166*VLOOKUP(V$4,'[1]INTERNAL PARAMETERS-1'!$B$5:$J$44,4, FALSE)</f>
        <v>0.59838574928676591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0.12088643745434072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26.57733894383497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29.169830347512097</v>
      </c>
      <c r="BB166" s="44">
        <f>$F166*'[1]INTERNAL PARAMETERS-2'!M166*(1-VLOOKUP(N$4,'[1]INTERNAL PARAMETERS-1'!$B$5:$J$44,4, FALSE))</f>
        <v>2.4116844272140976</v>
      </c>
      <c r="BC166" s="44">
        <f>$F166*'[1]INTERNAL PARAMETERS-2'!N166*(1-VLOOKUP(O$4,'[1]INTERNAL PARAMETERS-1'!$B$5:$J$44,4, FALSE))</f>
        <v>12.330388405513146</v>
      </c>
      <c r="BD166" s="44">
        <f>$F166*'[1]INTERNAL PARAMETERS-2'!O166*(1-VLOOKUP(P$4,'[1]INTERNAL PARAMETERS-1'!$B$5:$J$44,4, FALSE))</f>
        <v>2.0550694367237923</v>
      </c>
      <c r="BE166" s="44">
        <f>$F166*'[1]INTERNAL PARAMETERS-2'!P166*(1-VLOOKUP(Q$4,'[1]INTERNAL PARAMETERS-1'!$B$5:$J$44,4, FALSE))</f>
        <v>6.2860806402109137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7.6455310872245033</v>
      </c>
      <c r="BH166" s="44">
        <f>$F166*'[1]INTERNAL PARAMETERS-2'!S166*(1-VLOOKUP(T$4,'[1]INTERNAL PARAMETERS-1'!$B$5:$J$44,4, FALSE))</f>
        <v>0.10879779370890665</v>
      </c>
      <c r="BI166" s="44">
        <f>$F166*'[1]INTERNAL PARAMETERS-2'!T166*(1-VLOOKUP(U$4,'[1]INTERNAL PARAMETERS-1'!$B$5:$J$44,4, FALSE))</f>
        <v>9.6709149963472574E-2</v>
      </c>
      <c r="BJ166" s="44">
        <f>$F166*'[1]INTERNAL PARAMETERS-2'!U166*(1-VLOOKUP(V$4,'[1]INTERNAL PARAMETERS-1'!$B$5:$J$44,4, FALSE))</f>
        <v>3.3908525792916739</v>
      </c>
      <c r="BK166" s="44">
        <f>$F166*'[1]INTERNAL PARAMETERS-2'!V166*(1-VLOOKUP(W$4,'[1]INTERNAL PARAMETERS-1'!$B$5:$J$44,4, FALSE))</f>
        <v>3.1430332663980547</v>
      </c>
      <c r="BL166" s="44">
        <f>$F166*'[1]INTERNAL PARAMETERS-2'!W166*(1-VLOOKUP(X$4,'[1]INTERNAL PARAMETERS-1'!$B$5:$J$44,4, FALSE))</f>
        <v>3.1430332663980547</v>
      </c>
      <c r="BM166" s="44">
        <f>$F166*'[1]INTERNAL PARAMETERS-2'!X166*(1-VLOOKUP(Y$4,'[1]INTERNAL PARAMETERS-1'!$B$5:$J$44,4, FALSE))</f>
        <v>3.9892383285784399</v>
      </c>
      <c r="BN166" s="44">
        <f>$F166*'[1]INTERNAL PARAMETERS-2'!Y166*(1-VLOOKUP(Z$4,'[1]INTERNAL PARAMETERS-1'!$B$5:$J$44,4, FALSE))</f>
        <v>5.3189891405761882</v>
      </c>
      <c r="BO166" s="44">
        <f>$F166*'[1]INTERNAL PARAMETERS-2'!Z166*(1-VLOOKUP(AA$4,'[1]INTERNAL PARAMETERS-1'!$B$5:$J$44,4, FALSE))</f>
        <v>2.7803880614498366</v>
      </c>
      <c r="BP166" s="44">
        <f>$F166*'[1]INTERNAL PARAMETERS-2'!AA166*(1-VLOOKUP(AB$4,'[1]INTERNAL PARAMETERS-1'!$B$5:$J$44,4, FALSE))</f>
        <v>0.72531862472604436</v>
      </c>
      <c r="BQ166" s="44">
        <f>$F166*'[1]INTERNAL PARAMETERS-2'!AB166*(1-VLOOKUP(AC$4,'[1]INTERNAL PARAMETERS-1'!$B$5:$J$44,4, FALSE))</f>
        <v>16.682286046454607</v>
      </c>
      <c r="BR166" s="44">
        <f>$F166*'[1]INTERNAL PARAMETERS-2'!AC166*(1-VLOOKUP(AD$4,'[1]INTERNAL PARAMETERS-1'!$B$5:$J$44,4, FALSE))</f>
        <v>0.72531862472604436</v>
      </c>
      <c r="BS166" s="44">
        <f>$F166*'[1]INTERNAL PARAMETERS-2'!AD166*(1-VLOOKUP(AE$4,'[1]INTERNAL PARAMETERS-1'!$B$5:$J$44,4, FALSE))</f>
        <v>0.12088643745434072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0.24177287490868143</v>
      </c>
      <c r="CA166" s="44">
        <f>$F166*'[1]INTERNAL PARAMETERS-2'!AL166*(1-VLOOKUP(AM$4,'[1]INTERNAL PARAMETERS-1'!$B$5:$J$44,4, FALSE))</f>
        <v>0.48354574981736287</v>
      </c>
      <c r="CB166" s="44">
        <f>$F166*'[1]INTERNAL PARAMETERS-2'!AM166*(1-VLOOKUP(AN$4,'[1]INTERNAL PARAMETERS-1'!$B$5:$J$44,4, FALSE))</f>
        <v>0.60443218727170367</v>
      </c>
      <c r="CC166" s="44">
        <f>$F166*'[1]INTERNAL PARAMETERS-2'!AN166*(1-VLOOKUP(AO$4,'[1]INTERNAL PARAMETERS-1'!$B$5:$J$44,4, FALSE))</f>
        <v>0.96709149963472574</v>
      </c>
      <c r="CD166" s="44">
        <f>$F166*'[1]INTERNAL PARAMETERS-2'!AO166*(1-VLOOKUP(AP$4,'[1]INTERNAL PARAMETERS-1'!$B$5:$J$44,4, FALSE))</f>
        <v>6.5278535151195953</v>
      </c>
      <c r="CE166" s="44">
        <f>$F166*'[1]INTERNAL PARAMETERS-2'!AP166*(1-VLOOKUP(AQ$4,'[1]INTERNAL PARAMETERS-1'!$B$5:$J$44,4, FALSE))</f>
        <v>0.48354574981736287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0.12088643745434072</v>
      </c>
      <c r="CH166" s="43">
        <f>$F166*'[1]INTERNAL PARAMETERS-2'!AS166*(1-VLOOKUP(AT$4,'[1]INTERNAL PARAMETERS-1'!$B$5:$J$44,4, FALSE))</f>
        <v>0</v>
      </c>
      <c r="CI166" s="42">
        <f t="shared" si="2"/>
        <v>141.0741480386751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507.52970390009415</v>
      </c>
      <c r="G167" s="45">
        <f>$F167*'[1]INTERNAL PARAMETERS-2'!F167*VLOOKUP(G$4,'[1]INTERNAL PARAMETERS-1'!$B$5:$J$44,4, FALSE)</f>
        <v>0.63948742691411864</v>
      </c>
      <c r="H167" s="44">
        <f>$F167*'[1]INTERNAL PARAMETERS-2'!G167*VLOOKUP(H$4,'[1]INTERNAL PARAMETERS-1'!$B$5:$J$44,4, FALSE)</f>
        <v>0.42632495127607911</v>
      </c>
      <c r="I167" s="44">
        <f>$F167*'[1]INTERNAL PARAMETERS-2'!H167*VLOOKUP(I$4,'[1]INTERNAL PARAMETERS-1'!$B$5:$J$44,4, FALSE)</f>
        <v>5.9006824458595872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0.25578989546860847</v>
      </c>
      <c r="N167" s="44">
        <f>$F167*'[1]INTERNAL PARAMETERS-2'!M167*VLOOKUP(N$4,'[1]INTERNAL PARAMETERS-1'!$B$5:$J$44,4, FALSE)</f>
        <v>2.1528978639193683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2.1315740034100057</v>
      </c>
      <c r="S167" s="44">
        <f>$F167*'[1]INTERNAL PARAMETERS-2'!R167*VLOOKUP(S$4,'[1]INTERNAL PARAMETERS-1'!$B$5:$J$44,4, FALSE)</f>
        <v>5.7270996741801961</v>
      </c>
      <c r="T167" s="44">
        <f>$F167*'[1]INTERNAL PARAMETERS-2'!S167*VLOOKUP(T$4,'[1]INTERNAL PARAMETERS-1'!$B$5:$J$44,4, FALSE)</f>
        <v>0.21315740034100059</v>
      </c>
      <c r="U167" s="44">
        <f>$F167*'[1]INTERNAL PARAMETERS-2'!T167*VLOOKUP(U$4,'[1]INTERNAL PARAMETERS-1'!$B$5:$J$44,4, FALSE)</f>
        <v>0.17052998051043167</v>
      </c>
      <c r="V167" s="44">
        <f>$F167*'[1]INTERNAL PARAMETERS-2'!U167*VLOOKUP(V$4,'[1]INTERNAL PARAMETERS-1'!$B$5:$J$44,4, FALSE)</f>
        <v>4.2205332752320386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0.21316247563803956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112.11296647133214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4.8600080139035606</v>
      </c>
      <c r="BB167" s="44">
        <f>$F167*'[1]INTERNAL PARAMETERS-2'!M167*(1-VLOOKUP(N$4,'[1]INTERNAL PARAMETERS-1'!$B$5:$J$44,4, FALSE))</f>
        <v>40.905059414467992</v>
      </c>
      <c r="BC167" s="44">
        <f>$F167*'[1]INTERNAL PARAMETERS-2'!N167*(1-VLOOKUP(O$4,'[1]INTERNAL PARAMETERS-1'!$B$5:$J$44,4, FALSE))</f>
        <v>7.673696864058253</v>
      </c>
      <c r="BD167" s="44">
        <f>$F167*'[1]INTERNAL PARAMETERS-2'!O167*(1-VLOOKUP(P$4,'[1]INTERNAL PARAMETERS-1'!$B$5:$J$44,4, FALSE))</f>
        <v>12.363169822154344</v>
      </c>
      <c r="BE167" s="44">
        <f>$F167*'[1]INTERNAL PARAMETERS-2'!P167*(1-VLOOKUP(Q$4,'[1]INTERNAL PARAMETERS-1'!$B$5:$J$44,4, FALSE))</f>
        <v>4.2631480068200114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108.81489380942372</v>
      </c>
      <c r="BH167" s="44">
        <f>$F167*'[1]INTERNAL PARAMETERS-2'!S167*(1-VLOOKUP(T$4,'[1]INTERNAL PARAMETERS-1'!$B$5:$J$44,4, FALSE))</f>
        <v>1.9184166030690051</v>
      </c>
      <c r="BI167" s="44">
        <f>$F167*'[1]INTERNAL PARAMETERS-2'!T167*(1-VLOOKUP(U$4,'[1]INTERNAL PARAMETERS-1'!$B$5:$J$44,4, FALSE))</f>
        <v>0.68211992204172667</v>
      </c>
      <c r="BJ167" s="44">
        <f>$F167*'[1]INTERNAL PARAMETERS-2'!U167*(1-VLOOKUP(V$4,'[1]INTERNAL PARAMETERS-1'!$B$5:$J$44,4, FALSE))</f>
        <v>23.916355226314888</v>
      </c>
      <c r="BK167" s="44">
        <f>$F167*'[1]INTERNAL PARAMETERS-2'!V167*(1-VLOOKUP(W$4,'[1]INTERNAL PARAMETERS-1'!$B$5:$J$44,4, FALSE))</f>
        <v>6.821046961506096</v>
      </c>
      <c r="BL167" s="44">
        <f>$F167*'[1]INTERNAL PARAMETERS-2'!W167*(1-VLOOKUP(X$4,'[1]INTERNAL PARAMETERS-1'!$B$5:$J$44,4, FALSE))</f>
        <v>1.0658123781901976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36.4500727925193</v>
      </c>
      <c r="BO167" s="44">
        <f>$F167*'[1]INTERNAL PARAMETERS-2'!Z167*(1-VLOOKUP(AA$4,'[1]INTERNAL PARAMETERS-1'!$B$5:$J$44,4, FALSE))</f>
        <v>15.134231252478466</v>
      </c>
      <c r="BP167" s="44">
        <f>$F167*'[1]INTERNAL PARAMETERS-2'!AA167*(1-VLOOKUP(AB$4,'[1]INTERNAL PARAMETERS-1'!$B$5:$J$44,4, FALSE))</f>
        <v>3.6237113328762822</v>
      </c>
      <c r="BQ167" s="44">
        <f>$F167*'[1]INTERNAL PARAMETERS-2'!AB167*(1-VLOOKUP(AC$4,'[1]INTERNAL PARAMETERS-1'!$B$5:$J$44,4, FALSE))</f>
        <v>47.10794280956933</v>
      </c>
      <c r="BR167" s="44">
        <f>$F167*'[1]INTERNAL PARAMETERS-2'!AC167*(1-VLOOKUP(AD$4,'[1]INTERNAL PARAMETERS-1'!$B$5:$J$44,4, FALSE))</f>
        <v>1.918411527771966</v>
      </c>
      <c r="BS167" s="44">
        <f>$F167*'[1]INTERNAL PARAMETERS-2'!AD167*(1-VLOOKUP(AE$4,'[1]INTERNAL PARAMETERS-1'!$B$5:$J$44,4, FALSE))</f>
        <v>1.918411527771966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0.85264990255215822</v>
      </c>
      <c r="CA167" s="44">
        <f>$F167*'[1]INTERNAL PARAMETERS-2'!AL167*(1-VLOOKUP(AM$4,'[1]INTERNAL PARAMETERS-1'!$B$5:$J$44,4, FALSE))</f>
        <v>0.21316247563803956</v>
      </c>
      <c r="CB167" s="44">
        <f>$F167*'[1]INTERNAL PARAMETERS-2'!AM167*(1-VLOOKUP(AN$4,'[1]INTERNAL PARAMETERS-1'!$B$5:$J$44,4, FALSE))</f>
        <v>0.85264990255215822</v>
      </c>
      <c r="CC167" s="44">
        <f>$F167*'[1]INTERNAL PARAMETERS-2'!AN167*(1-VLOOKUP(AO$4,'[1]INTERNAL PARAMETERS-1'!$B$5:$J$44,4, FALSE))</f>
        <v>3.4105488572382425</v>
      </c>
      <c r="CD167" s="44">
        <f>$F167*'[1]INTERNAL PARAMETERS-2'!AO167*(1-VLOOKUP(AP$4,'[1]INTERNAL PARAMETERS-1'!$B$5:$J$44,4, FALSE))</f>
        <v>38.155321844653223</v>
      </c>
      <c r="CE167" s="44">
        <f>$F167*'[1]INTERNAL PARAMETERS-2'!AP167*(1-VLOOKUP(AQ$4,'[1]INTERNAL PARAMETERS-1'!$B$5:$J$44,4, FALSE))</f>
        <v>5.1157979093721693</v>
      </c>
      <c r="CF167" s="44">
        <f>$F167*'[1]INTERNAL PARAMETERS-2'!AQ167*(1-VLOOKUP(AR$4,'[1]INTERNAL PARAMETERS-1'!$B$5:$J$44,4, FALSE))</f>
        <v>5.1157979093721693</v>
      </c>
      <c r="CG167" s="44">
        <f>$F167*'[1]INTERNAL PARAMETERS-2'!AR167*(1-VLOOKUP(AS$4,'[1]INTERNAL PARAMETERS-1'!$B$5:$J$44,4, FALSE))</f>
        <v>0.21316247563803956</v>
      </c>
      <c r="CH167" s="43">
        <f>$F167*'[1]INTERNAL PARAMETERS-2'!AS167*(1-VLOOKUP(AT$4,'[1]INTERNAL PARAMETERS-1'!$B$5:$J$44,4, FALSE))</f>
        <v>0</v>
      </c>
      <c r="CI167" s="42">
        <f t="shared" si="2"/>
        <v>507.529805406035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1907.0302163156362</v>
      </c>
      <c r="G168" s="45">
        <f>$F168*'[1]INTERNAL PARAMETERS-2'!F168*VLOOKUP(G$4,'[1]INTERNAL PARAMETERS-1'!$B$5:$J$44,4, FALSE)</f>
        <v>2.9076489708164504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19.208228123551393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0.58153932931437169</v>
      </c>
      <c r="N168" s="44">
        <f>$F168*'[1]INTERNAL PARAMETERS-2'!M168*VLOOKUP(N$4,'[1]INTERNAL PARAMETERS-1'!$B$5:$J$44,4, FALSE)</f>
        <v>5.9815337655891359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2.4922977897029046</v>
      </c>
      <c r="S168" s="44">
        <f>$F168*'[1]INTERNAL PARAMETERS-2'!R168*VLOOKUP(S$4,'[1]INTERNAL PARAMETERS-1'!$B$5:$J$44,4, FALSE)</f>
        <v>14.874063340024353</v>
      </c>
      <c r="T168" s="44">
        <f>$F168*'[1]INTERNAL PARAMETERS-2'!S168*VLOOKUP(T$4,'[1]INTERNAL PARAMETERS-1'!$B$5:$J$44,4, FALSE)</f>
        <v>0.62308398257680775</v>
      </c>
      <c r="U168" s="44">
        <f>$F168*'[1]INTERNAL PARAMETERS-2'!T168*VLOOKUP(U$4,'[1]INTERNAL PARAMETERS-1'!$B$5:$J$44,4, FALSE)</f>
        <v>1.1630595883265802</v>
      </c>
      <c r="V168" s="44">
        <f>$F168*'[1]INTERNAL PARAMETERS-2'!U168*VLOOKUP(V$4,'[1]INTERNAL PARAMETERS-1'!$B$5:$J$44,4, FALSE)</f>
        <v>13.022317929679707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0.41535118111354558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0.41535118111354558</v>
      </c>
      <c r="AI168" s="44">
        <f>$F168*'[1]INTERNAL PARAMETERS-2'!AH168*VLOOKUP(AI$4,'[1]INTERNAL PARAMETERS-1'!$B$5:$J$44,4, FALSE)</f>
        <v>2.4922977897029046</v>
      </c>
      <c r="AJ168" s="44">
        <f>$F168*'[1]INTERNAL PARAMETERS-2'!AI168*VLOOKUP(AJ$4,'[1]INTERNAL PARAMETERS-1'!$B$5:$J$44,4, FALSE)</f>
        <v>0.41535118111354558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364.9563343474764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11.049247256973061</v>
      </c>
      <c r="BB168" s="44">
        <f>$F168*'[1]INTERNAL PARAMETERS-2'!M168*(1-VLOOKUP(N$4,'[1]INTERNAL PARAMETERS-1'!$B$5:$J$44,4, FALSE))</f>
        <v>113.64914154619358</v>
      </c>
      <c r="BC168" s="44">
        <f>$F168*'[1]INTERNAL PARAMETERS-2'!N168*(1-VLOOKUP(O$4,'[1]INTERNAL PARAMETERS-1'!$B$5:$J$44,4, FALSE))</f>
        <v>19.523031136509694</v>
      </c>
      <c r="BD168" s="44">
        <f>$F168*'[1]INTERNAL PARAMETERS-2'!O168*(1-VLOOKUP(P$4,'[1]INTERNAL PARAMETERS-1'!$B$5:$J$44,4, FALSE))</f>
        <v>72.692368488541049</v>
      </c>
      <c r="BE168" s="44">
        <f>$F168*'[1]INTERNAL PARAMETERS-2'!P168*(1-VLOOKUP(Q$4,'[1]INTERNAL PARAMETERS-1'!$B$5:$J$44,4, FALSE))</f>
        <v>21.18462656398551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282.6072034604627</v>
      </c>
      <c r="BH168" s="44">
        <f>$F168*'[1]INTERNAL PARAMETERS-2'!S168*(1-VLOOKUP(T$4,'[1]INTERNAL PARAMETERS-1'!$B$5:$J$44,4, FALSE))</f>
        <v>5.6077558431912697</v>
      </c>
      <c r="BI168" s="44">
        <f>$F168*'[1]INTERNAL PARAMETERS-2'!T168*(1-VLOOKUP(U$4,'[1]INTERNAL PARAMETERS-1'!$B$5:$J$44,4, FALSE))</f>
        <v>4.6522383533063207</v>
      </c>
      <c r="BJ168" s="44">
        <f>$F168*'[1]INTERNAL PARAMETERS-2'!U168*(1-VLOOKUP(V$4,'[1]INTERNAL PARAMETERS-1'!$B$5:$J$44,4, FALSE))</f>
        <v>73.793134934851665</v>
      </c>
      <c r="BK168" s="44">
        <f>$F168*'[1]INTERNAL PARAMETERS-2'!V168*(1-VLOOKUP(W$4,'[1]INTERNAL PARAMETERS-1'!$B$5:$J$44,4, FALSE))</f>
        <v>41.953901946857471</v>
      </c>
      <c r="BL168" s="44">
        <f>$F168*'[1]INTERNAL PARAMETERS-2'!W168*(1-VLOOKUP(X$4,'[1]INTERNAL PARAMETERS-1'!$B$5:$J$44,4, FALSE))</f>
        <v>7.061542187995169</v>
      </c>
      <c r="BM168" s="44">
        <f>$F168*'[1]INTERNAL PARAMETERS-2'!X168*(1-VLOOKUP(Y$4,'[1]INTERNAL PARAMETERS-1'!$B$5:$J$44,4, FALSE))</f>
        <v>0.83070236222709115</v>
      </c>
      <c r="BN168" s="44">
        <f>$F168*'[1]INTERNAL PARAMETERS-2'!Y168*(1-VLOOKUP(Z$4,'[1]INTERNAL PARAMETERS-1'!$B$5:$J$44,4, FALSE))</f>
        <v>201.04618141579473</v>
      </c>
      <c r="BO168" s="44">
        <f>$F168*'[1]INTERNAL PARAMETERS-2'!Z168*(1-VLOOKUP(AA$4,'[1]INTERNAL PARAMETERS-1'!$B$5:$J$44,4, FALSE))</f>
        <v>196.47693701750248</v>
      </c>
      <c r="BP168" s="44">
        <f>$F168*'[1]INTERNAL PARAMETERS-2'!AA168*(1-VLOOKUP(AB$4,'[1]INTERNAL PARAMETERS-1'!$B$5:$J$44,4, FALSE))</f>
        <v>18.692328774282601</v>
      </c>
      <c r="BQ168" s="44">
        <f>$F168*'[1]INTERNAL PARAMETERS-2'!AB168*(1-VLOOKUP(AC$4,'[1]INTERNAL PARAMETERS-1'!$B$5:$J$44,4, FALSE))</f>
        <v>213.09231918319571</v>
      </c>
      <c r="BR168" s="44">
        <f>$F168*'[1]INTERNAL PARAMETERS-2'!AC168*(1-VLOOKUP(AD$4,'[1]INTERNAL PARAMETERS-1'!$B$5:$J$44,4, FALSE))</f>
        <v>11.215435405173888</v>
      </c>
      <c r="BS168" s="44">
        <f>$F168*'[1]INTERNAL PARAMETERS-2'!AD168*(1-VLOOKUP(AE$4,'[1]INTERNAL PARAMETERS-1'!$B$5:$J$44,4, FALSE))</f>
        <v>3.3230001519299956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0.83070236222709115</v>
      </c>
      <c r="CA168" s="44">
        <f>$F168*'[1]INTERNAL PARAMETERS-2'!AL168*(1-VLOOKUP(AM$4,'[1]INTERNAL PARAMETERS-1'!$B$5:$J$44,4, FALSE))</f>
        <v>1.2462442463622683</v>
      </c>
      <c r="CB168" s="44">
        <f>$F168*'[1]INTERNAL PARAMETERS-2'!AM168*(1-VLOOKUP(AN$4,'[1]INTERNAL PARAMETERS-1'!$B$5:$J$44,4, FALSE))</f>
        <v>4.5692443982922644</v>
      </c>
      <c r="CC168" s="44">
        <f>$F168*'[1]INTERNAL PARAMETERS-2'!AN168*(1-VLOOKUP(AO$4,'[1]INTERNAL PARAMETERS-1'!$B$5:$J$44,4, FALSE))</f>
        <v>12.046137767400978</v>
      </c>
      <c r="CD168" s="44">
        <f>$F168*'[1]INTERNAL PARAMETERS-2'!AO168*(1-VLOOKUP(AP$4,'[1]INTERNAL PARAMETERS-1'!$B$5:$J$44,4, FALSE))</f>
        <v>143.30759966547112</v>
      </c>
      <c r="CE168" s="44">
        <f>$F168*'[1]INTERNAL PARAMETERS-2'!AP168*(1-VLOOKUP(AQ$4,'[1]INTERNAL PARAMETERS-1'!$B$5:$J$44,4, FALSE))</f>
        <v>14.123084375990338</v>
      </c>
      <c r="CF168" s="44">
        <f>$F168*'[1]INTERNAL PARAMETERS-2'!AQ168*(1-VLOOKUP(AR$4,'[1]INTERNAL PARAMETERS-1'!$B$5:$J$44,4, FALSE))</f>
        <v>2.9076489708164504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1907.0302163156366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3781.4616255147662</v>
      </c>
      <c r="G169" s="45">
        <f>$F169*'[1]INTERNAL PARAMETERS-2'!F169*VLOOKUP(G$4,'[1]INTERNAL PARAMETERS-1'!$B$5:$J$44,4, FALSE)</f>
        <v>11.432492932418793</v>
      </c>
      <c r="H169" s="44">
        <f>$F169*'[1]INTERNAL PARAMETERS-2'!G169*VLOOKUP(H$4,'[1]INTERNAL PARAMETERS-1'!$B$5:$J$44,4, FALSE)</f>
        <v>11.432492932418793</v>
      </c>
      <c r="I169" s="44">
        <f>$F169*'[1]INTERNAL PARAMETERS-2'!H169*VLOOKUP(I$4,'[1]INTERNAL PARAMETERS-1'!$B$5:$J$44,4, FALSE)</f>
        <v>46.13823723407387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1.6812567460119927</v>
      </c>
      <c r="N169" s="44">
        <f>$F169*'[1]INTERNAL PARAMETERS-2'!M169*VLOOKUP(N$4,'[1]INTERNAL PARAMETERS-1'!$B$5:$J$44,4, FALSE)</f>
        <v>9.5494763013774584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2.6901318003912049</v>
      </c>
      <c r="S169" s="44">
        <f>$F169*'[1]INTERNAL PARAMETERS-2'!R169*VLOOKUP(S$4,'[1]INTERNAL PARAMETERS-1'!$B$5:$J$44,4, FALSE)</f>
        <v>31.031033337828593</v>
      </c>
      <c r="T169" s="44">
        <f>$F169*'[1]INTERNAL PARAMETERS-2'!S169*VLOOKUP(T$4,'[1]INTERNAL PARAMETERS-1'!$B$5:$J$44,4, FALSE)</f>
        <v>0.53798854546198582</v>
      </c>
      <c r="U169" s="44">
        <f>$F169*'[1]INTERNAL PARAMETERS-2'!T169*VLOOKUP(U$4,'[1]INTERNAL PARAMETERS-1'!$B$5:$J$44,4, FALSE)</f>
        <v>1.883016631041333</v>
      </c>
      <c r="V169" s="44">
        <f>$F169*'[1]INTERNAL PARAMETERS-2'!U169*VLOOKUP(V$4,'[1]INTERNAL PARAMETERS-1'!$B$5:$J$44,4, FALSE)</f>
        <v>19.367984690102169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0.67234387701652543</v>
      </c>
      <c r="AG169" s="44">
        <f>$F169*'[1]INTERNAL PARAMETERS-2'!AF169*VLOOKUP(AG$4,'[1]INTERNAL PARAMETERS-1'!$B$5:$J$44,4, FALSE)</f>
        <v>1.3450659001956025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0.67234387701652543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876.62650744740347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31.943878174227859</v>
      </c>
      <c r="BB169" s="44">
        <f>$F169*'[1]INTERNAL PARAMETERS-2'!M169*(1-VLOOKUP(N$4,'[1]INTERNAL PARAMETERS-1'!$B$5:$J$44,4, FALSE))</f>
        <v>181.44004972617171</v>
      </c>
      <c r="BC169" s="44">
        <f>$F169*'[1]INTERNAL PARAMETERS-2'!N169*(1-VLOOKUP(O$4,'[1]INTERNAL PARAMETERS-1'!$B$5:$J$44,4, FALSE))</f>
        <v>52.45492308449063</v>
      </c>
      <c r="BD169" s="44">
        <f>$F169*'[1]INTERNAL PARAMETERS-2'!O169*(1-VLOOKUP(P$4,'[1]INTERNAL PARAMETERS-1'!$B$5:$J$44,4, FALSE))</f>
        <v>149.96709587547736</v>
      </c>
      <c r="BE169" s="44">
        <f>$F169*'[1]INTERNAL PARAMETERS-2'!P169*(1-VLOOKUP(Q$4,'[1]INTERNAL PARAMETERS-1'!$B$5:$J$44,4, FALSE))</f>
        <v>75.992252826344739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589.58963341874323</v>
      </c>
      <c r="BH169" s="44">
        <f>$F169*'[1]INTERNAL PARAMETERS-2'!S169*(1-VLOOKUP(T$4,'[1]INTERNAL PARAMETERS-1'!$B$5:$J$44,4, FALSE))</f>
        <v>4.8418969091578727</v>
      </c>
      <c r="BI169" s="44">
        <f>$F169*'[1]INTERNAL PARAMETERS-2'!T169*(1-VLOOKUP(U$4,'[1]INTERNAL PARAMETERS-1'!$B$5:$J$44,4, FALSE))</f>
        <v>7.532066524165332</v>
      </c>
      <c r="BJ169" s="44">
        <f>$F169*'[1]INTERNAL PARAMETERS-2'!U169*(1-VLOOKUP(V$4,'[1]INTERNAL PARAMETERS-1'!$B$5:$J$44,4, FALSE))</f>
        <v>109.75191324391228</v>
      </c>
      <c r="BK169" s="44">
        <f>$F169*'[1]INTERNAL PARAMETERS-2'!V169*(1-VLOOKUP(W$4,'[1]INTERNAL PARAMETERS-1'!$B$5:$J$44,4, FALSE))</f>
        <v>73.302499172116086</v>
      </c>
      <c r="BL169" s="44">
        <f>$F169*'[1]INTERNAL PARAMETERS-2'!W169*(1-VLOOKUP(X$4,'[1]INTERNAL PARAMETERS-1'!$B$5:$J$44,4, FALSE))</f>
        <v>49.092447407082901</v>
      </c>
      <c r="BM169" s="44">
        <f>$F169*'[1]INTERNAL PARAMETERS-2'!X169*(1-VLOOKUP(Y$4,'[1]INTERNAL PARAMETERS-1'!$B$5:$J$44,4, FALSE))</f>
        <v>5.379885454619858</v>
      </c>
      <c r="BN169" s="44">
        <f>$F169*'[1]INTERNAL PARAMETERS-2'!Y169*(1-VLOOKUP(Z$4,'[1]INTERNAL PARAMETERS-1'!$B$5:$J$44,4, FALSE))</f>
        <v>250.84212249003434</v>
      </c>
      <c r="BO169" s="44">
        <f>$F169*'[1]INTERNAL PARAMETERS-2'!Z169*(1-VLOOKUP(AA$4,'[1]INTERNAL PARAMETERS-1'!$B$5:$J$44,4, FALSE))</f>
        <v>364.49432979104319</v>
      </c>
      <c r="BP169" s="44">
        <f>$F169*'[1]INTERNAL PARAMETERS-2'!AA169*(1-VLOOKUP(AB$4,'[1]INTERNAL PARAMETERS-1'!$B$5:$J$44,4, FALSE))</f>
        <v>53.79998898468623</v>
      </c>
      <c r="BQ169" s="44">
        <f>$F169*'[1]INTERNAL PARAMETERS-2'!AB169*(1-VLOOKUP(AC$4,'[1]INTERNAL PARAMETERS-1'!$B$5:$J$44,4, FALSE))</f>
        <v>427.03667990775705</v>
      </c>
      <c r="BR169" s="44">
        <f>$F169*'[1]INTERNAL PARAMETERS-2'!AC169*(1-VLOOKUP(AD$4,'[1]INTERNAL PARAMETERS-1'!$B$5:$J$44,4, FALSE))</f>
        <v>34.297478797256382</v>
      </c>
      <c r="BS169" s="44">
        <f>$F169*'[1]INTERNAL PARAMETERS-2'!AD169*(1-VLOOKUP(AE$4,'[1]INTERNAL PARAMETERS-1'!$B$5:$J$44,4, FALSE))</f>
        <v>7.3976733779945363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10.760149055402266</v>
      </c>
      <c r="CA169" s="44">
        <f>$F169*'[1]INTERNAL PARAMETERS-2'!AL169*(1-VLOOKUP(AM$4,'[1]INTERNAL PARAMETERS-1'!$B$5:$J$44,4, FALSE))</f>
        <v>5.379885454619858</v>
      </c>
      <c r="CB169" s="44">
        <f>$F169*'[1]INTERNAL PARAMETERS-2'!AM169*(1-VLOOKUP(AN$4,'[1]INTERNAL PARAMETERS-1'!$B$5:$J$44,4, FALSE))</f>
        <v>16.812378387038653</v>
      </c>
      <c r="CC169" s="44">
        <f>$F169*'[1]INTERNAL PARAMETERS-2'!AN169*(1-VLOOKUP(AO$4,'[1]INTERNAL PARAMETERS-1'!$B$5:$J$44,4, FALSE))</f>
        <v>46.402315606691701</v>
      </c>
      <c r="CD169" s="44">
        <f>$F169*'[1]INTERNAL PARAMETERS-2'!AO169*(1-VLOOKUP(AP$4,'[1]INTERNAL PARAMETERS-1'!$B$5:$J$44,4, FALSE))</f>
        <v>180.22975511830947</v>
      </c>
      <c r="CE169" s="44">
        <f>$F169*'[1]INTERNAL PARAMETERS-2'!AP169*(1-VLOOKUP(AQ$4,'[1]INTERNAL PARAMETERS-1'!$B$5:$J$44,4, FALSE))</f>
        <v>25.555117665228789</v>
      </c>
      <c r="CF169" s="44">
        <f>$F169*'[1]INTERNAL PARAMETERS-2'!AQ169*(1-VLOOKUP(AR$4,'[1]INTERNAL PARAMETERS-1'!$B$5:$J$44,4, FALSE))</f>
        <v>12.104836809435319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3781.4616255147666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7543.2515570799151</v>
      </c>
      <c r="G170" s="45">
        <f>$F170*'[1]INTERNAL PARAMETERS-2'!F170*VLOOKUP(G$4,'[1]INTERNAL PARAMETERS-1'!$B$5:$J$44,4, FALSE)</f>
        <v>35.288839434331258</v>
      </c>
      <c r="H170" s="44">
        <f>$F170*'[1]INTERNAL PARAMETERS-2'!G170*VLOOKUP(H$4,'[1]INTERNAL PARAMETERS-1'!$B$5:$J$44,4, FALSE)</f>
        <v>38.149994749931672</v>
      </c>
      <c r="I170" s="44">
        <f>$F170*'[1]INTERNAL PARAMETERS-2'!H170*VLOOKUP(I$4,'[1]INTERNAL PARAMETERS-1'!$B$5:$J$44,4, FALSE)</f>
        <v>102.32707380738074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0.95346699681490132</v>
      </c>
      <c r="M170" s="44">
        <f>$F170*'[1]INTERNAL PARAMETERS-2'!L170*VLOOKUP(M$4,'[1]INTERNAL PARAMETERS-1'!$B$5:$J$44,4, FALSE)</f>
        <v>2.8612684643737682</v>
      </c>
      <c r="N170" s="44">
        <f>$F170*'[1]INTERNAL PARAMETERS-2'!M170*VLOOKUP(N$4,'[1]INTERNAL PARAMETERS-1'!$B$5:$J$44,4, FALSE)</f>
        <v>21.125668027015799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6.6765319531714331</v>
      </c>
      <c r="S170" s="44">
        <f>$F170*'[1]INTERNAL PARAMETERS-2'!R170*VLOOKUP(S$4,'[1]INTERNAL PARAMETERS-1'!$B$5:$J$44,4, FALSE)</f>
        <v>46.983330904561178</v>
      </c>
      <c r="T170" s="44">
        <f>$F170*'[1]INTERNAL PARAMETERS-2'!S170*VLOOKUP(T$4,'[1]INTERNAL PARAMETERS-1'!$B$5:$J$44,4, FALSE)</f>
        <v>1.0491154265586746</v>
      </c>
      <c r="U170" s="44">
        <f>$F170*'[1]INTERNAL PARAMETERS-2'!T170*VLOOKUP(U$4,'[1]INTERNAL PARAMETERS-1'!$B$5:$J$44,4, FALSE)</f>
        <v>3.0519995799945341</v>
      </c>
      <c r="V170" s="44">
        <f>$F170*'[1]INTERNAL PARAMETERS-2'!U170*VLOOKUP(V$4,'[1]INTERNAL PARAMETERS-1'!$B$5:$J$44,4, FALSE)</f>
        <v>36.481201207958883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2.8611553156004117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1944.2144023402338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54.364100823101587</v>
      </c>
      <c r="BB170" s="44">
        <f>$F170*'[1]INTERNAL PARAMETERS-2'!M170*(1-VLOOKUP(N$4,'[1]INTERNAL PARAMETERS-1'!$B$5:$J$44,4, FALSE))</f>
        <v>401.38769251330012</v>
      </c>
      <c r="BC170" s="44">
        <f>$F170*'[1]INTERNAL PARAMETERS-2'!N170*(1-VLOOKUP(O$4,'[1]INTERNAL PARAMETERS-1'!$B$5:$J$44,4, FALSE))</f>
        <v>163.09188759046913</v>
      </c>
      <c r="BD170" s="44">
        <f>$F170*'[1]INTERNAL PARAMETERS-2'!O170*(1-VLOOKUP(P$4,'[1]INTERNAL PARAMETERS-1'!$B$5:$J$44,4, FALSE))</f>
        <v>334.76799545289521</v>
      </c>
      <c r="BE170" s="44">
        <f>$F170*'[1]INTERNAL PARAMETERS-2'!P170*(1-VLOOKUP(Q$4,'[1]INTERNAL PARAMETERS-1'!$B$5:$J$44,4, FALSE))</f>
        <v>277.54262616541985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892.68328718666237</v>
      </c>
      <c r="BH170" s="44">
        <f>$F170*'[1]INTERNAL PARAMETERS-2'!S170*(1-VLOOKUP(T$4,'[1]INTERNAL PARAMETERS-1'!$B$5:$J$44,4, FALSE))</f>
        <v>9.4420388390280703</v>
      </c>
      <c r="BI170" s="44">
        <f>$F170*'[1]INTERNAL PARAMETERS-2'!T170*(1-VLOOKUP(U$4,'[1]INTERNAL PARAMETERS-1'!$B$5:$J$44,4, FALSE))</f>
        <v>12.207998319978136</v>
      </c>
      <c r="BJ170" s="44">
        <f>$F170*'[1]INTERNAL PARAMETERS-2'!U170*(1-VLOOKUP(V$4,'[1]INTERNAL PARAMETERS-1'!$B$5:$J$44,4, FALSE))</f>
        <v>206.72680684510033</v>
      </c>
      <c r="BK170" s="44">
        <f>$F170*'[1]INTERNAL PARAMETERS-2'!V170*(1-VLOOKUP(W$4,'[1]INTERNAL PARAMETERS-1'!$B$5:$J$44,4, FALSE))</f>
        <v>215.54841324355857</v>
      </c>
      <c r="BL170" s="44">
        <f>$F170*'[1]INTERNAL PARAMETERS-2'!W170*(1-VLOOKUP(X$4,'[1]INTERNAL PARAMETERS-1'!$B$5:$J$44,4, FALSE))</f>
        <v>268.95916021861865</v>
      </c>
      <c r="BM170" s="44">
        <f>$F170*'[1]INTERNAL PARAMETERS-2'!X170*(1-VLOOKUP(Y$4,'[1]INTERNAL PARAMETERS-1'!$B$5:$J$44,4, FALSE))</f>
        <v>41.965371387502692</v>
      </c>
      <c r="BN170" s="44">
        <f>$F170*'[1]INTERNAL PARAMETERS-2'!Y170*(1-VLOOKUP(Z$4,'[1]INTERNAL PARAMETERS-1'!$B$5:$J$44,4, FALSE))</f>
        <v>306.1556879717354</v>
      </c>
      <c r="BO170" s="44">
        <f>$F170*'[1]INTERNAL PARAMETERS-2'!Z170*(1-VLOOKUP(AA$4,'[1]INTERNAL PARAMETERS-1'!$B$5:$J$44,4, FALSE))</f>
        <v>281.35800280299088</v>
      </c>
      <c r="BP170" s="44">
        <f>$F170*'[1]INTERNAL PARAMETERS-2'!AA170*(1-VLOOKUP(AB$4,'[1]INTERNAL PARAMETERS-1'!$B$5:$J$44,4, FALSE))</f>
        <v>115.40420557176562</v>
      </c>
      <c r="BQ170" s="44">
        <f>$F170*'[1]INTERNAL PARAMETERS-2'!AB170*(1-VLOOKUP(AC$4,'[1]INTERNAL PARAMETERS-1'!$B$5:$J$44,4, FALSE))</f>
        <v>922.28168622762144</v>
      </c>
      <c r="BR170" s="44">
        <f>$F170*'[1]INTERNAL PARAMETERS-2'!AC170*(1-VLOOKUP(AD$4,'[1]INTERNAL PARAMETERS-1'!$B$5:$J$44,4, FALSE))</f>
        <v>82.023054456219867</v>
      </c>
      <c r="BS170" s="44">
        <f>$F170*'[1]INTERNAL PARAMETERS-2'!AD170*(1-VLOOKUP(AE$4,'[1]INTERNAL PARAMETERS-1'!$B$5:$J$44,4, FALSE))</f>
        <v>18.121153215573081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45.779993699918002</v>
      </c>
      <c r="CA170" s="44">
        <f>$F170*'[1]INTERNAL PARAMETERS-2'!AL170*(1-VLOOKUP(AM$4,'[1]INTERNAL PARAMETERS-1'!$B$5:$J$44,4, FALSE))</f>
        <v>20.028841534358591</v>
      </c>
      <c r="CB170" s="44">
        <f>$F170*'[1]INTERNAL PARAMETERS-2'!AM170*(1-VLOOKUP(AN$4,'[1]INTERNAL PARAMETERS-1'!$B$5:$J$44,4, FALSE))</f>
        <v>57.22536928747536</v>
      </c>
      <c r="CC170" s="44">
        <f>$F170*'[1]INTERNAL PARAMETERS-2'!AN170*(1-VLOOKUP(AO$4,'[1]INTERNAL PARAMETERS-1'!$B$5:$J$44,4, FALSE))</f>
        <v>111.58958325935031</v>
      </c>
      <c r="CD170" s="44">
        <f>$F170*'[1]INTERNAL PARAMETERS-2'!AO170*(1-VLOOKUP(AP$4,'[1]INTERNAL PARAMETERS-1'!$B$5:$J$44,4, FALSE))</f>
        <v>379.59452215599833</v>
      </c>
      <c r="CE170" s="44">
        <f>$F170*'[1]INTERNAL PARAMETERS-2'!AP170*(1-VLOOKUP(AQ$4,'[1]INTERNAL PARAMETERS-1'!$B$5:$J$44,4, FALSE))</f>
        <v>40.057683068717182</v>
      </c>
      <c r="CF170" s="44">
        <f>$F170*'[1]INTERNAL PARAMETERS-2'!AQ170*(1-VLOOKUP(AR$4,'[1]INTERNAL PARAMETERS-1'!$B$5:$J$44,4, FALSE))</f>
        <v>40.057683068717182</v>
      </c>
      <c r="CG170" s="44">
        <f>$F170*'[1]INTERNAL PARAMETERS-2'!AR170*(1-VLOOKUP(AS$4,'[1]INTERNAL PARAMETERS-1'!$B$5:$J$44,4, FALSE))</f>
        <v>2.8611553156004117</v>
      </c>
      <c r="CH170" s="43">
        <f>$F170*'[1]INTERNAL PARAMETERS-2'!AS170*(1-VLOOKUP(AT$4,'[1]INTERNAL PARAMETERS-1'!$B$5:$J$44,4, FALSE))</f>
        <v>0</v>
      </c>
      <c r="CI170" s="42">
        <f t="shared" si="2"/>
        <v>7543.2500484296033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8601.588691569259</v>
      </c>
      <c r="G171" s="45">
        <f>$F171*'[1]INTERNAL PARAMETERS-2'!F171*VLOOKUP(G$4,'[1]INTERNAL PARAMETERS-1'!$B$5:$J$44,4, FALSE)</f>
        <v>39.934595818348598</v>
      </c>
      <c r="H171" s="44">
        <f>$F171*'[1]INTERNAL PARAMETERS-2'!G171*VLOOKUP(H$4,'[1]INTERNAL PARAMETERS-1'!$B$5:$J$44,4, FALSE)</f>
        <v>72.737614452517121</v>
      </c>
      <c r="I171" s="44">
        <f>$F171*'[1]INTERNAL PARAMETERS-2'!H171*VLOOKUP(I$4,'[1]INTERNAL PARAMETERS-1'!$B$5:$J$44,4, FALSE)</f>
        <v>104.01419515747978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3.5655735523727468</v>
      </c>
      <c r="N171" s="44">
        <f>$F171*'[1]INTERNAL PARAMETERS-2'!M171*VLOOKUP(N$4,'[1]INTERNAL PARAMETERS-1'!$B$5:$J$44,4, FALSE)</f>
        <v>19.396711523319055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12.836150804428806</v>
      </c>
      <c r="S171" s="44">
        <f>$F171*'[1]INTERNAL PARAMETERS-2'!R171*VLOOKUP(S$4,'[1]INTERNAL PARAMETERS-1'!$B$5:$J$44,4, FALSE)</f>
        <v>44.884164991194837</v>
      </c>
      <c r="T171" s="44">
        <f>$F171*'[1]INTERNAL PARAMETERS-2'!S171*VLOOKUP(T$4,'[1]INTERNAL PARAMETERS-1'!$B$5:$J$44,4, FALSE)</f>
        <v>2.5672301608857615</v>
      </c>
      <c r="U171" s="44">
        <f>$F171*'[1]INTERNAL PARAMETERS-2'!T171*VLOOKUP(U$4,'[1]INTERNAL PARAMETERS-1'!$B$5:$J$44,4, FALSE)</f>
        <v>4.8492316407590863</v>
      </c>
      <c r="V171" s="44">
        <f>$F171*'[1]INTERNAL PARAMETERS-2'!U171*VLOOKUP(V$4,'[1]INTERNAL PARAMETERS-1'!$B$5:$J$44,4, FALSE)</f>
        <v>30.378660861449728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4.2784302151865488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1.4261434050621831</v>
      </c>
      <c r="AJ171" s="44">
        <f>$F171*'[1]INTERNAL PARAMETERS-2'!AI171*VLOOKUP(AJ$4,'[1]INTERNAL PARAMETERS-1'!$B$5:$J$44,4, FALSE)</f>
        <v>7.1307170253109158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1976.2697079921156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67.745897495082176</v>
      </c>
      <c r="BB171" s="44">
        <f>$F171*'[1]INTERNAL PARAMETERS-2'!M171*(1-VLOOKUP(N$4,'[1]INTERNAL PARAMETERS-1'!$B$5:$J$44,4, FALSE))</f>
        <v>368.53751894306197</v>
      </c>
      <c r="BC171" s="44">
        <f>$F171*'[1]INTERNAL PARAMETERS-2'!N171*(1-VLOOKUP(O$4,'[1]INTERNAL PARAMETERS-1'!$B$5:$J$44,4, FALSE))</f>
        <v>285.24588418981972</v>
      </c>
      <c r="BD171" s="44">
        <f>$F171*'[1]INTERNAL PARAMETERS-2'!O171*(1-VLOOKUP(P$4,'[1]INTERNAL PARAMETERS-1'!$B$5:$J$44,4, FALSE))</f>
        <v>316.62275941892608</v>
      </c>
      <c r="BE171" s="44">
        <f>$F171*'[1]INTERNAL PARAMETERS-2'!P171*(1-VLOOKUP(Q$4,'[1]INTERNAL PARAMETERS-1'!$B$5:$J$44,4, FALSE))</f>
        <v>417.88496229042522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852.79913483270184</v>
      </c>
      <c r="BH171" s="44">
        <f>$F171*'[1]INTERNAL PARAMETERS-2'!S171*(1-VLOOKUP(T$4,'[1]INTERNAL PARAMETERS-1'!$B$5:$J$44,4, FALSE))</f>
        <v>23.105071447971852</v>
      </c>
      <c r="BI171" s="44">
        <f>$F171*'[1]INTERNAL PARAMETERS-2'!T171*(1-VLOOKUP(U$4,'[1]INTERNAL PARAMETERS-1'!$B$5:$J$44,4, FALSE))</f>
        <v>19.396926563036345</v>
      </c>
      <c r="BJ171" s="44">
        <f>$F171*'[1]INTERNAL PARAMETERS-2'!U171*(1-VLOOKUP(V$4,'[1]INTERNAL PARAMETERS-1'!$B$5:$J$44,4, FALSE))</f>
        <v>172.14574488154847</v>
      </c>
      <c r="BK171" s="44">
        <f>$F171*'[1]INTERNAL PARAMETERS-2'!V171*(1-VLOOKUP(W$4,'[1]INTERNAL PARAMETERS-1'!$B$5:$J$44,4, FALSE))</f>
        <v>226.77056394679363</v>
      </c>
      <c r="BL171" s="44">
        <f>$F171*'[1]INTERNAL PARAMETERS-2'!W171*(1-VLOOKUP(X$4,'[1]INTERNAL PARAMETERS-1'!$B$5:$J$44,4, FALSE))</f>
        <v>436.42654687397192</v>
      </c>
      <c r="BM171" s="44">
        <f>$F171*'[1]INTERNAL PARAMETERS-2'!X171*(1-VLOOKUP(Y$4,'[1]INTERNAL PARAMETERS-1'!$B$5:$J$44,4, FALSE))</f>
        <v>111.24606686580354</v>
      </c>
      <c r="BN171" s="44">
        <f>$F171*'[1]INTERNAL PARAMETERS-2'!Y171*(1-VLOOKUP(Z$4,'[1]INTERNAL PARAMETERS-1'!$B$5:$J$44,4, FALSE))</f>
        <v>379.37737003600796</v>
      </c>
      <c r="BO171" s="44">
        <f>$F171*'[1]INTERNAL PARAMETERS-2'!Z171*(1-VLOOKUP(AA$4,'[1]INTERNAL PARAMETERS-1'!$B$5:$J$44,4, FALSE))</f>
        <v>353.70506842715037</v>
      </c>
      <c r="BP171" s="44">
        <f>$F171*'[1]INTERNAL PARAMETERS-2'!AA171*(1-VLOOKUP(AB$4,'[1]INTERNAL PARAMETERS-1'!$B$5:$J$44,4, FALSE))</f>
        <v>124.08221767023235</v>
      </c>
      <c r="BQ171" s="44">
        <f>$F171*'[1]INTERNAL PARAMETERS-2'!AB171*(1-VLOOKUP(AC$4,'[1]INTERNAL PARAMETERS-1'!$B$5:$J$44,4, FALSE))</f>
        <v>1150.9674007535834</v>
      </c>
      <c r="BR171" s="44">
        <f>$F171*'[1]INTERNAL PARAMETERS-2'!AC171*(1-VLOOKUP(AD$4,'[1]INTERNAL PARAMETERS-1'!$B$5:$J$44,4, FALSE))</f>
        <v>115.52449708099009</v>
      </c>
      <c r="BS171" s="44">
        <f>$F171*'[1]INTERNAL PARAMETERS-2'!AD171*(1-VLOOKUP(AE$4,'[1]INTERNAL PARAMETERS-1'!$B$5:$J$44,4, FALSE))</f>
        <v>38.508452413286413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39.934595818348598</v>
      </c>
      <c r="CA171" s="44">
        <f>$F171*'[1]INTERNAL PARAMETERS-2'!AL171*(1-VLOOKUP(AM$4,'[1]INTERNAL PARAMETERS-1'!$B$5:$J$44,4, FALSE))</f>
        <v>41.360739223410782</v>
      </c>
      <c r="CB171" s="44">
        <f>$F171*'[1]INTERNAL PARAMETERS-2'!AM171*(1-VLOOKUP(AN$4,'[1]INTERNAL PARAMETERS-1'!$B$5:$J$44,4, FALSE))</f>
        <v>48.491456248721697</v>
      </c>
      <c r="CC171" s="44">
        <f>$F171*'[1]INTERNAL PARAMETERS-2'!AN171*(1-VLOOKUP(AO$4,'[1]INTERNAL PARAMETERS-1'!$B$5:$J$44,4, FALSE))</f>
        <v>155.45909289933869</v>
      </c>
      <c r="CD171" s="44">
        <f>$F171*'[1]INTERNAL PARAMETERS-2'!AO171*(1-VLOOKUP(AP$4,'[1]INTERNAL PARAMETERS-1'!$B$5:$J$44,4, FALSE))</f>
        <v>452.11498448852507</v>
      </c>
      <c r="CE171" s="44">
        <f>$F171*'[1]INTERNAL PARAMETERS-2'!AP171*(1-VLOOKUP(AQ$4,'[1]INTERNAL PARAMETERS-1'!$B$5:$J$44,4, FALSE))</f>
        <v>62.753750458212686</v>
      </c>
      <c r="CF171" s="44">
        <f>$F171*'[1]INTERNAL PARAMETERS-2'!AQ171*(1-VLOOKUP(AR$4,'[1]INTERNAL PARAMETERS-1'!$B$5:$J$44,4, FALSE))</f>
        <v>15.688437614553171</v>
      </c>
      <c r="CG171" s="44">
        <f>$F171*'[1]INTERNAL PARAMETERS-2'!AR171*(1-VLOOKUP(AS$4,'[1]INTERNAL PARAMETERS-1'!$B$5:$J$44,4, FALSE))</f>
        <v>1.4261434050621831</v>
      </c>
      <c r="CH171" s="43">
        <f>$F171*'[1]INTERNAL PARAMETERS-2'!AS171*(1-VLOOKUP(AT$4,'[1]INTERNAL PARAMETERS-1'!$B$5:$J$44,4, FALSE))</f>
        <v>0</v>
      </c>
      <c r="CI171" s="42">
        <f t="shared" si="2"/>
        <v>8601.5904118869985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7731.5377705976698</v>
      </c>
      <c r="G172" s="45">
        <f>$F172*'[1]INTERNAL PARAMETERS-2'!F172*VLOOKUP(G$4,'[1]INTERNAL PARAMETERS-1'!$B$5:$J$44,4, FALSE)</f>
        <v>54.639550578590793</v>
      </c>
      <c r="H172" s="44">
        <f>$F172*'[1]INTERNAL PARAMETERS-2'!G172*VLOOKUP(H$4,'[1]INTERNAL PARAMETERS-1'!$B$5:$J$44,4, FALSE)</f>
        <v>44.997549824878433</v>
      </c>
      <c r="I172" s="44">
        <f>$F172*'[1]INTERNAL PARAMETERS-2'!H172*VLOOKUP(I$4,'[1]INTERNAL PARAMETERS-1'!$B$5:$J$44,4, FALSE)</f>
        <v>93.385340304475108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3.2140002512374517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3.9372856096768629</v>
      </c>
      <c r="N172" s="44">
        <f>$F172*'[1]INTERNAL PARAMETERS-2'!M172*VLOOKUP(N$4,'[1]INTERNAL PARAMETERS-1'!$B$5:$J$44,4, FALSE)</f>
        <v>15.588442426145583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11.249387456219608</v>
      </c>
      <c r="S172" s="44">
        <f>$F172*'[1]INTERNAL PARAMETERS-2'!R172*VLOOKUP(S$4,'[1]INTERNAL PARAMETERS-1'!$B$5:$J$44,4, FALSE)</f>
        <v>37.669946245105642</v>
      </c>
      <c r="T172" s="44">
        <f>$F172*'[1]INTERNAL PARAMETERS-2'!S172*VLOOKUP(T$4,'[1]INTERNAL PARAMETERS-1'!$B$5:$J$44,4, FALSE)</f>
        <v>1.7677387958694515</v>
      </c>
      <c r="U172" s="44">
        <f>$F172*'[1]INTERNAL PARAMETERS-2'!T172*VLOOKUP(U$4,'[1]INTERNAL PARAMETERS-1'!$B$5:$J$44,4, FALSE)</f>
        <v>3.535477591738903</v>
      </c>
      <c r="V172" s="44">
        <f>$F172*'[1]INTERNAL PARAMETERS-2'!U172*VLOOKUP(V$4,'[1]INTERNAL PARAMETERS-1'!$B$5:$J$44,4, FALSE)</f>
        <v>23.141613620375562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3.2140002512374517</v>
      </c>
      <c r="AG172" s="44">
        <f>$F172*'[1]INTERNAL PARAMETERS-2'!AF172*VLOOKUP(AG$4,'[1]INTERNAL PARAMETERS-1'!$B$5:$J$44,4, FALSE)</f>
        <v>1.6073867025072557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3.2140002512374517</v>
      </c>
      <c r="AJ172" s="44">
        <f>$F172*'[1]INTERNAL PARAMETERS-2'!AI172*VLOOKUP(AJ$4,'[1]INTERNAL PARAMETERS-1'!$B$5:$J$44,4, FALSE)</f>
        <v>6.4280005024749034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1774.3214657850269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74.808426583860395</v>
      </c>
      <c r="BB172" s="44">
        <f>$F172*'[1]INTERNAL PARAMETERS-2'!M172*(1-VLOOKUP(N$4,'[1]INTERNAL PARAMETERS-1'!$B$5:$J$44,4, FALSE))</f>
        <v>296.18040609676603</v>
      </c>
      <c r="BC172" s="44">
        <f>$F172*'[1]INTERNAL PARAMETERS-2'!N172*(1-VLOOKUP(O$4,'[1]INTERNAL PARAMETERS-1'!$B$5:$J$44,4, FALSE))</f>
        <v>337.48162368658831</v>
      </c>
      <c r="BD172" s="44">
        <f>$F172*'[1]INTERNAL PARAMETERS-2'!O172*(1-VLOOKUP(P$4,'[1]INTERNAL PARAMETERS-1'!$B$5:$J$44,4, FALSE))</f>
        <v>290.87668715920256</v>
      </c>
      <c r="BE172" s="44">
        <f>$F172*'[1]INTERNAL PARAMETERS-2'!P172*(1-VLOOKUP(Q$4,'[1]INTERNAL PARAMETERS-1'!$B$5:$J$44,4, FALSE))</f>
        <v>311.76884852291164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715.72897865700725</v>
      </c>
      <c r="BH172" s="44">
        <f>$F172*'[1]INTERNAL PARAMETERS-2'!S172*(1-VLOOKUP(T$4,'[1]INTERNAL PARAMETERS-1'!$B$5:$J$44,4, FALSE))</f>
        <v>15.909649162825062</v>
      </c>
      <c r="BI172" s="44">
        <f>$F172*'[1]INTERNAL PARAMETERS-2'!T172*(1-VLOOKUP(U$4,'[1]INTERNAL PARAMETERS-1'!$B$5:$J$44,4, FALSE))</f>
        <v>14.141910366955612</v>
      </c>
      <c r="BJ172" s="44">
        <f>$F172*'[1]INTERNAL PARAMETERS-2'!U172*(1-VLOOKUP(V$4,'[1]INTERNAL PARAMETERS-1'!$B$5:$J$44,4, FALSE))</f>
        <v>131.13581051546151</v>
      </c>
      <c r="BK172" s="44">
        <f>$F172*'[1]INTERNAL PARAMETERS-2'!V172*(1-VLOOKUP(W$4,'[1]INTERNAL PARAMETERS-1'!$B$5:$J$44,4, FALSE))</f>
        <v>205.70297446319043</v>
      </c>
      <c r="BL172" s="44">
        <f>$F172*'[1]INTERNAL PARAMETERS-2'!W172*(1-VLOOKUP(X$4,'[1]INTERNAL PARAMETERS-1'!$B$5:$J$44,4, FALSE))</f>
        <v>353.5516249427755</v>
      </c>
      <c r="BM172" s="44">
        <f>$F172*'[1]INTERNAL PARAMETERS-2'!X172*(1-VLOOKUP(Y$4,'[1]INTERNAL PARAMETERS-1'!$B$5:$J$44,4, FALSE))</f>
        <v>83.567099147281979</v>
      </c>
      <c r="BN172" s="44">
        <f>$F172*'[1]INTERNAL PARAMETERS-2'!Y172*(1-VLOOKUP(Z$4,'[1]INTERNAL PARAMETERS-1'!$B$5:$J$44,4, FALSE))</f>
        <v>356.76639834779007</v>
      </c>
      <c r="BO172" s="44">
        <f>$F172*'[1]INTERNAL PARAMETERS-2'!Z172*(1-VLOOKUP(AA$4,'[1]INTERNAL PARAMETERS-1'!$B$5:$J$44,4, FALSE))</f>
        <v>403.3705617213987</v>
      </c>
      <c r="BP172" s="44">
        <f>$F172*'[1]INTERNAL PARAMETERS-2'!AA172*(1-VLOOKUP(AB$4,'[1]INTERNAL PARAMETERS-1'!$B$5:$J$44,4, FALSE))</f>
        <v>144.63465022834768</v>
      </c>
      <c r="BQ172" s="44">
        <f>$F172*'[1]INTERNAL PARAMETERS-2'!AB172*(1-VLOOKUP(AC$4,'[1]INTERNAL PARAMETERS-1'!$B$5:$J$44,4, FALSE))</f>
        <v>1108.8671980582196</v>
      </c>
      <c r="BR172" s="44">
        <f>$F172*'[1]INTERNAL PARAMETERS-2'!AC172*(1-VLOOKUP(AD$4,'[1]INTERNAL PARAMETERS-1'!$B$5:$J$44,4, FALSE))</f>
        <v>83.567099147281979</v>
      </c>
      <c r="BS172" s="44">
        <f>$F172*'[1]INTERNAL PARAMETERS-2'!AD172*(1-VLOOKUP(AE$4,'[1]INTERNAL PARAMETERS-1'!$B$5:$J$44,4, FALSE))</f>
        <v>19.284774661201769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28.926775414914122</v>
      </c>
      <c r="CA172" s="44">
        <f>$F172*'[1]INTERNAL PARAMETERS-2'!AL172*(1-VLOOKUP(AM$4,'[1]INTERNAL PARAMETERS-1'!$B$5:$J$44,4, FALSE))</f>
        <v>48.211550076115891</v>
      </c>
      <c r="CB172" s="44">
        <f>$F172*'[1]INTERNAL PARAMETERS-2'!AM172*(1-VLOOKUP(AN$4,'[1]INTERNAL PARAMETERS-1'!$B$5:$J$44,4, FALSE))</f>
        <v>51.425550327353342</v>
      </c>
      <c r="CC172" s="44">
        <f>$F172*'[1]INTERNAL PARAMETERS-2'!AN172*(1-VLOOKUP(AO$4,'[1]INTERNAL PARAMETERS-1'!$B$5:$J$44,4, FALSE))</f>
        <v>160.705424638312</v>
      </c>
      <c r="CD172" s="44">
        <f>$F172*'[1]INTERNAL PARAMETERS-2'!AO172*(1-VLOOKUP(AP$4,'[1]INTERNAL PARAMETERS-1'!$B$5:$J$44,4, FALSE))</f>
        <v>359.98039859902747</v>
      </c>
      <c r="CE172" s="44">
        <f>$F172*'[1]INTERNAL PARAMETERS-2'!AP172*(1-VLOOKUP(AQ$4,'[1]INTERNAL PARAMETERS-1'!$B$5:$J$44,4, FALSE))</f>
        <v>49.818936778623147</v>
      </c>
      <c r="CF172" s="44">
        <f>$F172*'[1]INTERNAL PARAMETERS-2'!AQ172*(1-VLOOKUP(AR$4,'[1]INTERNAL PARAMETERS-1'!$B$5:$J$44,4, FALSE))</f>
        <v>3.2140002512374517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7731.538543751446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8715.1224680784726</v>
      </c>
      <c r="G173" s="45">
        <f>$F173*'[1]INTERNAL PARAMETERS-2'!F173*VLOOKUP(G$4,'[1]INTERNAL PARAMETERS-1'!$B$5:$J$44,4, FALSE)</f>
        <v>88.031452050060651</v>
      </c>
      <c r="H173" s="44">
        <f>$F173*'[1]INTERNAL PARAMETERS-2'!G173*VLOOKUP(H$4,'[1]INTERNAL PARAMETERS-1'!$B$5:$J$44,4, FALSE)</f>
        <v>69.167569467904812</v>
      </c>
      <c r="I173" s="44">
        <f>$F173*'[1]INTERNAL PARAMETERS-2'!H173*VLOOKUP(I$4,'[1]INTERNAL PARAMETERS-1'!$B$5:$J$44,4, FALSE)</f>
        <v>101.08609544866944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6.1831615130399751</v>
      </c>
      <c r="N173" s="44">
        <f>$F173*'[1]INTERNAL PARAMETERS-2'!M173*VLOOKUP(N$4,'[1]INTERNAL PARAMETERS-1'!$B$5:$J$44,4, FALSE)</f>
        <v>16.243898890189765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10.479934767864364</v>
      </c>
      <c r="S173" s="44">
        <f>$F173*'[1]INTERNAL PARAMETERS-2'!R173*VLOOKUP(S$4,'[1]INTERNAL PARAMETERS-1'!$B$5:$J$44,4, FALSE)</f>
        <v>33.790795740581942</v>
      </c>
      <c r="T173" s="44">
        <f>$F173*'[1]INTERNAL PARAMETERS-2'!S173*VLOOKUP(T$4,'[1]INTERNAL PARAMETERS-1'!$B$5:$J$44,4, FALSE)</f>
        <v>2.3055856489301596</v>
      </c>
      <c r="U173" s="44">
        <f>$F173*'[1]INTERNAL PARAMETERS-2'!T173*VLOOKUP(U$4,'[1]INTERNAL PARAMETERS-1'!$B$5:$J$44,4, FALSE)</f>
        <v>5.8687634700040441</v>
      </c>
      <c r="V173" s="44">
        <f>$F173*'[1]INTERNAL PARAMETERS-2'!U173*VLOOKUP(V$4,'[1]INTERNAL PARAMETERS-1'!$B$5:$J$44,4, FALSE)</f>
        <v>27.98142583019785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2.0959869535728726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8.3839478142914903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1920.6358135247192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117.48006874775952</v>
      </c>
      <c r="BB173" s="44">
        <f>$F173*'[1]INTERNAL PARAMETERS-2'!M173*(1-VLOOKUP(N$4,'[1]INTERNAL PARAMETERS-1'!$B$5:$J$44,4, FALSE))</f>
        <v>308.63407891360549</v>
      </c>
      <c r="BC173" s="44">
        <f>$F173*'[1]INTERNAL PARAMETERS-2'!N173*(1-VLOOKUP(O$4,'[1]INTERNAL PARAMETERS-1'!$B$5:$J$44,4, FALSE))</f>
        <v>368.89370382882555</v>
      </c>
      <c r="BD173" s="44">
        <f>$F173*'[1]INTERNAL PARAMETERS-2'!O173*(1-VLOOKUP(P$4,'[1]INTERNAL PARAMETERS-1'!$B$5:$J$44,4, FALSE))</f>
        <v>335.35791257165965</v>
      </c>
      <c r="BE173" s="44">
        <f>$F173*'[1]INTERNAL PARAMETERS-2'!P173*(1-VLOOKUP(Q$4,'[1]INTERNAL PARAMETERS-1'!$B$5:$J$44,4, FALSE))</f>
        <v>343.7418603859511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642.02511907105679</v>
      </c>
      <c r="BH173" s="44">
        <f>$F173*'[1]INTERNAL PARAMETERS-2'!S173*(1-VLOOKUP(T$4,'[1]INTERNAL PARAMETERS-1'!$B$5:$J$44,4, FALSE))</f>
        <v>20.750270840371439</v>
      </c>
      <c r="BI173" s="44">
        <f>$F173*'[1]INTERNAL PARAMETERS-2'!T173*(1-VLOOKUP(U$4,'[1]INTERNAL PARAMETERS-1'!$B$5:$J$44,4, FALSE))</f>
        <v>23.475053880016176</v>
      </c>
      <c r="BJ173" s="44">
        <f>$F173*'[1]INTERNAL PARAMETERS-2'!U173*(1-VLOOKUP(V$4,'[1]INTERNAL PARAMETERS-1'!$B$5:$J$44,4, FALSE))</f>
        <v>158.56141303778782</v>
      </c>
      <c r="BK173" s="44">
        <f>$F173*'[1]INTERNAL PARAMETERS-2'!V173*(1-VLOOKUP(W$4,'[1]INTERNAL PARAMETERS-1'!$B$5:$J$44,4, FALSE))</f>
        <v>234.75053880016176</v>
      </c>
      <c r="BL173" s="44">
        <f>$F173*'[1]INTERNAL PARAMETERS-2'!W173*(1-VLOOKUP(X$4,'[1]INTERNAL PARAMETERS-1'!$B$5:$J$44,4, FALSE))</f>
        <v>427.58221004111283</v>
      </c>
      <c r="BM173" s="44">
        <f>$F173*'[1]INTERNAL PARAMETERS-2'!X173*(1-VLOOKUP(Y$4,'[1]INTERNAL PARAMETERS-1'!$B$5:$J$44,4, FALSE))</f>
        <v>148.81507370367396</v>
      </c>
      <c r="BN173" s="44">
        <f>$F173*'[1]INTERNAL PARAMETERS-2'!Y173*(1-VLOOKUP(Z$4,'[1]INTERNAL PARAMETERS-1'!$B$5:$J$44,4, FALSE))</f>
        <v>408.71745594671017</v>
      </c>
      <c r="BO173" s="44">
        <f>$F173*'[1]INTERNAL PARAMETERS-2'!Z173*(1-VLOOKUP(AA$4,'[1]INTERNAL PARAMETERS-1'!$B$5:$J$44,4, FALSE))</f>
        <v>423.38936462172029</v>
      </c>
      <c r="BP173" s="44">
        <f>$F173*'[1]INTERNAL PARAMETERS-2'!AA173*(1-VLOOKUP(AB$4,'[1]INTERNAL PARAMETERS-1'!$B$5:$J$44,4, FALSE))</f>
        <v>142.52711284295535</v>
      </c>
      <c r="BQ173" s="44">
        <f>$F173*'[1]INTERNAL PARAMETERS-2'!AB173*(1-VLOOKUP(AC$4,'[1]INTERNAL PARAMETERS-1'!$B$5:$J$44,4, FALSE))</f>
        <v>1364.4892498004338</v>
      </c>
      <c r="BR173" s="44">
        <f>$F173*'[1]INTERNAL PARAMETERS-2'!AC173*(1-VLOOKUP(AD$4,'[1]INTERNAL PARAMETERS-1'!$B$5:$J$44,4, FALSE))</f>
        <v>100.60737377149789</v>
      </c>
      <c r="BS173" s="44">
        <f>$F173*'[1]INTERNAL PARAMETERS-2'!AD173*(1-VLOOKUP(AE$4,'[1]INTERNAL PARAMETERS-1'!$B$5:$J$44,4, FALSE))</f>
        <v>35.631778210738837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44.015726025030325</v>
      </c>
      <c r="CA173" s="44">
        <f>$F173*'[1]INTERNAL PARAMETERS-2'!AL173*(1-VLOOKUP(AM$4,'[1]INTERNAL PARAMETERS-1'!$B$5:$J$44,4, FALSE))</f>
        <v>44.015726025030325</v>
      </c>
      <c r="CB173" s="44">
        <f>$F173*'[1]INTERNAL PARAMETERS-2'!AM173*(1-VLOOKUP(AN$4,'[1]INTERNAL PARAMETERS-1'!$B$5:$J$44,4, FALSE))</f>
        <v>62.879608607186178</v>
      </c>
      <c r="CC173" s="44">
        <f>$F173*'[1]INTERNAL PARAMETERS-2'!AN173*(1-VLOOKUP(AO$4,'[1]INTERNAL PARAMETERS-1'!$B$5:$J$44,4, FALSE))</f>
        <v>226.36659098587026</v>
      </c>
      <c r="CD173" s="44">
        <f>$F173*'[1]INTERNAL PARAMETERS-2'!AO173*(1-VLOOKUP(AP$4,'[1]INTERNAL PARAMETERS-1'!$B$5:$J$44,4, FALSE))</f>
        <v>379.37363859668994</v>
      </c>
      <c r="CE173" s="44">
        <f>$F173*'[1]INTERNAL PARAMETERS-2'!AP173*(1-VLOOKUP(AQ$4,'[1]INTERNAL PARAMETERS-1'!$B$5:$J$44,4, FALSE))</f>
        <v>50.303686885748945</v>
      </c>
      <c r="CF173" s="44">
        <f>$F173*'[1]INTERNAL PARAMETERS-2'!AQ173*(1-VLOOKUP(AR$4,'[1]INTERNAL PARAMETERS-1'!$B$5:$J$44,4, FALSE))</f>
        <v>8.3839478142914903</v>
      </c>
      <c r="CG173" s="44">
        <f>$F173*'[1]INTERNAL PARAMETERS-2'!AR173*(1-VLOOKUP(AS$4,'[1]INTERNAL PARAMETERS-1'!$B$5:$J$44,4, FALSE))</f>
        <v>2.0959869535728726</v>
      </c>
      <c r="CH173" s="43">
        <f>$F173*'[1]INTERNAL PARAMETERS-2'!AS173*(1-VLOOKUP(AT$4,'[1]INTERNAL PARAMETERS-1'!$B$5:$J$44,4, FALSE))</f>
        <v>0</v>
      </c>
      <c r="CI173" s="42">
        <f t="shared" si="2"/>
        <v>8715.1189820294858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9445.2233378085075</v>
      </c>
      <c r="G174" s="45">
        <f>$F174*'[1]INTERNAL PARAMETERS-2'!F174*VLOOKUP(G$4,'[1]INTERNAL PARAMETERS-1'!$B$5:$J$44,4, FALSE)</f>
        <v>86.903610886508517</v>
      </c>
      <c r="H174" s="44">
        <f>$F174*'[1]INTERNAL PARAMETERS-2'!G174*VLOOKUP(H$4,'[1]INTERNAL PARAMETERS-1'!$B$5:$J$44,4, FALSE)</f>
        <v>52.142355436371865</v>
      </c>
      <c r="I174" s="44">
        <f>$F174*'[1]INTERNAL PARAMETERS-2'!H174*VLOOKUP(I$4,'[1]INTERNAL PARAMETERS-1'!$B$5:$J$44,4, FALSE)</f>
        <v>98.138609594598364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5.9591330821734552</v>
      </c>
      <c r="N174" s="44">
        <f>$F174*'[1]INTERNAL PARAMETERS-2'!M174*VLOOKUP(N$4,'[1]INTERNAL PARAMETERS-1'!$B$5:$J$44,4, FALSE)</f>
        <v>13.904643858404725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7.4485031241957884</v>
      </c>
      <c r="S174" s="44">
        <f>$F174*'[1]INTERNAL PARAMETERS-2'!R174*VLOOKUP(S$4,'[1]INTERNAL PARAMETERS-1'!$B$5:$J$44,4, FALSE)</f>
        <v>42.149261918853774</v>
      </c>
      <c r="T174" s="44">
        <f>$F174*'[1]INTERNAL PARAMETERS-2'!S174*VLOOKUP(T$4,'[1]INTERNAL PARAMETERS-1'!$B$5:$J$44,4, FALSE)</f>
        <v>3.7244404665646509</v>
      </c>
      <c r="U174" s="44">
        <f>$F174*'[1]INTERNAL PARAMETERS-2'!T174*VLOOKUP(U$4,'[1]INTERNAL PARAMETERS-1'!$B$5:$J$44,4, FALSE)</f>
        <v>5.9591803082901436</v>
      </c>
      <c r="V174" s="44">
        <f>$F174*'[1]INTERNAL PARAMETERS-2'!U174*VLOOKUP(V$4,'[1]INTERNAL PARAMETERS-1'!$B$5:$J$44,4, FALSE)</f>
        <v>28.678389942237906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2.4831492155098567</v>
      </c>
      <c r="AH174" s="44">
        <f>$F174*'[1]INTERNAL PARAMETERS-2'!AG174*VLOOKUP(AH$4,'[1]INTERNAL PARAMETERS-1'!$B$5:$J$44,4, FALSE)</f>
        <v>2.4831492155098567</v>
      </c>
      <c r="AI174" s="44">
        <f>$F174*'[1]INTERNAL PARAMETERS-2'!AH174*VLOOKUP(AI$4,'[1]INTERNAL PARAMETERS-1'!$B$5:$J$44,4, FALSE)</f>
        <v>9.9316523397056446</v>
      </c>
      <c r="AJ174" s="44">
        <f>$F174*'[1]INTERNAL PARAMETERS-2'!AI174*VLOOKUP(AJ$4,'[1]INTERNAL PARAMETERS-1'!$B$5:$J$44,4, FALSE)</f>
        <v>4.9662984310197134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1864.6335822973688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113.22352856129564</v>
      </c>
      <c r="BB174" s="44">
        <f>$F174*'[1]INTERNAL PARAMETERS-2'!M174*(1-VLOOKUP(N$4,'[1]INTERNAL PARAMETERS-1'!$B$5:$J$44,4, FALSE))</f>
        <v>264.18823330968979</v>
      </c>
      <c r="BC174" s="44">
        <f>$F174*'[1]INTERNAL PARAMETERS-2'!N174*(1-VLOOKUP(O$4,'[1]INTERNAL PARAMETERS-1'!$B$5:$J$44,4, FALSE))</f>
        <v>501.56024968430739</v>
      </c>
      <c r="BD174" s="44">
        <f>$F174*'[1]INTERNAL PARAMETERS-2'!O174*(1-VLOOKUP(P$4,'[1]INTERNAL PARAMETERS-1'!$B$5:$J$44,4, FALSE))</f>
        <v>332.71838181997629</v>
      </c>
      <c r="BE174" s="44">
        <f>$F174*'[1]INTERNAL PARAMETERS-2'!P174*(1-VLOOKUP(Q$4,'[1]INTERNAL PARAMETERS-1'!$B$5:$J$44,4, FALSE))</f>
        <v>330.23523260446643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800.83597645822169</v>
      </c>
      <c r="BH174" s="44">
        <f>$F174*'[1]INTERNAL PARAMETERS-2'!S174*(1-VLOOKUP(T$4,'[1]INTERNAL PARAMETERS-1'!$B$5:$J$44,4, FALSE))</f>
        <v>33.519964199081855</v>
      </c>
      <c r="BI174" s="44">
        <f>$F174*'[1]INTERNAL PARAMETERS-2'!T174*(1-VLOOKUP(U$4,'[1]INTERNAL PARAMETERS-1'!$B$5:$J$44,4, FALSE))</f>
        <v>23.836721233160574</v>
      </c>
      <c r="BJ174" s="44">
        <f>$F174*'[1]INTERNAL PARAMETERS-2'!U174*(1-VLOOKUP(V$4,'[1]INTERNAL PARAMETERS-1'!$B$5:$J$44,4, FALSE))</f>
        <v>162.51087633934813</v>
      </c>
      <c r="BK174" s="44">
        <f>$F174*'[1]INTERNAL PARAMETERS-2'!V174*(1-VLOOKUP(W$4,'[1]INTERNAL PARAMETERS-1'!$B$5:$J$44,4, FALSE))</f>
        <v>223.46737251621283</v>
      </c>
      <c r="BL174" s="44">
        <f>$F174*'[1]INTERNAL PARAMETERS-2'!W174*(1-VLOOKUP(X$4,'[1]INTERNAL PARAMETERS-1'!$B$5:$J$44,4, FALSE))</f>
        <v>496.59395125328763</v>
      </c>
      <c r="BM174" s="44">
        <f>$F174*'[1]INTERNAL PARAMETERS-2'!X174*(1-VLOOKUP(Y$4,'[1]INTERNAL PARAMETERS-1'!$B$5:$J$44,4, FALSE))</f>
        <v>186.22296785056631</v>
      </c>
      <c r="BN174" s="44">
        <f>$F174*'[1]INTERNAL PARAMETERS-2'!Y174*(1-VLOOKUP(Z$4,'[1]INTERNAL PARAMETERS-1'!$B$5:$J$44,4, FALSE))</f>
        <v>466.79899423417072</v>
      </c>
      <c r="BO174" s="44">
        <f>$F174*'[1]INTERNAL PARAMETERS-2'!Z174*(1-VLOOKUP(AA$4,'[1]INTERNAL PARAMETERS-1'!$B$5:$J$44,4, FALSE))</f>
        <v>526.38985279473832</v>
      </c>
      <c r="BP174" s="44">
        <f>$F174*'[1]INTERNAL PARAMETERS-2'!AA174*(1-VLOOKUP(AB$4,'[1]INTERNAL PARAMETERS-1'!$B$5:$J$44,4, FALSE))</f>
        <v>151.46171240042966</v>
      </c>
      <c r="BQ174" s="44">
        <f>$F174*'[1]INTERNAL PARAMETERS-2'!AB174*(1-VLOOKUP(AC$4,'[1]INTERNAL PARAMETERS-1'!$B$5:$J$44,4, FALSE))</f>
        <v>1549.374601365098</v>
      </c>
      <c r="BR174" s="44">
        <f>$F174*'[1]INTERNAL PARAMETERS-2'!AC174*(1-VLOOKUP(AD$4,'[1]INTERNAL PARAMETERS-1'!$B$5:$J$44,4, FALSE))</f>
        <v>126.63116476766487</v>
      </c>
      <c r="BS174" s="44">
        <f>$F174*'[1]INTERNAL PARAMETERS-2'!AD174*(1-VLOOKUP(AE$4,'[1]INTERNAL PARAMETERS-1'!$B$5:$J$44,4, FALSE))</f>
        <v>27.312752325940863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19.863304679411289</v>
      </c>
      <c r="CA174" s="44">
        <f>$F174*'[1]INTERNAL PARAMETERS-2'!AL174*(1-VLOOKUP(AM$4,'[1]INTERNAL PARAMETERS-1'!$B$5:$J$44,4, FALSE))</f>
        <v>74.488809331293012</v>
      </c>
      <c r="CB174" s="44">
        <f>$F174*'[1]INTERNAL PARAMETERS-2'!AM174*(1-VLOOKUP(AN$4,'[1]INTERNAL PARAMETERS-1'!$B$5:$J$44,4, FALSE))</f>
        <v>57.108653867391581</v>
      </c>
      <c r="CC174" s="44">
        <f>$F174*'[1]INTERNAL PARAMETERS-2'!AN174*(1-VLOOKUP(AO$4,'[1]INTERNAL PARAMETERS-1'!$B$5:$J$44,4, FALSE))</f>
        <v>230.91587564040861</v>
      </c>
      <c r="CD174" s="44">
        <f>$F174*'[1]INTERNAL PARAMETERS-2'!AO174*(1-VLOOKUP(AP$4,'[1]INTERNAL PARAMETERS-1'!$B$5:$J$44,4, FALSE))</f>
        <v>429.55364504619047</v>
      </c>
      <c r="CE174" s="44">
        <f>$F174*'[1]INTERNAL PARAMETERS-2'!AP174*(1-VLOOKUP(AQ$4,'[1]INTERNAL PARAMETERS-1'!$B$5:$J$44,4, FALSE))</f>
        <v>72.00660463811694</v>
      </c>
      <c r="CF174" s="44">
        <f>$F174*'[1]INTERNAL PARAMETERS-2'!AQ174*(1-VLOOKUP(AR$4,'[1]INTERNAL PARAMETERS-1'!$B$5:$J$44,4, FALSE))</f>
        <v>12.414801555215503</v>
      </c>
      <c r="CG174" s="44">
        <f>$F174*'[1]INTERNAL PARAMETERS-2'!AR174*(1-VLOOKUP(AS$4,'[1]INTERNAL PARAMETERS-1'!$B$5:$J$44,4, FALSE))</f>
        <v>2.4831492155098567</v>
      </c>
      <c r="CH174" s="43">
        <f>$F174*'[1]INTERNAL PARAMETERS-2'!AS174*(1-VLOOKUP(AT$4,'[1]INTERNAL PARAMETERS-1'!$B$5:$J$44,4, FALSE))</f>
        <v>0</v>
      </c>
      <c r="CI174" s="42">
        <f t="shared" si="2"/>
        <v>9445.2233378085093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8721.867048861197</v>
      </c>
      <c r="G175" s="45">
        <f>$F175*'[1]INTERNAL PARAMETERS-2'!F175*VLOOKUP(G$4,'[1]INTERNAL PARAMETERS-1'!$B$5:$J$44,4, FALSE)</f>
        <v>51.27760075366475</v>
      </c>
      <c r="H175" s="44">
        <f>$F175*'[1]INTERNAL PARAMETERS-2'!G175*VLOOKUP(H$4,'[1]INTERNAL PARAMETERS-1'!$B$5:$J$44,4, FALSE)</f>
        <v>48.947117878209035</v>
      </c>
      <c r="I175" s="44">
        <f>$F175*'[1]INTERNAL PARAMETERS-2'!H175*VLOOKUP(I$4,'[1]INTERNAL PARAMETERS-1'!$B$5:$J$44,4, FALSE)</f>
        <v>89.564983552761362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2.3304828754557119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9.7893799663065639</v>
      </c>
      <c r="N175" s="44">
        <f>$F175*'[1]INTERNAL PARAMETERS-2'!M175*VLOOKUP(N$4,'[1]INTERNAL PARAMETERS-1'!$B$5:$J$44,4, FALSE)</f>
        <v>13.635200022831421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2.3304828754557119</v>
      </c>
      <c r="S175" s="44">
        <f>$F175*'[1]INTERNAL PARAMETERS-2'!R175*VLOOKUP(S$4,'[1]INTERNAL PARAMETERS-1'!$B$5:$J$44,4, FALSE)</f>
        <v>36.181880484166285</v>
      </c>
      <c r="T175" s="44">
        <f>$F175*'[1]INTERNAL PARAMETERS-2'!S175*VLOOKUP(T$4,'[1]INTERNAL PARAMETERS-1'!$B$5:$J$44,4, FALSE)</f>
        <v>2.7969283252288086</v>
      </c>
      <c r="U175" s="44">
        <f>$F175*'[1]INTERNAL PARAMETERS-2'!T175*VLOOKUP(U$4,'[1]INTERNAL PARAMETERS-1'!$B$5:$J$44,4, FALSE)</f>
        <v>4.661663500275333</v>
      </c>
      <c r="V175" s="44">
        <f>$F175*'[1]INTERNAL PARAMETERS-2'!U175*VLOOKUP(V$4,'[1]INTERNAL PARAMETERS-1'!$B$5:$J$44,4, FALSE)</f>
        <v>25.871892273713193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2.3304828754557119</v>
      </c>
      <c r="AI175" s="44">
        <f>$F175*'[1]INTERNAL PARAMETERS-2'!AH175*VLOOKUP(AI$4,'[1]INTERNAL PARAMETERS-1'!$B$5:$J$44,4, FALSE)</f>
        <v>2.3304828754557119</v>
      </c>
      <c r="AJ175" s="44">
        <f>$F175*'[1]INTERNAL PARAMETERS-2'!AI175*VLOOKUP(AJ$4,'[1]INTERNAL PARAMETERS-1'!$B$5:$J$44,4, FALSE)</f>
        <v>6.9923208130720216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1701.7346875024657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185.9982193598247</v>
      </c>
      <c r="BB175" s="44">
        <f>$F175*'[1]INTERNAL PARAMETERS-2'!M175*(1-VLOOKUP(N$4,'[1]INTERNAL PARAMETERS-1'!$B$5:$J$44,4, FALSE))</f>
        <v>259.06880043379698</v>
      </c>
      <c r="BC175" s="44">
        <f>$F175*'[1]INTERNAL PARAMETERS-2'!N175*(1-VLOOKUP(O$4,'[1]INTERNAL PARAMETERS-1'!$B$5:$J$44,4, FALSE))</f>
        <v>503.45320384811976</v>
      </c>
      <c r="BD175" s="44">
        <f>$F175*'[1]INTERNAL PARAMETERS-2'!O175*(1-VLOOKUP(P$4,'[1]INTERNAL PARAMETERS-1'!$B$5:$J$44,4, FALSE))</f>
        <v>221.42639970296364</v>
      </c>
      <c r="BE175" s="44">
        <f>$F175*'[1]INTERNAL PARAMETERS-2'!P175*(1-VLOOKUP(Q$4,'[1]INTERNAL PARAMETERS-1'!$B$5:$J$44,4, FALSE))</f>
        <v>291.35048002038872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687.45572919915935</v>
      </c>
      <c r="BH175" s="44">
        <f>$F175*'[1]INTERNAL PARAMETERS-2'!S175*(1-VLOOKUP(T$4,'[1]INTERNAL PARAMETERS-1'!$B$5:$J$44,4, FALSE))</f>
        <v>25.172354927059278</v>
      </c>
      <c r="BI175" s="44">
        <f>$F175*'[1]INTERNAL PARAMETERS-2'!T175*(1-VLOOKUP(U$4,'[1]INTERNAL PARAMETERS-1'!$B$5:$J$44,4, FALSE))</f>
        <v>18.646654001101332</v>
      </c>
      <c r="BJ175" s="44">
        <f>$F175*'[1]INTERNAL PARAMETERS-2'!U175*(1-VLOOKUP(V$4,'[1]INTERNAL PARAMETERS-1'!$B$5:$J$44,4, FALSE))</f>
        <v>146.60738955104142</v>
      </c>
      <c r="BK175" s="44">
        <f>$F175*'[1]INTERNAL PARAMETERS-2'!V175*(1-VLOOKUP(W$4,'[1]INTERNAL PARAMETERS-1'!$B$5:$J$44,4, FALSE))</f>
        <v>214.43407888989162</v>
      </c>
      <c r="BL175" s="44">
        <f>$F175*'[1]INTERNAL PARAMETERS-2'!W175*(1-VLOOKUP(X$4,'[1]INTERNAL PARAMETERS-1'!$B$5:$J$44,4, FALSE))</f>
        <v>452.17560309445497</v>
      </c>
      <c r="BM175" s="44">
        <f>$F175*'[1]INTERNAL PARAMETERS-2'!X175*(1-VLOOKUP(Y$4,'[1]INTERNAL PARAMETERS-1'!$B$5:$J$44,4, FALSE))</f>
        <v>212.10272382773101</v>
      </c>
      <c r="BN175" s="44">
        <f>$F175*'[1]INTERNAL PARAMETERS-2'!Y175*(1-VLOOKUP(Z$4,'[1]INTERNAL PARAMETERS-1'!$B$5:$J$44,4, FALSE))</f>
        <v>452.17560309445497</v>
      </c>
      <c r="BO175" s="44">
        <f>$F175*'[1]INTERNAL PARAMETERS-2'!Z175*(1-VLOOKUP(AA$4,'[1]INTERNAL PARAMETERS-1'!$B$5:$J$44,4, FALSE))</f>
        <v>540.74616297564046</v>
      </c>
      <c r="BP175" s="44">
        <f>$F175*'[1]INTERNAL PARAMETERS-2'!AA175*(1-VLOOKUP(AB$4,'[1]INTERNAL PARAMETERS-1'!$B$5:$J$44,4, FALSE))</f>
        <v>137.5176777593945</v>
      </c>
      <c r="BQ175" s="44">
        <f>$F175*'[1]INTERNAL PARAMETERS-2'!AB175*(1-VLOOKUP(AC$4,'[1]INTERNAL PARAMETERS-1'!$B$5:$J$44,4, FALSE))</f>
        <v>1496.3758421049201</v>
      </c>
      <c r="BR175" s="44">
        <f>$F175*'[1]INTERNAL PARAMETERS-2'!AC175*(1-VLOOKUP(AD$4,'[1]INTERNAL PARAMETERS-1'!$B$5:$J$44,4, FALSE))</f>
        <v>153.83280226099424</v>
      </c>
      <c r="BS175" s="44">
        <f>$F175*'[1]INTERNAL PARAMETERS-2'!AD175*(1-VLOOKUP(AE$4,'[1]INTERNAL PARAMETERS-1'!$B$5:$J$44,4, FALSE))</f>
        <v>25.638800376832375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18.646479563760352</v>
      </c>
      <c r="CA175" s="44">
        <f>$F175*'[1]INTERNAL PARAMETERS-2'!AL175*(1-VLOOKUP(AM$4,'[1]INTERNAL PARAMETERS-1'!$B$5:$J$44,4, FALSE))</f>
        <v>72.254563192880809</v>
      </c>
      <c r="CB175" s="44">
        <f>$F175*'[1]INTERNAL PARAMETERS-2'!AM175*(1-VLOOKUP(AN$4,'[1]INTERNAL PARAMETERS-1'!$B$5:$J$44,4, FALSE))</f>
        <v>48.947117878209035</v>
      </c>
      <c r="CC175" s="44">
        <f>$F175*'[1]INTERNAL PARAMETERS-2'!AN175*(1-VLOOKUP(AO$4,'[1]INTERNAL PARAMETERS-1'!$B$5:$J$44,4, FALSE))</f>
        <v>170.14879894929888</v>
      </c>
      <c r="CD175" s="44">
        <f>$F175*'[1]INTERNAL PARAMETERS-2'!AO175*(1-VLOOKUP(AP$4,'[1]INTERNAL PARAMETERS-1'!$B$5:$J$44,4, FALSE))</f>
        <v>330.97392202336516</v>
      </c>
      <c r="CE175" s="44">
        <f>$F175*'[1]INTERNAL PARAMETERS-2'!AP175*(1-VLOOKUP(AQ$4,'[1]INTERNAL PARAMETERS-1'!$B$5:$J$44,4, FALSE))</f>
        <v>48.947117878209035</v>
      </c>
      <c r="CF175" s="44">
        <f>$F175*'[1]INTERNAL PARAMETERS-2'!AQ175*(1-VLOOKUP(AR$4,'[1]INTERNAL PARAMETERS-1'!$B$5:$J$44,4, FALSE))</f>
        <v>6.9923208130720216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8721.8644323010831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7324.6147300398979</v>
      </c>
      <c r="G176" s="45">
        <f>$F176*'[1]INTERNAL PARAMETERS-2'!F176*VLOOKUP(G$4,'[1]INTERNAL PARAMETERS-1'!$B$5:$J$44,4, FALSE)</f>
        <v>30.844685089671014</v>
      </c>
      <c r="H176" s="44">
        <f>$F176*'[1]INTERNAL PARAMETERS-2'!G176*VLOOKUP(H$4,'[1]INTERNAL PARAMETERS-1'!$B$5:$J$44,4, FALSE)</f>
        <v>37.013475615310618</v>
      </c>
      <c r="I176" s="44">
        <f>$F176*'[1]INTERNAL PARAMETERS-2'!H176*VLOOKUP(I$4,'[1]INTERNAL PARAMETERS-1'!$B$5:$J$44,4, FALSE)</f>
        <v>73.12203170379847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7.6083703046816442</v>
      </c>
      <c r="N176" s="44">
        <f>$F176*'[1]INTERNAL PARAMETERS-2'!M176*VLOOKUP(N$4,'[1]INTERNAL PARAMETERS-1'!$B$5:$J$44,4, FALSE)</f>
        <v>8.7393640651471038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8.2255423418348066</v>
      </c>
      <c r="S176" s="44">
        <f>$F176*'[1]INTERNAL PARAMETERS-2'!R176*VLOOKUP(S$4,'[1]INTERNAL PARAMETERS-1'!$B$5:$J$44,4, FALSE)</f>
        <v>29.591187147845638</v>
      </c>
      <c r="T176" s="44">
        <f>$F176*'[1]INTERNAL PARAMETERS-2'!S176*VLOOKUP(T$4,'[1]INTERNAL PARAMETERS-1'!$B$5:$J$44,4, FALSE)</f>
        <v>1.4394332867474406</v>
      </c>
      <c r="U176" s="44">
        <f>$F176*'[1]INTERNAL PARAMETERS-2'!T176*VLOOKUP(U$4,'[1]INTERNAL PARAMETERS-1'!$B$5:$J$44,4, FALSE)</f>
        <v>3.2900704444393214</v>
      </c>
      <c r="V176" s="44">
        <f>$F176*'[1]INTERNAL PARAMETERS-2'!U176*VLOOKUP(V$4,'[1]INTERNAL PARAMETERS-1'!$B$5:$J$44,4, FALSE)</f>
        <v>23.750539362111819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2.0560193547221992</v>
      </c>
      <c r="AJ176" s="44">
        <f>$F176*'[1]INTERNAL PARAMETERS-2'!AI176*VLOOKUP(AJ$4,'[1]INTERNAL PARAMETERS-1'!$B$5:$J$44,4, FALSE)</f>
        <v>10.281561696557004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1389.3186023721707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144.55903578895123</v>
      </c>
      <c r="BB176" s="44">
        <f>$F176*'[1]INTERNAL PARAMETERS-2'!M176*(1-VLOOKUP(N$4,'[1]INTERNAL PARAMETERS-1'!$B$5:$J$44,4, FALSE))</f>
        <v>166.04791723779496</v>
      </c>
      <c r="BC176" s="44">
        <f>$F176*'[1]INTERNAL PARAMETERS-2'!N176*(1-VLOOKUP(O$4,'[1]INTERNAL PARAMETERS-1'!$B$5:$J$44,4, FALSE))</f>
        <v>405.09514225958662</v>
      </c>
      <c r="BD176" s="44">
        <f>$F176*'[1]INTERNAL PARAMETERS-2'!O176*(1-VLOOKUP(P$4,'[1]INTERNAL PARAMETERS-1'!$B$5:$J$44,4, FALSE))</f>
        <v>211.80075691825269</v>
      </c>
      <c r="BE176" s="44">
        <f>$F176*'[1]INTERNAL PARAMETERS-2'!P176*(1-VLOOKUP(Q$4,'[1]INTERNAL PARAMETERS-1'!$B$5:$J$44,4, FALSE))</f>
        <v>349.57456260588413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562.23255580906709</v>
      </c>
      <c r="BH176" s="44">
        <f>$F176*'[1]INTERNAL PARAMETERS-2'!S176*(1-VLOOKUP(T$4,'[1]INTERNAL PARAMETERS-1'!$B$5:$J$44,4, FALSE))</f>
        <v>12.954899580726964</v>
      </c>
      <c r="BI176" s="44">
        <f>$F176*'[1]INTERNAL PARAMETERS-2'!T176*(1-VLOOKUP(U$4,'[1]INTERNAL PARAMETERS-1'!$B$5:$J$44,4, FALSE))</f>
        <v>13.160281777757286</v>
      </c>
      <c r="BJ176" s="44">
        <f>$F176*'[1]INTERNAL PARAMETERS-2'!U176*(1-VLOOKUP(V$4,'[1]INTERNAL PARAMETERS-1'!$B$5:$J$44,4, FALSE))</f>
        <v>134.58638971863365</v>
      </c>
      <c r="BK176" s="44">
        <f>$F176*'[1]INTERNAL PARAMETERS-2'!V176*(1-VLOOKUP(W$4,'[1]INTERNAL PARAMETERS-1'!$B$5:$J$44,4, FALSE))</f>
        <v>170.67451013202466</v>
      </c>
      <c r="BL176" s="44">
        <f>$F176*'[1]INTERNAL PARAMETERS-2'!W176*(1-VLOOKUP(X$4,'[1]INTERNAL PARAMETERS-1'!$B$5:$J$44,4, FALSE))</f>
        <v>351.63058196060638</v>
      </c>
      <c r="BM176" s="44">
        <f>$F176*'[1]INTERNAL PARAMETERS-2'!X176*(1-VLOOKUP(Y$4,'[1]INTERNAL PARAMETERS-1'!$B$5:$J$44,4, FALSE))</f>
        <v>209.74473756353049</v>
      </c>
      <c r="BN176" s="44">
        <f>$F176*'[1]INTERNAL PARAMETERS-2'!Y176*(1-VLOOKUP(Z$4,'[1]INTERNAL PARAMETERS-1'!$B$5:$J$44,4, FALSE))</f>
        <v>378.36322834083296</v>
      </c>
      <c r="BO176" s="44">
        <f>$F176*'[1]INTERNAL PARAMETERS-2'!Z176*(1-VLOOKUP(AA$4,'[1]INTERNAL PARAMETERS-1'!$B$5:$J$44,4, FALSE))</f>
        <v>440.05259852017502</v>
      </c>
      <c r="BP176" s="44">
        <f>$F176*'[1]INTERNAL PARAMETERS-2'!AA176*(1-VLOOKUP(AB$4,'[1]INTERNAL PARAMETERS-1'!$B$5:$J$44,4, FALSE))</f>
        <v>113.09791112360006</v>
      </c>
      <c r="BQ176" s="44">
        <f>$F176*'[1]INTERNAL PARAMETERS-2'!AB176*(1-VLOOKUP(AC$4,'[1]INTERNAL PARAMETERS-1'!$B$5:$J$44,4, FALSE))</f>
        <v>1274.9187776033796</v>
      </c>
      <c r="BR176" s="44">
        <f>$F176*'[1]INTERNAL PARAMETERS-2'!AC176*(1-VLOOKUP(AD$4,'[1]INTERNAL PARAMETERS-1'!$B$5:$J$44,4, FALSE))</f>
        <v>115.15393047832225</v>
      </c>
      <c r="BS176" s="44">
        <f>$F176*'[1]INTERNAL PARAMETERS-2'!AD176*(1-VLOOKUP(AE$4,'[1]INTERNAL PARAMETERS-1'!$B$5:$J$44,4, FALSE))</f>
        <v>10.281561696557004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22.619875209309214</v>
      </c>
      <c r="CA176" s="44">
        <f>$F176*'[1]INTERNAL PARAMETERS-2'!AL176*(1-VLOOKUP(AM$4,'[1]INTERNAL PARAMETERS-1'!$B$5:$J$44,4, FALSE))</f>
        <v>67.858893166454635</v>
      </c>
      <c r="CB176" s="44">
        <f>$F176*'[1]INTERNAL PARAMETERS-2'!AM176*(1-VLOOKUP(AN$4,'[1]INTERNAL PARAMETERS-1'!$B$5:$J$44,4, FALSE))</f>
        <v>47.295037311867624</v>
      </c>
      <c r="CC176" s="44">
        <f>$F176*'[1]INTERNAL PARAMETERS-2'!AN176*(1-VLOOKUP(AO$4,'[1]INTERNAL PARAMETERS-1'!$B$5:$J$44,4, FALSE))</f>
        <v>160.39294843546767</v>
      </c>
      <c r="CD176" s="44">
        <f>$F176*'[1]INTERNAL PARAMETERS-2'!AO176*(1-VLOOKUP(AP$4,'[1]INTERNAL PARAMETERS-1'!$B$5:$J$44,4, FALSE))</f>
        <v>261.15254604631554</v>
      </c>
      <c r="CE176" s="44">
        <f>$F176*'[1]INTERNAL PARAMETERS-2'!AP176*(1-VLOOKUP(AQ$4,'[1]INTERNAL PARAMETERS-1'!$B$5:$J$44,4, FALSE))</f>
        <v>51.407808482785029</v>
      </c>
      <c r="CF176" s="44">
        <f>$F176*'[1]INTERNAL PARAMETERS-2'!AQ176*(1-VLOOKUP(AR$4,'[1]INTERNAL PARAMETERS-1'!$B$5:$J$44,4, FALSE))</f>
        <v>20.563123393114008</v>
      </c>
      <c r="CG176" s="44">
        <f>$F176*'[1]INTERNAL PARAMETERS-2'!AR176*(1-VLOOKUP(AS$4,'[1]INTERNAL PARAMETERS-1'!$B$5:$J$44,4, FALSE))</f>
        <v>4.1127711709174033</v>
      </c>
      <c r="CH176" s="43">
        <f>$F176*'[1]INTERNAL PARAMETERS-2'!AS176*(1-VLOOKUP(AT$4,'[1]INTERNAL PARAMETERS-1'!$B$5:$J$44,4, FALSE))</f>
        <v>0</v>
      </c>
      <c r="CI176" s="42">
        <f t="shared" si="2"/>
        <v>7324.6132651169528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5805.3979087309772</v>
      </c>
      <c r="G177" s="45">
        <f>$F177*'[1]INTERNAL PARAMETERS-2'!F177*VLOOKUP(G$4,'[1]INTERNAL PARAMETERS-1'!$B$5:$J$44,4, FALSE)</f>
        <v>21.211182339130371</v>
      </c>
      <c r="H177" s="44">
        <f>$F177*'[1]INTERNAL PARAMETERS-2'!G177*VLOOKUP(H$4,'[1]INTERNAL PARAMETERS-1'!$B$5:$J$44,4, FALSE)</f>
        <v>19.579865526776967</v>
      </c>
      <c r="I177" s="44">
        <f>$F177*'[1]INTERNAL PARAMETERS-2'!H177*VLOOKUP(I$4,'[1]INTERNAL PARAMETERS-1'!$B$5:$J$44,4, FALSE)</f>
        <v>56.367917372677027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10.034630285241494</v>
      </c>
      <c r="N177" s="44">
        <f>$F177*'[1]INTERNAL PARAMETERS-2'!M177*VLOOKUP(N$4,'[1]INTERNAL PARAMETERS-1'!$B$5:$J$44,4, FALSE)</f>
        <v>8.5661548842279931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1.6318973521442777</v>
      </c>
      <c r="S177" s="44">
        <f>$F177*'[1]INTERNAL PARAMETERS-2'!R177*VLOOKUP(S$4,'[1]INTERNAL PARAMETERS-1'!$B$5:$J$44,4, FALSE)</f>
        <v>20.564199769191845</v>
      </c>
      <c r="T177" s="44">
        <f>$F177*'[1]INTERNAL PARAMETERS-2'!S177*VLOOKUP(T$4,'[1]INTERNAL PARAMETERS-1'!$B$5:$J$44,4, FALSE)</f>
        <v>1.3053437197781603</v>
      </c>
      <c r="U177" s="44">
        <f>$F177*'[1]INTERNAL PARAMETERS-2'!T177*VLOOKUP(U$4,'[1]INTERNAL PARAMETERS-1'!$B$5:$J$44,4, FALSE)</f>
        <v>1.6316651362279284</v>
      </c>
      <c r="V177" s="44">
        <f>$F177*'[1]INTERNAL PARAMETERS-2'!U177*VLOOKUP(V$4,'[1]INTERNAL PARAMETERS-1'!$B$5:$J$44,4, FALSE)</f>
        <v>17.621791893130638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1.6318973521442777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1.6318973521442777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1070.9904300808635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190.65797541958838</v>
      </c>
      <c r="BB177" s="44">
        <f>$F177*'[1]INTERNAL PARAMETERS-2'!M177*(1-VLOOKUP(N$4,'[1]INTERNAL PARAMETERS-1'!$B$5:$J$44,4, FALSE))</f>
        <v>162.75694280033184</v>
      </c>
      <c r="BC177" s="44">
        <f>$F177*'[1]INTERNAL PARAMETERS-2'!N177*(1-VLOOKUP(O$4,'[1]INTERNAL PARAMETERS-1'!$B$5:$J$44,4, FALSE))</f>
        <v>407.91163973865514</v>
      </c>
      <c r="BD177" s="44">
        <f>$F177*'[1]INTERNAL PARAMETERS-2'!O177*(1-VLOOKUP(P$4,'[1]INTERNAL PARAMETERS-1'!$B$5:$J$44,4, FALSE))</f>
        <v>127.26825511436398</v>
      </c>
      <c r="BE177" s="44">
        <f>$F177*'[1]INTERNAL PARAMETERS-2'!P177*(1-VLOOKUP(Q$4,'[1]INTERNAL PARAMETERS-1'!$B$5:$J$44,4, FALSE))</f>
        <v>218.64057387946258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390.71979561464502</v>
      </c>
      <c r="BH177" s="44">
        <f>$F177*'[1]INTERNAL PARAMETERS-2'!S177*(1-VLOOKUP(T$4,'[1]INTERNAL PARAMETERS-1'!$B$5:$J$44,4, FALSE))</f>
        <v>11.748093478003444</v>
      </c>
      <c r="BI177" s="44">
        <f>$F177*'[1]INTERNAL PARAMETERS-2'!T177*(1-VLOOKUP(U$4,'[1]INTERNAL PARAMETERS-1'!$B$5:$J$44,4, FALSE))</f>
        <v>6.5266605449117137</v>
      </c>
      <c r="BJ177" s="44">
        <f>$F177*'[1]INTERNAL PARAMETERS-2'!U177*(1-VLOOKUP(V$4,'[1]INTERNAL PARAMETERS-1'!$B$5:$J$44,4, FALSE))</f>
        <v>99.856820727740285</v>
      </c>
      <c r="BK177" s="44">
        <f>$F177*'[1]INTERNAL PARAMETERS-2'!V177*(1-VLOOKUP(W$4,'[1]INTERNAL PARAMETERS-1'!$B$5:$J$44,4, FALSE))</f>
        <v>137.05847814764789</v>
      </c>
      <c r="BL177" s="44">
        <f>$F177*'[1]INTERNAL PARAMETERS-2'!W177*(1-VLOOKUP(X$4,'[1]INTERNAL PARAMETERS-1'!$B$5:$J$44,4, FALSE))</f>
        <v>279.01148727214684</v>
      </c>
      <c r="BM177" s="44">
        <f>$F177*'[1]INTERNAL PARAMETERS-2'!X177*(1-VLOOKUP(Y$4,'[1]INTERNAL PARAMETERS-1'!$B$5:$J$44,4, FALSE))</f>
        <v>192.53428002369023</v>
      </c>
      <c r="BN177" s="44">
        <f>$F177*'[1]INTERNAL PARAMETERS-2'!Y177*(1-VLOOKUP(Z$4,'[1]INTERNAL PARAMETERS-1'!$B$5:$J$44,4, FALSE))</f>
        <v>296.95945544677954</v>
      </c>
      <c r="BO177" s="44">
        <f>$F177*'[1]INTERNAL PARAMETERS-2'!Z177*(1-VLOOKUP(AA$4,'[1]INTERNAL PARAMETERS-1'!$B$5:$J$44,4, FALSE))</f>
        <v>344.27751218147313</v>
      </c>
      <c r="BP177" s="44">
        <f>$F177*'[1]INTERNAL PARAMETERS-2'!AA177*(1-VLOOKUP(AB$4,'[1]INTERNAL PARAMETERS-1'!$B$5:$J$44,4, FALSE))</f>
        <v>120.7418267853686</v>
      </c>
      <c r="BQ177" s="44">
        <f>$F177*'[1]INTERNAL PARAMETERS-2'!AB177*(1-VLOOKUP(AC$4,'[1]INTERNAL PARAMETERS-1'!$B$5:$J$44,4, FALSE))</f>
        <v>1057.3069330480475</v>
      </c>
      <c r="BR177" s="44">
        <f>$F177*'[1]INTERNAL PARAMETERS-2'!AC177*(1-VLOOKUP(AD$4,'[1]INTERNAL PARAMETERS-1'!$B$5:$J$44,4, FALSE))</f>
        <v>70.160555886177349</v>
      </c>
      <c r="BS177" s="44">
        <f>$F177*'[1]INTERNAL PARAMETERS-2'!AD177*(1-VLOOKUP(AE$4,'[1]INTERNAL PARAMETERS-1'!$B$5:$J$44,4, FALSE))</f>
        <v>14.684754010135007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11.421539845637323</v>
      </c>
      <c r="CA177" s="44">
        <f>$F177*'[1]INTERNAL PARAMETERS-2'!AL177*(1-VLOOKUP(AM$4,'[1]INTERNAL PARAMETERS-1'!$B$5:$J$44,4, FALSE))</f>
        <v>39.159731053553934</v>
      </c>
      <c r="CB177" s="44">
        <f>$F177*'[1]INTERNAL PARAMETERS-2'!AM177*(1-VLOOKUP(AN$4,'[1]INTERNAL PARAMETERS-1'!$B$5:$J$44,4, FALSE))</f>
        <v>31.001405372414293</v>
      </c>
      <c r="CC177" s="44">
        <f>$F177*'[1]INTERNAL PARAMETERS-2'!AN177*(1-VLOOKUP(AO$4,'[1]INTERNAL PARAMETERS-1'!$B$5:$J$44,4, FALSE))</f>
        <v>94.63553292959628</v>
      </c>
      <c r="CD177" s="44">
        <f>$F177*'[1]INTERNAL PARAMETERS-2'!AO177*(1-VLOOKUP(AP$4,'[1]INTERNAL PARAMETERS-1'!$B$5:$J$44,4, FALSE))</f>
        <v>221.90378804396025</v>
      </c>
      <c r="CE177" s="44">
        <f>$F177*'[1]INTERNAL PARAMETERS-2'!AP177*(1-VLOOKUP(AQ$4,'[1]INTERNAL PARAMETERS-1'!$B$5:$J$44,4, FALSE))</f>
        <v>39.159731053553934</v>
      </c>
      <c r="CF177" s="44">
        <f>$F177*'[1]INTERNAL PARAMETERS-2'!AQ177*(1-VLOOKUP(AR$4,'[1]INTERNAL PARAMETERS-1'!$B$5:$J$44,4, FALSE))</f>
        <v>6.5264283289953635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5805.3990698105581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4947.1500041291574</v>
      </c>
      <c r="G178" s="45">
        <f>$F178*'[1]INTERNAL PARAMETERS-2'!F178*VLOOKUP(G$4,'[1]INTERNAL PARAMETERS-1'!$B$5:$J$44,4, FALSE)</f>
        <v>16.0337131633826</v>
      </c>
      <c r="H178" s="44">
        <f>$F178*'[1]INTERNAL PARAMETERS-2'!G178*VLOOKUP(H$4,'[1]INTERNAL PARAMETERS-1'!$B$5:$J$44,4, FALSE)</f>
        <v>29.152565544332301</v>
      </c>
      <c r="I178" s="44">
        <f>$F178*'[1]INTERNAL PARAMETERS-2'!H178*VLOOKUP(I$4,'[1]INTERNAL PARAMETERS-1'!$B$5:$J$44,4, FALSE)</f>
        <v>41.006530612226257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12.098205863597814</v>
      </c>
      <c r="N178" s="44">
        <f>$F178*'[1]INTERNAL PARAMETERS-2'!M178*VLOOKUP(N$4,'[1]INTERNAL PARAMETERS-1'!$B$5:$J$44,4, FALSE)</f>
        <v>6.4135100011030604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5.8307109948666245</v>
      </c>
      <c r="S178" s="44">
        <f>$F178*'[1]INTERNAL PARAMETERS-2'!R178*VLOOKUP(S$4,'[1]INTERNAL PARAMETERS-1'!$B$5:$J$44,4, FALSE)</f>
        <v>14.382898678504743</v>
      </c>
      <c r="T178" s="44">
        <f>$F178*'[1]INTERNAL PARAMETERS-2'!S178*VLOOKUP(T$4,'[1]INTERNAL PARAMETERS-1'!$B$5:$J$44,4, FALSE)</f>
        <v>1.1660927274732837</v>
      </c>
      <c r="U178" s="44">
        <f>$F178*'[1]INTERNAL PARAMETERS-2'!T178*VLOOKUP(U$4,'[1]INTERNAL PARAMETERS-1'!$B$5:$J$44,4, FALSE)</f>
        <v>1.4576282772166151</v>
      </c>
      <c r="V178" s="44">
        <f>$F178*'[1]INTERNAL PARAMETERS-2'!U178*VLOOKUP(V$4,'[1]INTERNAL PARAMETERS-1'!$B$5:$J$44,4, FALSE)</f>
        <v>18.147308795396718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1.4574303912164499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1.4574303912164499</v>
      </c>
      <c r="AI178" s="44">
        <f>$F178*'[1]INTERNAL PARAMETERS-2'!AH178*VLOOKUP(AI$4,'[1]INTERNAL PARAMETERS-1'!$B$5:$J$44,4, FALSE)</f>
        <v>2.9153554974333122</v>
      </c>
      <c r="AJ178" s="44">
        <f>$F178*'[1]INTERNAL PARAMETERS-2'!AI178*VLOOKUP(AJ$4,'[1]INTERNAL PARAMETERS-1'!$B$5:$J$44,4, FALSE)</f>
        <v>2.9153554974333122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779.12408163229884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229.86591140835844</v>
      </c>
      <c r="BB178" s="44">
        <f>$F178*'[1]INTERNAL PARAMETERS-2'!M178*(1-VLOOKUP(N$4,'[1]INTERNAL PARAMETERS-1'!$B$5:$J$44,4, FALSE))</f>
        <v>121.85669002095814</v>
      </c>
      <c r="BC178" s="44">
        <f>$F178*'[1]INTERNAL PARAMETERS-2'!N178*(1-VLOOKUP(O$4,'[1]INTERNAL PARAMETERS-1'!$B$5:$J$44,4, FALSE))</f>
        <v>320.67574741265321</v>
      </c>
      <c r="BD178" s="44">
        <f>$F178*'[1]INTERNAL PARAMETERS-2'!O178*(1-VLOOKUP(P$4,'[1]INTERNAL PARAMETERS-1'!$B$5:$J$44,4, FALSE))</f>
        <v>115.15184235611191</v>
      </c>
      <c r="BE178" s="44">
        <f>$F178*'[1]INTERNAL PARAMETERS-2'!P178*(1-VLOOKUP(Q$4,'[1]INTERNAL PARAMETERS-1'!$B$5:$J$44,4, FALSE))</f>
        <v>201.15111916789155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273.27507489159007</v>
      </c>
      <c r="BH178" s="44">
        <f>$F178*'[1]INTERNAL PARAMETERS-2'!S178*(1-VLOOKUP(T$4,'[1]INTERNAL PARAMETERS-1'!$B$5:$J$44,4, FALSE))</f>
        <v>10.494834547259552</v>
      </c>
      <c r="BI178" s="44">
        <f>$F178*'[1]INTERNAL PARAMETERS-2'!T178*(1-VLOOKUP(U$4,'[1]INTERNAL PARAMETERS-1'!$B$5:$J$44,4, FALSE))</f>
        <v>5.8305131088664606</v>
      </c>
      <c r="BJ178" s="44">
        <f>$F178*'[1]INTERNAL PARAMETERS-2'!U178*(1-VLOOKUP(V$4,'[1]INTERNAL PARAMETERS-1'!$B$5:$J$44,4, FALSE))</f>
        <v>102.83474984058141</v>
      </c>
      <c r="BK178" s="44">
        <f>$F178*'[1]INTERNAL PARAMETERS-2'!V178*(1-VLOOKUP(W$4,'[1]INTERNAL PARAMETERS-1'!$B$5:$J$44,4, FALSE))</f>
        <v>93.287418197862692</v>
      </c>
      <c r="BL178" s="44">
        <f>$F178*'[1]INTERNAL PARAMETERS-2'!W178*(1-VLOOKUP(X$4,'[1]INTERNAL PARAMETERS-1'!$B$5:$J$44,4, FALSE))</f>
        <v>253.62504454668908</v>
      </c>
      <c r="BM178" s="44">
        <f>$F178*'[1]INTERNAL PARAMETERS-2'!X178*(1-VLOOKUP(Y$4,'[1]INTERNAL PARAMETERS-1'!$B$5:$J$44,4, FALSE))</f>
        <v>199.69319406167469</v>
      </c>
      <c r="BN178" s="44">
        <f>$F178*'[1]INTERNAL PARAMETERS-2'!Y178*(1-VLOOKUP(Z$4,'[1]INTERNAL PARAMETERS-1'!$B$5:$J$44,4, FALSE))</f>
        <v>304.64203424927058</v>
      </c>
      <c r="BO178" s="44">
        <f>$F178*'[1]INTERNAL PARAMETERS-2'!Z178*(1-VLOOKUP(AA$4,'[1]INTERNAL PARAMETERS-1'!$B$5:$J$44,4, FALSE))</f>
        <v>406.67502422443283</v>
      </c>
      <c r="BP178" s="44">
        <f>$F178*'[1]INTERNAL PARAMETERS-2'!AA178*(1-VLOOKUP(AB$4,'[1]INTERNAL PARAMETERS-1'!$B$5:$J$44,4, FALSE))</f>
        <v>109.32113136124529</v>
      </c>
      <c r="BQ178" s="44">
        <f>$F178*'[1]INTERNAL PARAMETERS-2'!AB178*(1-VLOOKUP(AC$4,'[1]INTERNAL PARAMETERS-1'!$B$5:$J$44,4, FALSE))</f>
        <v>908.09489703794486</v>
      </c>
      <c r="BR178" s="44">
        <f>$F178*'[1]INTERNAL PARAMETERS-2'!AC178*(1-VLOOKUP(AD$4,'[1]INTERNAL PARAMETERS-1'!$B$5:$J$44,4, FALSE))</f>
        <v>33.525351432982063</v>
      </c>
      <c r="BS178" s="44">
        <f>$F178*'[1]INTERNAL PARAMETERS-2'!AD178*(1-VLOOKUP(AE$4,'[1]INTERNAL PARAMETERS-1'!$B$5:$J$44,4, FALSE))</f>
        <v>26.237210046898987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11.660927274732837</v>
      </c>
      <c r="CA178" s="44">
        <f>$F178*'[1]INTERNAL PARAMETERS-2'!AL178*(1-VLOOKUP(AM$4,'[1]INTERNAL PARAMETERS-1'!$B$5:$J$44,4, FALSE))</f>
        <v>32.067426326765201</v>
      </c>
      <c r="CB178" s="44">
        <f>$F178*'[1]INTERNAL PARAMETERS-2'!AM178*(1-VLOOKUP(AN$4,'[1]INTERNAL PARAMETERS-1'!$B$5:$J$44,4, FALSE))</f>
        <v>20.406499052032363</v>
      </c>
      <c r="CC178" s="44">
        <f>$F178*'[1]INTERNAL PARAMETERS-2'!AN178*(1-VLOOKUP(AO$4,'[1]INTERNAL PARAMETERS-1'!$B$5:$J$44,4, FALSE))</f>
        <v>88.914632309212934</v>
      </c>
      <c r="CD178" s="44">
        <f>$F178*'[1]INTERNAL PARAMETERS-2'!AO178*(1-VLOOKUP(AP$4,'[1]INTERNAL PARAMETERS-1'!$B$5:$J$44,4, FALSE))</f>
        <v>118.06670313854482</v>
      </c>
      <c r="CE178" s="44">
        <f>$F178*'[1]INTERNAL PARAMETERS-2'!AP178*(1-VLOOKUP(AQ$4,'[1]INTERNAL PARAMETERS-1'!$B$5:$J$44,4, FALSE))</f>
        <v>21.864424158249225</v>
      </c>
      <c r="CF178" s="44">
        <f>$F178*'[1]INTERNAL PARAMETERS-2'!AQ178*(1-VLOOKUP(AR$4,'[1]INTERNAL PARAMETERS-1'!$B$5:$J$44,4, FALSE))</f>
        <v>2.9153554974333122</v>
      </c>
      <c r="CG178" s="44">
        <f>$F178*'[1]INTERNAL PARAMETERS-2'!AR178*(1-VLOOKUP(AS$4,'[1]INTERNAL PARAMETERS-1'!$B$5:$J$44,4, FALSE))</f>
        <v>1.4574303912164499</v>
      </c>
      <c r="CH178" s="43">
        <f>$F178*'[1]INTERNAL PARAMETERS-2'!AS178*(1-VLOOKUP(AT$4,'[1]INTERNAL PARAMETERS-1'!$B$5:$J$44,4, FALSE))</f>
        <v>0</v>
      </c>
      <c r="CI178" s="42">
        <f t="shared" si="2"/>
        <v>4947.1500041291592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3539.7808141337687</v>
      </c>
      <c r="G179" s="45">
        <f>$F179*'[1]INTERNAL PARAMETERS-2'!F179*VLOOKUP(G$4,'[1]INTERNAL PARAMETERS-1'!$B$5:$J$44,4, FALSE)</f>
        <v>14.258945075493648</v>
      </c>
      <c r="H179" s="44">
        <f>$F179*'[1]INTERNAL PARAMETERS-2'!G179*VLOOKUP(H$4,'[1]INTERNAL PARAMETERS-1'!$B$5:$J$44,4, FALSE)</f>
        <v>4.7528636991374116</v>
      </c>
      <c r="I179" s="44">
        <f>$F179*'[1]INTERNAL PARAMETERS-2'!H179*VLOOKUP(I$4,'[1]INTERNAL PARAMETERS-1'!$B$5:$J$44,4, FALSE)</f>
        <v>32.901360023265781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11.704214466317024</v>
      </c>
      <c r="N179" s="44">
        <f>$F179*'[1]INTERNAL PARAMETERS-2'!M179*VLOOKUP(N$4,'[1]INTERNAL PARAMETERS-1'!$B$5:$J$44,4, FALSE)</f>
        <v>4.5153267076049648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1.1883044193047061</v>
      </c>
      <c r="S179" s="44">
        <f>$F179*'[1]INTERNAL PARAMETERS-2'!R179*VLOOKUP(S$4,'[1]INTERNAL PARAMETERS-1'!$B$5:$J$44,4, FALSE)</f>
        <v>8.5089782177269662</v>
      </c>
      <c r="T179" s="44">
        <f>$F179*'[1]INTERNAL PARAMETERS-2'!S179*VLOOKUP(T$4,'[1]INTERNAL PARAMETERS-1'!$B$5:$J$44,4, FALSE)</f>
        <v>0.35645592798327058</v>
      </c>
      <c r="U179" s="44">
        <f>$F179*'[1]INTERNAL PARAMETERS-2'!T179*VLOOKUP(U$4,'[1]INTERNAL PARAMETERS-1'!$B$5:$J$44,4, FALSE)</f>
        <v>0.23766088386094122</v>
      </c>
      <c r="V179" s="44">
        <f>$F179*'[1]INTERNAL PARAMETERS-2'!U179*VLOOKUP(V$4,'[1]INTERNAL PARAMETERS-1'!$B$5:$J$44,4, FALSE)</f>
        <v>9.8030335888539177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1.1883044193047061</v>
      </c>
      <c r="AK179" s="44">
        <f>$F179*'[1]INTERNAL PARAMETERS-2'!AJ179*VLOOKUP(AK$4,'[1]INTERNAL PARAMETERS-1'!$B$5:$J$44,4, FALSE)</f>
        <v>1.1883044193047061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625.12584044204971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222.38007486002343</v>
      </c>
      <c r="BB179" s="44">
        <f>$F179*'[1]INTERNAL PARAMETERS-2'!M179*(1-VLOOKUP(N$4,'[1]INTERNAL PARAMETERS-1'!$B$5:$J$44,4, FALSE))</f>
        <v>85.791207444494319</v>
      </c>
      <c r="BC179" s="44">
        <f>$F179*'[1]INTERNAL PARAMETERS-2'!N179*(1-VLOOKUP(O$4,'[1]INTERNAL PARAMETERS-1'!$B$5:$J$44,4, FALSE))</f>
        <v>263.79012991855103</v>
      </c>
      <c r="BD179" s="44">
        <f>$F179*'[1]INTERNAL PARAMETERS-2'!O179*(1-VLOOKUP(P$4,'[1]INTERNAL PARAMETERS-1'!$B$5:$J$44,4, FALSE))</f>
        <v>61.788644001111997</v>
      </c>
      <c r="BE179" s="44">
        <f>$F179*'[1]INTERNAL PARAMETERS-2'!P179*(1-VLOOKUP(Q$4,'[1]INTERNAL PARAMETERS-1'!$B$5:$J$44,4, FALSE))</f>
        <v>149.71892329268331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161.67058613681235</v>
      </c>
      <c r="BH179" s="44">
        <f>$F179*'[1]INTERNAL PARAMETERS-2'!S179*(1-VLOOKUP(T$4,'[1]INTERNAL PARAMETERS-1'!$B$5:$J$44,4, FALSE))</f>
        <v>3.2081033518494348</v>
      </c>
      <c r="BI179" s="44">
        <f>$F179*'[1]INTERNAL PARAMETERS-2'!T179*(1-VLOOKUP(U$4,'[1]INTERNAL PARAMETERS-1'!$B$5:$J$44,4, FALSE))</f>
        <v>0.9506435354437649</v>
      </c>
      <c r="BJ179" s="44">
        <f>$F179*'[1]INTERNAL PARAMETERS-2'!U179*(1-VLOOKUP(V$4,'[1]INTERNAL PARAMETERS-1'!$B$5:$J$44,4, FALSE))</f>
        <v>55.550523670172197</v>
      </c>
      <c r="BK179" s="44">
        <f>$F179*'[1]INTERNAL PARAMETERS-2'!V179*(1-VLOOKUP(W$4,'[1]INTERNAL PARAMETERS-1'!$B$5:$J$44,4, FALSE))</f>
        <v>67.729812119554111</v>
      </c>
      <c r="BL179" s="44">
        <f>$F179*'[1]INTERNAL PARAMETERS-2'!W179*(1-VLOOKUP(X$4,'[1]INTERNAL PARAMETERS-1'!$B$5:$J$44,4, FALSE))</f>
        <v>153.28348257251599</v>
      </c>
      <c r="BM179" s="44">
        <f>$F179*'[1]INTERNAL PARAMETERS-2'!X179*(1-VLOOKUP(Y$4,'[1]INTERNAL PARAMETERS-1'!$B$5:$J$44,4, FALSE))</f>
        <v>123.57728800222399</v>
      </c>
      <c r="BN179" s="44">
        <f>$F179*'[1]INTERNAL PARAMETERS-2'!Y179*(1-VLOOKUP(Z$4,'[1]INTERNAL PARAMETERS-1'!$B$5:$J$44,4, FALSE))</f>
        <v>211.50756729379529</v>
      </c>
      <c r="BO179" s="44">
        <f>$F179*'[1]INTERNAL PARAMETERS-2'!Z179*(1-VLOOKUP(AA$4,'[1]INTERNAL PARAMETERS-1'!$B$5:$J$44,4, FALSE))</f>
        <v>266.16673875716043</v>
      </c>
      <c r="BP179" s="44">
        <f>$F179*'[1]INTERNAL PARAMETERS-2'!AA179*(1-VLOOKUP(AB$4,'[1]INTERNAL PARAMETERS-1'!$B$5:$J$44,4, FALSE))</f>
        <v>57.03578030197459</v>
      </c>
      <c r="BQ179" s="44">
        <f>$F179*'[1]INTERNAL PARAMETERS-2'!AB179*(1-VLOOKUP(AC$4,'[1]INTERNAL PARAMETERS-1'!$B$5:$J$44,4, FALSE))</f>
        <v>693.93473704388839</v>
      </c>
      <c r="BR179" s="44">
        <f>$F179*'[1]INTERNAL PARAMETERS-2'!AC179*(1-VLOOKUP(AD$4,'[1]INTERNAL PARAMETERS-1'!$B$5:$J$44,4, FALSE))</f>
        <v>27.329585731682588</v>
      </c>
      <c r="BS179" s="44">
        <f>$F179*'[1]INTERNAL PARAMETERS-2'!AD179*(1-VLOOKUP(AE$4,'[1]INTERNAL PARAMETERS-1'!$B$5:$J$44,4, FALSE))</f>
        <v>5.9411681184421177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4.7528636991374116</v>
      </c>
      <c r="CA179" s="44">
        <f>$F179*'[1]INTERNAL PARAMETERS-2'!AL179*(1-VLOOKUP(AM$4,'[1]INTERNAL PARAMETERS-1'!$B$5:$J$44,4, FALSE))</f>
        <v>27.329585731682588</v>
      </c>
      <c r="CB179" s="44">
        <f>$F179*'[1]INTERNAL PARAMETERS-2'!AM179*(1-VLOOKUP(AN$4,'[1]INTERNAL PARAMETERS-1'!$B$5:$J$44,4, FALSE))</f>
        <v>13.070640656188941</v>
      </c>
      <c r="CC179" s="44">
        <f>$F179*'[1]INTERNAL PARAMETERS-2'!AN179*(1-VLOOKUP(AO$4,'[1]INTERNAL PARAMETERS-1'!$B$5:$J$44,4, FALSE))</f>
        <v>42.776835226480941</v>
      </c>
      <c r="CD179" s="44">
        <f>$F179*'[1]INTERNAL PARAMETERS-2'!AO179*(1-VLOOKUP(AP$4,'[1]INTERNAL PARAMETERS-1'!$B$5:$J$44,4, FALSE))</f>
        <v>92.683142990708703</v>
      </c>
      <c r="CE179" s="44">
        <f>$F179*'[1]INTERNAL PARAMETERS-2'!AP179*(1-VLOOKUP(AQ$4,'[1]INTERNAL PARAMETERS-1'!$B$5:$J$44,4, FALSE))</f>
        <v>28.517890150987295</v>
      </c>
      <c r="CF179" s="44">
        <f>$F179*'[1]INTERNAL PARAMETERS-2'!AQ179*(1-VLOOKUP(AR$4,'[1]INTERNAL PARAMETERS-1'!$B$5:$J$44,4, FALSE))</f>
        <v>1.1883044193047061</v>
      </c>
      <c r="CG179" s="44">
        <f>$F179*'[1]INTERNAL PARAMETERS-2'!AR179*(1-VLOOKUP(AS$4,'[1]INTERNAL PARAMETERS-1'!$B$5:$J$44,4, FALSE))</f>
        <v>2.3766088386094122</v>
      </c>
      <c r="CH179" s="43">
        <f>$F179*'[1]INTERNAL PARAMETERS-2'!AS179*(1-VLOOKUP(AT$4,'[1]INTERNAL PARAMETERS-1'!$B$5:$J$44,4, FALSE))</f>
        <v>0</v>
      </c>
      <c r="CI179" s="42">
        <f t="shared" si="2"/>
        <v>3539.7804601556873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2100.9369138189945</v>
      </c>
      <c r="G180" s="45">
        <f>$F180*'[1]INTERNAL PARAMETERS-2'!F180*VLOOKUP(G$4,'[1]INTERNAL PARAMETERS-1'!$B$5:$J$44,4, FALSE)</f>
        <v>5.8521597734428097</v>
      </c>
      <c r="H180" s="44">
        <f>$F180*'[1]INTERNAL PARAMETERS-2'!G180*VLOOKUP(H$4,'[1]INTERNAL PARAMETERS-1'!$B$5:$J$44,4, FALSE)</f>
        <v>4.3890673066592614</v>
      </c>
      <c r="I180" s="44">
        <f>$F180*'[1]INTERNAL PARAMETERS-2'!H180*VLOOKUP(I$4,'[1]INTERNAL PARAMETERS-1'!$B$5:$J$44,4, FALSE)</f>
        <v>17.776615490158385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11.046011974309575</v>
      </c>
      <c r="N180" s="44">
        <f>$F180*'[1]INTERNAL PARAMETERS-2'!M180*VLOOKUP(N$4,'[1]INTERNAL PARAMETERS-1'!$B$5:$J$44,4, FALSE)</f>
        <v>2.6334824027338333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0.73154623339177394</v>
      </c>
      <c r="S180" s="44">
        <f>$F180*'[1]INTERNAL PARAMETERS-2'!R180*VLOOKUP(S$4,'[1]INTERNAL PARAMETERS-1'!$B$5:$J$44,4, FALSE)</f>
        <v>4.681171070472085</v>
      </c>
      <c r="T180" s="44">
        <f>$F180*'[1]INTERNAL PARAMETERS-2'!S180*VLOOKUP(T$4,'[1]INTERNAL PARAMETERS-1'!$B$5:$J$44,4, FALSE)</f>
        <v>0.43890673066592617</v>
      </c>
      <c r="U180" s="44">
        <f>$F180*'[1]INTERNAL PARAMETERS-2'!T180*VLOOKUP(U$4,'[1]INTERNAL PARAMETERS-1'!$B$5:$J$44,4, FALSE)</f>
        <v>0.58523698671341917</v>
      </c>
      <c r="V180" s="44">
        <f>$F180*'[1]INTERNAL PARAMETERS-2'!U180*VLOOKUP(V$4,'[1]INTERNAL PARAMETERS-1'!$B$5:$J$44,4, FALSE)</f>
        <v>4.828047570117171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0.73154623339177394</v>
      </c>
      <c r="AJ180" s="44">
        <f>$F180*'[1]INTERNAL PARAMETERS-2'!AI180*VLOOKUP(AJ$4,'[1]INTERNAL PARAMETERS-1'!$B$5:$J$44,4, FALSE)</f>
        <v>3.6575210732674877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337.75569431300926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209.87422751188191</v>
      </c>
      <c r="BB180" s="44">
        <f>$F180*'[1]INTERNAL PARAMETERS-2'!M180*(1-VLOOKUP(N$4,'[1]INTERNAL PARAMETERS-1'!$B$5:$J$44,4, FALSE))</f>
        <v>50.036165651942831</v>
      </c>
      <c r="BC180" s="44">
        <f>$F180*'[1]INTERNAL PARAMETERS-2'!N180*(1-VLOOKUP(O$4,'[1]INTERNAL PARAMETERS-1'!$B$5:$J$44,4, FALSE))</f>
        <v>139.72112870400119</v>
      </c>
      <c r="BD180" s="44">
        <f>$F180*'[1]INTERNAL PARAMETERS-2'!O180*(1-VLOOKUP(P$4,'[1]INTERNAL PARAMETERS-1'!$B$5:$J$44,4, FALSE))</f>
        <v>27.066370260730107</v>
      </c>
      <c r="BE180" s="44">
        <f>$F180*'[1]INTERNAL PARAMETERS-2'!P180*(1-VLOOKUP(Q$4,'[1]INTERNAL PARAMETERS-1'!$B$5:$J$44,4, FALSE))</f>
        <v>97.292707729426581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88.942250338969615</v>
      </c>
      <c r="BH180" s="44">
        <f>$F180*'[1]INTERNAL PARAMETERS-2'!S180*(1-VLOOKUP(T$4,'[1]INTERNAL PARAMETERS-1'!$B$5:$J$44,4, FALSE))</f>
        <v>3.9501605759933351</v>
      </c>
      <c r="BI180" s="44">
        <f>$F180*'[1]INTERNAL PARAMETERS-2'!T180*(1-VLOOKUP(U$4,'[1]INTERNAL PARAMETERS-1'!$B$5:$J$44,4, FALSE))</f>
        <v>2.3409479468536767</v>
      </c>
      <c r="BJ180" s="44">
        <f>$F180*'[1]INTERNAL PARAMETERS-2'!U180*(1-VLOOKUP(V$4,'[1]INTERNAL PARAMETERS-1'!$B$5:$J$44,4, FALSE))</f>
        <v>27.358936230663971</v>
      </c>
      <c r="BK180" s="44">
        <f>$F180*'[1]INTERNAL PARAMETERS-2'!V180*(1-VLOOKUP(W$4,'[1]INTERNAL PARAMETERS-1'!$B$5:$J$44,4, FALSE))</f>
        <v>38.039143574223949</v>
      </c>
      <c r="BL180" s="44">
        <f>$F180*'[1]INTERNAL PARAMETERS-2'!W180*(1-VLOOKUP(X$4,'[1]INTERNAL PARAMETERS-1'!$B$5:$J$44,4, FALSE))</f>
        <v>84.125295715757417</v>
      </c>
      <c r="BM180" s="44">
        <f>$F180*'[1]INTERNAL PARAMETERS-2'!X180*(1-VLOOKUP(Y$4,'[1]INTERNAL PARAMETERS-1'!$B$5:$J$44,4, FALSE))</f>
        <v>61.447992761686571</v>
      </c>
      <c r="BN180" s="44">
        <f>$F180*'[1]INTERNAL PARAMETERS-2'!Y180*(1-VLOOKUP(Z$4,'[1]INTERNAL PARAMETERS-1'!$B$5:$J$44,4, FALSE))</f>
        <v>151.4254482508868</v>
      </c>
      <c r="BO180" s="44">
        <f>$F180*'[1]INTERNAL PARAMETERS-2'!Z180*(1-VLOOKUP(AA$4,'[1]INTERNAL PARAMETERS-1'!$B$5:$J$44,4, FALSE))</f>
        <v>177.76027227822513</v>
      </c>
      <c r="BP180" s="44">
        <f>$F180*'[1]INTERNAL PARAMETERS-2'!AA180*(1-VLOOKUP(AB$4,'[1]INTERNAL PARAMETERS-1'!$B$5:$J$44,4, FALSE))</f>
        <v>29.992555194297204</v>
      </c>
      <c r="BQ180" s="44">
        <f>$F180*'[1]INTERNAL PARAMETERS-2'!AB180*(1-VLOOKUP(AC$4,'[1]INTERNAL PARAMETERS-1'!$B$5:$J$44,4, FALSE))</f>
        <v>378.19784751052111</v>
      </c>
      <c r="BR180" s="44">
        <f>$F180*'[1]INTERNAL PARAMETERS-2'!AC180*(1-VLOOKUP(AD$4,'[1]INTERNAL PARAMETERS-1'!$B$5:$J$44,4, FALSE))</f>
        <v>13.898958247060941</v>
      </c>
      <c r="BS180" s="44">
        <f>$F180*'[1]INTERNAL PARAMETERS-2'!AD180*(1-VLOOKUP(AE$4,'[1]INTERNAL PARAMETERS-1'!$B$5:$J$44,4, FALSE))</f>
        <v>4.3890673066592614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2.9261849335670957</v>
      </c>
      <c r="CA180" s="44">
        <f>$F180*'[1]INTERNAL PARAMETERS-2'!AL180*(1-VLOOKUP(AM$4,'[1]INTERNAL PARAMETERS-1'!$B$5:$J$44,4, FALSE))</f>
        <v>19.019571787111975</v>
      </c>
      <c r="CB180" s="44">
        <f>$F180*'[1]INTERNAL PARAMETERS-2'!AM180*(1-VLOOKUP(AN$4,'[1]INTERNAL PARAMETERS-1'!$B$5:$J$44,4, FALSE))</f>
        <v>4.3890673066592614</v>
      </c>
      <c r="CC180" s="44">
        <f>$F180*'[1]INTERNAL PARAMETERS-2'!AN180*(1-VLOOKUP(AO$4,'[1]INTERNAL PARAMETERS-1'!$B$5:$J$44,4, FALSE))</f>
        <v>19.019571787111975</v>
      </c>
      <c r="CD180" s="44">
        <f>$F180*'[1]INTERNAL PARAMETERS-2'!AO180*(1-VLOOKUP(AP$4,'[1]INTERNAL PARAMETERS-1'!$B$5:$J$44,4, FALSE))</f>
        <v>61.447992761686571</v>
      </c>
      <c r="CE180" s="44">
        <f>$F180*'[1]INTERNAL PARAMETERS-2'!AP180*(1-VLOOKUP(AQ$4,'[1]INTERNAL PARAMETERS-1'!$B$5:$J$44,4, FALSE))</f>
        <v>12.435865780277393</v>
      </c>
      <c r="CF180" s="44">
        <f>$F180*'[1]INTERNAL PARAMETERS-2'!AQ180*(1-VLOOKUP(AR$4,'[1]INTERNAL PARAMETERS-1'!$B$5:$J$44,4, FALSE))</f>
        <v>0.73154623339177394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2100.9362835379202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1232.5721380430857</v>
      </c>
      <c r="G181" s="45">
        <f>$F181*'[1]INTERNAL PARAMETERS-2'!F181*VLOOKUP(G$4,'[1]INTERNAL PARAMETERS-1'!$B$5:$J$44,4, FALSE)</f>
        <v>2.9762919417326392</v>
      </c>
      <c r="H181" s="44">
        <f>$F181*'[1]INTERNAL PARAMETERS-2'!G181*VLOOKUP(H$4,'[1]INTERNAL PARAMETERS-1'!$B$5:$J$44,4, FALSE)</f>
        <v>1.1160940709980141</v>
      </c>
      <c r="I181" s="44">
        <f>$F181*'[1]INTERNAL PARAMETERS-2'!H181*VLOOKUP(I$4,'[1]INTERNAL PARAMETERS-1'!$B$5:$J$44,4, FALSE)</f>
        <v>9.614500239845075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9.3568310343871666</v>
      </c>
      <c r="N181" s="44">
        <f>$F181*'[1]INTERNAL PARAMETERS-2'!M181*VLOOKUP(N$4,'[1]INTERNAL PARAMETERS-1'!$B$5:$J$44,4, FALSE)</f>
        <v>2.120634200642439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2.7744705798494644</v>
      </c>
      <c r="T181" s="44">
        <f>$F181*'[1]INTERNAL PARAMETERS-2'!S181*VLOOKUP(T$4,'[1]INTERNAL PARAMETERS-1'!$B$5:$J$44,4, FALSE)</f>
        <v>0.14882075994732216</v>
      </c>
      <c r="U181" s="44">
        <f>$F181*'[1]INTERNAL PARAMETERS-2'!T181*VLOOKUP(U$4,'[1]INTERNAL PARAMETERS-1'!$B$5:$J$44,4, FALSE)</f>
        <v>0.22321881419960282</v>
      </c>
      <c r="V181" s="44">
        <f>$F181*'[1]INTERNAL PARAMETERS-2'!U181*VLOOKUP(V$4,'[1]INTERNAL PARAMETERS-1'!$B$5:$J$44,4, FALSE)</f>
        <v>3.7948184471642912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0.37199027126140327</v>
      </c>
      <c r="AJ181" s="44">
        <f>$F181*'[1]INTERNAL PARAMETERS-2'!AI181*VLOOKUP(AJ$4,'[1]INTERNAL PARAMETERS-1'!$B$5:$J$44,4, FALSE)</f>
        <v>0.74410379973661078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182.6755045570564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177.77978965335615</v>
      </c>
      <c r="BB181" s="44">
        <f>$F181*'[1]INTERNAL PARAMETERS-2'!M181*(1-VLOOKUP(N$4,'[1]INTERNAL PARAMETERS-1'!$B$5:$J$44,4, FALSE))</f>
        <v>40.292049812206336</v>
      </c>
      <c r="BC181" s="44">
        <f>$F181*'[1]INTERNAL PARAMETERS-2'!N181*(1-VLOOKUP(O$4,'[1]INTERNAL PARAMETERS-1'!$B$5:$J$44,4, FALSE))</f>
        <v>95.986555250105297</v>
      </c>
      <c r="BD181" s="44">
        <f>$F181*'[1]INTERNAL PARAMETERS-2'!O181*(1-VLOOKUP(P$4,'[1]INTERNAL PARAMETERS-1'!$B$5:$J$44,4, FALSE))</f>
        <v>18.229988436084845</v>
      </c>
      <c r="BE181" s="44">
        <f>$F181*'[1]INTERNAL PARAMETERS-2'!P181*(1-VLOOKUP(Q$4,'[1]INTERNAL PARAMETERS-1'!$B$5:$J$44,4, FALSE))</f>
        <v>72.920077001553196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52.714941017139822</v>
      </c>
      <c r="BH181" s="44">
        <f>$F181*'[1]INTERNAL PARAMETERS-2'!S181*(1-VLOOKUP(T$4,'[1]INTERNAL PARAMETERS-1'!$B$5:$J$44,4, FALSE))</f>
        <v>1.3393868395258994</v>
      </c>
      <c r="BI181" s="44">
        <f>$F181*'[1]INTERNAL PARAMETERS-2'!T181*(1-VLOOKUP(U$4,'[1]INTERNAL PARAMETERS-1'!$B$5:$J$44,4, FALSE))</f>
        <v>0.89287525679841129</v>
      </c>
      <c r="BJ181" s="44">
        <f>$F181*'[1]INTERNAL PARAMETERS-2'!U181*(1-VLOOKUP(V$4,'[1]INTERNAL PARAMETERS-1'!$B$5:$J$44,4, FALSE))</f>
        <v>21.50397120059765</v>
      </c>
      <c r="BK181" s="44">
        <f>$F181*'[1]INTERNAL PARAMETERS-2'!V181*(1-VLOOKUP(W$4,'[1]INTERNAL PARAMETERS-1'!$B$5:$J$44,4, FALSE))</f>
        <v>20.090186306819469</v>
      </c>
      <c r="BL181" s="44">
        <f>$F181*'[1]INTERNAL PARAMETERS-2'!W181*(1-VLOOKUP(X$4,'[1]INTERNAL PARAMETERS-1'!$B$5:$J$44,4, FALSE))</f>
        <v>40.924476413375558</v>
      </c>
      <c r="BM181" s="44">
        <f>$F181*'[1]INTERNAL PARAMETERS-2'!X181*(1-VLOOKUP(Y$4,'[1]INTERNAL PARAMETERS-1'!$B$5:$J$44,4, FALSE))</f>
        <v>37.204080671906304</v>
      </c>
      <c r="BN181" s="44">
        <f>$F181*'[1]INTERNAL PARAMETERS-2'!Y181*(1-VLOOKUP(Z$4,'[1]INTERNAL PARAMETERS-1'!$B$5:$J$44,4, FALSE))</f>
        <v>76.268482471761033</v>
      </c>
      <c r="BO181" s="44">
        <f>$F181*'[1]INTERNAL PARAMETERS-2'!Z181*(1-VLOOKUP(AA$4,'[1]INTERNAL PARAMETERS-1'!$B$5:$J$44,4, FALSE))</f>
        <v>70.687765602343362</v>
      </c>
      <c r="BP181" s="44">
        <f>$F181*'[1]INTERNAL PARAMETERS-2'!AA181*(1-VLOOKUP(AB$4,'[1]INTERNAL PARAMETERS-1'!$B$5:$J$44,4, FALSE))</f>
        <v>10.045093153409734</v>
      </c>
      <c r="BQ181" s="44">
        <f>$F181*'[1]INTERNAL PARAMETERS-2'!AB181*(1-VLOOKUP(AC$4,'[1]INTERNAL PARAMETERS-1'!$B$5:$J$44,4, FALSE))</f>
        <v>205.36673238104197</v>
      </c>
      <c r="BR181" s="44">
        <f>$F181*'[1]INTERNAL PARAMETERS-2'!AC181*(1-VLOOKUP(AD$4,'[1]INTERNAL PARAMETERS-1'!$B$5:$J$44,4, FALSE))</f>
        <v>11.905291024144359</v>
      </c>
      <c r="BS181" s="44">
        <f>$F181*'[1]INTERNAL PARAMETERS-2'!AD181*(1-VLOOKUP(AE$4,'[1]INTERNAL PARAMETERS-1'!$B$5:$J$44,4, FALSE))</f>
        <v>4.0925092699444576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0.74410379973661078</v>
      </c>
      <c r="CA181" s="44">
        <f>$F181*'[1]INTERNAL PARAMETERS-2'!AL181*(1-VLOOKUP(AM$4,'[1]INTERNAL PARAMETERS-1'!$B$5:$J$44,4, FALSE))</f>
        <v>7.4407914829384998</v>
      </c>
      <c r="CB181" s="44">
        <f>$F181*'[1]INTERNAL PARAMETERS-2'!AM181*(1-VLOOKUP(AN$4,'[1]INTERNAL PARAMETERS-1'!$B$5:$J$44,4, FALSE))</f>
        <v>2.2321881419960281</v>
      </c>
      <c r="CC181" s="44">
        <f>$F181*'[1]INTERNAL PARAMETERS-2'!AN181*(1-VLOOKUP(AO$4,'[1]INTERNAL PARAMETERS-1'!$B$5:$J$44,4, FALSE))</f>
        <v>10.789196953146346</v>
      </c>
      <c r="CD181" s="44">
        <f>$F181*'[1]INTERNAL PARAMETERS-2'!AO181*(1-VLOOKUP(AP$4,'[1]INTERNAL PARAMETERS-1'!$B$5:$J$44,4, FALSE))</f>
        <v>31.251496788441028</v>
      </c>
      <c r="CE181" s="44">
        <f>$F181*'[1]INTERNAL PARAMETERS-2'!AP181*(1-VLOOKUP(AQ$4,'[1]INTERNAL PARAMETERS-1'!$B$5:$J$44,4, FALSE))</f>
        <v>4.4644995412058606</v>
      </c>
      <c r="CF181" s="44">
        <f>$F181*'[1]INTERNAL PARAMETERS-2'!AQ181*(1-VLOOKUP(AR$4,'[1]INTERNAL PARAMETERS-1'!$B$5:$J$44,4, FALSE))</f>
        <v>1.4882075994732216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1232.5720147858719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816.65632310834644</v>
      </c>
      <c r="G182" s="45">
        <f>$F182*'[1]INTERNAL PARAMETERS-2'!F182*VLOOKUP(G$4,'[1]INTERNAL PARAMETERS-1'!$B$5:$J$44,4, FALSE)</f>
        <v>1.4884378144972721</v>
      </c>
      <c r="H182" s="44">
        <f>$F182*'[1]INTERNAL PARAMETERS-2'!G182*VLOOKUP(H$4,'[1]INTERNAL PARAMETERS-1'!$B$5:$J$44,4, FALSE)</f>
        <v>0.9923190982089517</v>
      </c>
      <c r="I182" s="44">
        <f>$F182*'[1]INTERNAL PARAMETERS-2'!H182*VLOOKUP(I$4,'[1]INTERNAL PARAMETERS-1'!$B$5:$J$44,4, FALSE)</f>
        <v>6.9033388140913976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8.3228508349183254</v>
      </c>
      <c r="N182" s="44">
        <f>$F182*'[1]INTERNAL PARAMETERS-2'!M182*VLOOKUP(N$4,'[1]INTERNAL PARAMETERS-1'!$B$5:$J$44,4, FALSE)</f>
        <v>1.2155561874122338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1.6179717571871028</v>
      </c>
      <c r="T182" s="44">
        <f>$F182*'[1]INTERNAL PARAMETERS-2'!S182*VLOOKUP(T$4,'[1]INTERNAL PARAMETERS-1'!$B$5:$J$44,4, FALSE)</f>
        <v>0.32249758199548606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1.9349732421280694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0.24810019096031566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0.24810019096031566</v>
      </c>
      <c r="AJ182" s="44">
        <f>$F182*'[1]INTERNAL PARAMETERS-2'!AI182*VLOOKUP(AJ$4,'[1]INTERNAL PARAMETERS-1'!$B$5:$J$44,4, FALSE)</f>
        <v>0.74421890724863604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131.16343746773654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158.13416586344815</v>
      </c>
      <c r="BB182" s="44">
        <f>$F182*'[1]INTERNAL PARAMETERS-2'!M182*(1-VLOOKUP(N$4,'[1]INTERNAL PARAMETERS-1'!$B$5:$J$44,4, FALSE))</f>
        <v>23.095567560832439</v>
      </c>
      <c r="BC182" s="44">
        <f>$F182*'[1]INTERNAL PARAMETERS-2'!N182*(1-VLOOKUP(O$4,'[1]INTERNAL PARAMETERS-1'!$B$5:$J$44,4, FALSE))</f>
        <v>57.304855858144983</v>
      </c>
      <c r="BD182" s="44">
        <f>$F182*'[1]INTERNAL PARAMETERS-2'!O182*(1-VLOOKUP(P$4,'[1]INTERNAL PARAMETERS-1'!$B$5:$J$44,4, FALSE))</f>
        <v>8.4345081706953131</v>
      </c>
      <c r="BE182" s="44">
        <f>$F182*'[1]INTERNAL PARAMETERS-2'!P182*(1-VLOOKUP(Q$4,'[1]INTERNAL PARAMETERS-1'!$B$5:$J$44,4, FALSE))</f>
        <v>49.366548069370296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30.741463386554951</v>
      </c>
      <c r="BH182" s="44">
        <f>$F182*'[1]INTERNAL PARAMETERS-2'!S182*(1-VLOOKUP(T$4,'[1]INTERNAL PARAMETERS-1'!$B$5:$J$44,4, FALSE))</f>
        <v>2.9024782379593743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10.964848372059061</v>
      </c>
      <c r="BK182" s="44">
        <f>$F182*'[1]INTERNAL PARAMETERS-2'!V182*(1-VLOOKUP(W$4,'[1]INTERNAL PARAMETERS-1'!$B$5:$J$44,4, FALSE))</f>
        <v>11.163283608729541</v>
      </c>
      <c r="BL182" s="44">
        <f>$F182*'[1]INTERNAL PARAMETERS-2'!W182*(1-VLOOKUP(X$4,'[1]INTERNAL PARAMETERS-1'!$B$5:$J$44,4, FALSE))</f>
        <v>26.791880660950898</v>
      </c>
      <c r="BM182" s="44">
        <f>$F182*'[1]INTERNAL PARAMETERS-2'!X182*(1-VLOOKUP(Y$4,'[1]INTERNAL PARAMETERS-1'!$B$5:$J$44,4, FALSE))</f>
        <v>20.093910495713175</v>
      </c>
      <c r="BN182" s="44">
        <f>$F182*'[1]INTERNAL PARAMETERS-2'!Y182*(1-VLOOKUP(Z$4,'[1]INTERNAL PARAMETERS-1'!$B$5:$J$44,4, FALSE))</f>
        <v>50.11076697661894</v>
      </c>
      <c r="BO182" s="44">
        <f>$F182*'[1]INTERNAL PARAMETERS-2'!Z182*(1-VLOOKUP(AA$4,'[1]INTERNAL PARAMETERS-1'!$B$5:$J$44,4, FALSE))</f>
        <v>48.622329162121666</v>
      </c>
      <c r="BP182" s="44">
        <f>$F182*'[1]INTERNAL PARAMETERS-2'!AA182*(1-VLOOKUP(AB$4,'[1]INTERNAL PARAMETERS-1'!$B$5:$J$44,4, FALSE))</f>
        <v>5.209532350740453</v>
      </c>
      <c r="BQ182" s="44">
        <f>$F182*'[1]INTERNAL PARAMETERS-2'!AB182*(1-VLOOKUP(AC$4,'[1]INTERNAL PARAMETERS-1'!$B$5:$J$44,4, FALSE))</f>
        <v>104.68676573109738</v>
      </c>
      <c r="BR182" s="44">
        <f>$F182*'[1]INTERNAL PARAMETERS-2'!AC182*(1-VLOOKUP(AD$4,'[1]INTERNAL PARAMETERS-1'!$B$5:$J$44,4, FALSE))</f>
        <v>6.4498699742774086</v>
      </c>
      <c r="BS182" s="44">
        <f>$F182*'[1]INTERNAL PARAMETERS-2'!AD182*(1-VLOOKUP(AE$4,'[1]INTERNAL PARAMETERS-1'!$B$5:$J$44,4, FALSE))</f>
        <v>2.7287754380342286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0.74421890724863604</v>
      </c>
      <c r="CA182" s="44">
        <f>$F182*'[1]INTERNAL PARAMETERS-2'!AL182*(1-VLOOKUP(AM$4,'[1]INTERNAL PARAMETERS-1'!$B$5:$J$44,4, FALSE))</f>
        <v>6.4498699742774086</v>
      </c>
      <c r="CB182" s="44">
        <f>$F182*'[1]INTERNAL PARAMETERS-2'!AM182*(1-VLOOKUP(AN$4,'[1]INTERNAL PARAMETERS-1'!$B$5:$J$44,4, FALSE))</f>
        <v>2.2326567217459083</v>
      </c>
      <c r="CC182" s="44">
        <f>$F182*'[1]INTERNAL PARAMETERS-2'!AN182*(1-VLOOKUP(AO$4,'[1]INTERNAL PARAMETERS-1'!$B$5:$J$44,4, FALSE))</f>
        <v>4.4653134434918167</v>
      </c>
      <c r="CD182" s="44">
        <f>$F182*'[1]INTERNAL PARAMETERS-2'!AO182*(1-VLOOKUP(AP$4,'[1]INTERNAL PARAMETERS-1'!$B$5:$J$44,4, FALSE))</f>
        <v>26.29576194466258</v>
      </c>
      <c r="CE182" s="44">
        <f>$F182*'[1]INTERNAL PARAMETERS-2'!AP182*(1-VLOOKUP(AQ$4,'[1]INTERNAL PARAMETERS-1'!$B$5:$J$44,4, FALSE))</f>
        <v>3.4729943452828649</v>
      </c>
      <c r="CF182" s="44">
        <f>$F182*'[1]INTERNAL PARAMETERS-2'!AQ182*(1-VLOOKUP(AR$4,'[1]INTERNAL PARAMETERS-1'!$B$5:$J$44,4, FALSE))</f>
        <v>0.74421890724863604</v>
      </c>
      <c r="CG182" s="44">
        <f>$F182*'[1]INTERNAL PARAMETERS-2'!AR182*(1-VLOOKUP(AS$4,'[1]INTERNAL PARAMETERS-1'!$B$5:$J$44,4, FALSE))</f>
        <v>0.24810019096031566</v>
      </c>
      <c r="CH182" s="43">
        <f>$F182*'[1]INTERNAL PARAMETERS-2'!AS182*(1-VLOOKUP(AT$4,'[1]INTERNAL PARAMETERS-1'!$B$5:$J$44,4, FALSE))</f>
        <v>0</v>
      </c>
      <c r="CI182" s="42">
        <f t="shared" si="2"/>
        <v>816.65648643961094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394.55797578944197</v>
      </c>
      <c r="G183" s="45">
        <f>$F183*'[1]INTERNAL PARAMETERS-2'!F183*VLOOKUP(G$4,'[1]INTERNAL PARAMETERS-1'!$B$5:$J$44,4, FALSE)</f>
        <v>0.51983013310258985</v>
      </c>
      <c r="H183" s="44">
        <f>$F183*'[1]INTERNAL PARAMETERS-2'!G183*VLOOKUP(H$4,'[1]INTERNAL PARAMETERS-1'!$B$5:$J$44,4, FALSE)</f>
        <v>0.86640985903603573</v>
      </c>
      <c r="I183" s="44">
        <f>$F183*'[1]INTERNAL PARAMETERS-2'!H183*VLOOKUP(I$4,'[1]INTERNAL PARAMETERS-1'!$B$5:$J$44,4, FALSE)</f>
        <v>3.0821902401630523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4.5572570693911549</v>
      </c>
      <c r="N183" s="44">
        <f>$F183*'[1]INTERNAL PARAMETERS-2'!M183*VLOOKUP(N$4,'[1]INTERNAL PARAMETERS-1'!$B$5:$J$44,4, FALSE)</f>
        <v>0.63247051682083866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0.17328986296672291</v>
      </c>
      <c r="S183" s="44">
        <f>$F183*'[1]INTERNAL PARAMETERS-2'!R183*VLOOKUP(S$4,'[1]INTERNAL PARAMETERS-1'!$B$5:$J$44,4, FALSE)</f>
        <v>0.57401083433799605</v>
      </c>
      <c r="T183" s="44">
        <f>$F183*'[1]INTERNAL PARAMETERS-2'!S183*VLOOKUP(T$4,'[1]INTERNAL PARAMETERS-1'!$B$5:$J$44,4, FALSE)</f>
        <v>8.6640985903603585E-2</v>
      </c>
      <c r="U183" s="44">
        <f>$F183*'[1]INTERNAL PARAMETERS-2'!T183*VLOOKUP(U$4,'[1]INTERNAL PARAMETERS-1'!$B$5:$J$44,4, FALSE)</f>
        <v>6.9308054027173382E-2</v>
      </c>
      <c r="V183" s="44">
        <f>$F183*'[1]INTERNAL PARAMETERS-2'!U183*VLOOKUP(V$4,'[1]INTERNAL PARAMETERS-1'!$B$5:$J$44,4, FALSE)</f>
        <v>1.0396799941039689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0.17328986296672291</v>
      </c>
      <c r="AJ183" s="44">
        <f>$F183*'[1]INTERNAL PARAMETERS-2'!AI183*VLOOKUP(AJ$4,'[1]INTERNAL PARAMETERS-1'!$B$5:$J$44,4, FALSE)</f>
        <v>0.34654027013586691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58.561614563097983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86.587884318431946</v>
      </c>
      <c r="BB183" s="44">
        <f>$F183*'[1]INTERNAL PARAMETERS-2'!M183*(1-VLOOKUP(N$4,'[1]INTERNAL PARAMETERS-1'!$B$5:$J$44,4, FALSE))</f>
        <v>12.016939819595931</v>
      </c>
      <c r="BC183" s="44">
        <f>$F183*'[1]INTERNAL PARAMETERS-2'!N183*(1-VLOOKUP(O$4,'[1]INTERNAL PARAMETERS-1'!$B$5:$J$44,4, FALSE))</f>
        <v>28.76442065318011</v>
      </c>
      <c r="BD183" s="44">
        <f>$F183*'[1]INTERNAL PARAMETERS-2'!O183*(1-VLOOKUP(P$4,'[1]INTERNAL PARAMETERS-1'!$B$5:$J$44,4, FALSE))</f>
        <v>2.9457698472439739</v>
      </c>
      <c r="BE183" s="44">
        <f>$F183*'[1]INTERNAL PARAMETERS-2'!P183*(1-VLOOKUP(Q$4,'[1]INTERNAL PARAMETERS-1'!$B$5:$J$44,4, FALSE))</f>
        <v>27.204930253872337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10.906205852421923</v>
      </c>
      <c r="BH183" s="44">
        <f>$F183*'[1]INTERNAL PARAMETERS-2'!S183*(1-VLOOKUP(T$4,'[1]INTERNAL PARAMETERS-1'!$B$5:$J$44,4, FALSE))</f>
        <v>0.77976887313243215</v>
      </c>
      <c r="BI183" s="44">
        <f>$F183*'[1]INTERNAL PARAMETERS-2'!T183*(1-VLOOKUP(U$4,'[1]INTERNAL PARAMETERS-1'!$B$5:$J$44,4, FALSE))</f>
        <v>0.27723221610869353</v>
      </c>
      <c r="BJ183" s="44">
        <f>$F183*'[1]INTERNAL PARAMETERS-2'!U183*(1-VLOOKUP(V$4,'[1]INTERNAL PARAMETERS-1'!$B$5:$J$44,4, FALSE))</f>
        <v>5.8915199665891578</v>
      </c>
      <c r="BK183" s="44">
        <f>$F183*'[1]INTERNAL PARAMETERS-2'!V183*(1-VLOOKUP(W$4,'[1]INTERNAL PARAMETERS-1'!$B$5:$J$44,4, FALSE))</f>
        <v>4.8518399724851884</v>
      </c>
      <c r="BL183" s="44">
        <f>$F183*'[1]INTERNAL PARAMETERS-2'!W183*(1-VLOOKUP(X$4,'[1]INTERNAL PARAMETERS-1'!$B$5:$J$44,4, FALSE))</f>
        <v>10.39679994103969</v>
      </c>
      <c r="BM183" s="44">
        <f>$F183*'[1]INTERNAL PARAMETERS-2'!X183*(1-VLOOKUP(Y$4,'[1]INTERNAL PARAMETERS-1'!$B$5:$J$44,4, FALSE))</f>
        <v>10.050220215106245</v>
      </c>
      <c r="BN183" s="44">
        <f>$F183*'[1]INTERNAL PARAMETERS-2'!Y183*(1-VLOOKUP(Z$4,'[1]INTERNAL PARAMETERS-1'!$B$5:$J$44,4, FALSE))</f>
        <v>24.085870543661642</v>
      </c>
      <c r="BO183" s="44">
        <f>$F183*'[1]INTERNAL PARAMETERS-2'!Z183*(1-VLOOKUP(AA$4,'[1]INTERNAL PARAMETERS-1'!$B$5:$J$44,4, FALSE))</f>
        <v>20.620310019112658</v>
      </c>
      <c r="BP183" s="44">
        <f>$F183*'[1]INTERNAL PARAMETERS-2'!AA183*(1-VLOOKUP(AB$4,'[1]INTERNAL PARAMETERS-1'!$B$5:$J$44,4, FALSE))</f>
        <v>4.5052602465517433</v>
      </c>
      <c r="BQ183" s="44">
        <f>$F183*'[1]INTERNAL PARAMETERS-2'!AB183*(1-VLOOKUP(AC$4,'[1]INTERNAL PARAMETERS-1'!$B$5:$J$44,4, FALSE))</f>
        <v>48.864900539190181</v>
      </c>
      <c r="BR183" s="44">
        <f>$F183*'[1]INTERNAL PARAMETERS-2'!AC183*(1-VLOOKUP(AD$4,'[1]INTERNAL PARAMETERS-1'!$B$5:$J$44,4, FALSE))</f>
        <v>4.3320098393825992</v>
      </c>
      <c r="BS183" s="44">
        <f>$F183*'[1]INTERNAL PARAMETERS-2'!AD183*(1-VLOOKUP(AE$4,'[1]INTERNAL PARAMETERS-1'!$B$5:$J$44,4, FALSE))</f>
        <v>1.5595298551053483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0.17328986296672291</v>
      </c>
      <c r="CA183" s="44">
        <f>$F183*'[1]INTERNAL PARAMETERS-2'!AL183*(1-VLOOKUP(AM$4,'[1]INTERNAL PARAMETERS-1'!$B$5:$J$44,4, FALSE))</f>
        <v>1.9060701252412151</v>
      </c>
      <c r="CB183" s="44">
        <f>$F183*'[1]INTERNAL PARAMETERS-2'!AM183*(1-VLOOKUP(AN$4,'[1]INTERNAL PARAMETERS-1'!$B$5:$J$44,4, FALSE))</f>
        <v>0.17328986296672291</v>
      </c>
      <c r="CC183" s="44">
        <f>$F183*'[1]INTERNAL PARAMETERS-2'!AN183*(1-VLOOKUP(AO$4,'[1]INTERNAL PARAMETERS-1'!$B$5:$J$44,4, FALSE))</f>
        <v>2.0793599882079379</v>
      </c>
      <c r="CD183" s="44">
        <f>$F183*'[1]INTERNAL PARAMETERS-2'!AO183*(1-VLOOKUP(AP$4,'[1]INTERNAL PARAMETERS-1'!$B$5:$J$44,4, FALSE))</f>
        <v>12.995990062350218</v>
      </c>
      <c r="CE183" s="44">
        <f>$F183*'[1]INTERNAL PARAMETERS-2'!AP183*(1-VLOOKUP(AQ$4,'[1]INTERNAL PARAMETERS-1'!$B$5:$J$44,4, FALSE))</f>
        <v>1.5595298551053483</v>
      </c>
      <c r="CF183" s="44">
        <f>$F183*'[1]INTERNAL PARAMETERS-2'!AQ183*(1-VLOOKUP(AR$4,'[1]INTERNAL PARAMETERS-1'!$B$5:$J$44,4, FALSE))</f>
        <v>0.17328986296672291</v>
      </c>
      <c r="CG183" s="44">
        <f>$F183*'[1]INTERNAL PARAMETERS-2'!AR183*(1-VLOOKUP(AS$4,'[1]INTERNAL PARAMETERS-1'!$B$5:$J$44,4, FALSE))</f>
        <v>0.17328986296672291</v>
      </c>
      <c r="CH183" s="43">
        <f>$F183*'[1]INTERNAL PARAMETERS-2'!AS183*(1-VLOOKUP(AT$4,'[1]INTERNAL PARAMETERS-1'!$B$5:$J$44,4, FALSE))</f>
        <v>0</v>
      </c>
      <c r="CI183" s="42">
        <f t="shared" si="2"/>
        <v>394.55805470103718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164.68018077821441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1.3878323426975552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1.9289936485591728</v>
      </c>
      <c r="N184" s="44">
        <f>$F184*'[1]INTERNAL PARAMETERS-2'!M184*VLOOKUP(N$4,'[1]INTERNAL PARAMETERS-1'!$B$5:$J$44,4, FALSE)</f>
        <v>0.37489278473979737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0.13632225364820588</v>
      </c>
      <c r="S184" s="44">
        <f>$F184*'[1]INTERNAL PARAMETERS-2'!R184*VLOOKUP(S$4,'[1]INTERNAL PARAMETERS-1'!$B$5:$J$44,4, FALSE)</f>
        <v>0.37757213128105888</v>
      </c>
      <c r="T184" s="44">
        <f>$F184*'[1]INTERNAL PARAMETERS-2'!S184*VLOOKUP(T$4,'[1]INTERNAL PARAMETERS-1'!$B$5:$J$44,4, FALSE)</f>
        <v>2.7264450729641176E-2</v>
      </c>
      <c r="U184" s="44">
        <f>$F184*'[1]INTERNAL PARAMETERS-2'!T184*VLOOKUP(U$4,'[1]INTERNAL PARAMETERS-1'!$B$5:$J$44,4, FALSE)</f>
        <v>5.4528901459282353E-2</v>
      </c>
      <c r="V184" s="44">
        <f>$F184*'[1]INTERNAL PARAMETERS-2'!U184*VLOOKUP(V$4,'[1]INTERNAL PARAMETERS-1'!$B$5:$J$44,4, FALSE)</f>
        <v>0.2862816730666557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0.4089667609446177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26.368814511253547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36.650879322624284</v>
      </c>
      <c r="BB184" s="44">
        <f>$F184*'[1]INTERNAL PARAMETERS-2'!M184*(1-VLOOKUP(N$4,'[1]INTERNAL PARAMETERS-1'!$B$5:$J$44,4, FALSE))</f>
        <v>7.1229629100561489</v>
      </c>
      <c r="BC184" s="44">
        <f>$F184*'[1]INTERNAL PARAMETERS-2'!N184*(1-VLOOKUP(O$4,'[1]INTERNAL PARAMETERS-1'!$B$5:$J$44,4, FALSE))</f>
        <v>12.26921691257354</v>
      </c>
      <c r="BD184" s="44">
        <f>$F184*'[1]INTERNAL PARAMETERS-2'!O184*(1-VLOOKUP(P$4,'[1]INTERNAL PARAMETERS-1'!$B$5:$J$44,4, FALSE))</f>
        <v>0.68162773625910722</v>
      </c>
      <c r="BE184" s="44">
        <f>$F184*'[1]INTERNAL PARAMETERS-2'!P184*(1-VLOOKUP(Q$4,'[1]INTERNAL PARAMETERS-1'!$B$5:$J$44,4, FALSE))</f>
        <v>11.860250151628923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7.1738704943401173</v>
      </c>
      <c r="BH184" s="44">
        <f>$F184*'[1]INTERNAL PARAMETERS-2'!S184*(1-VLOOKUP(T$4,'[1]INTERNAL PARAMETERS-1'!$B$5:$J$44,4, FALSE))</f>
        <v>0.24538005656677059</v>
      </c>
      <c r="BI184" s="44">
        <f>$F184*'[1]INTERNAL PARAMETERS-2'!T184*(1-VLOOKUP(U$4,'[1]INTERNAL PARAMETERS-1'!$B$5:$J$44,4, FALSE))</f>
        <v>0.21811560583712941</v>
      </c>
      <c r="BJ184" s="44">
        <f>$F184*'[1]INTERNAL PARAMETERS-2'!U184*(1-VLOOKUP(V$4,'[1]INTERNAL PARAMETERS-1'!$B$5:$J$44,4, FALSE))</f>
        <v>1.6222628140443822</v>
      </c>
      <c r="BK184" s="44">
        <f>$F184*'[1]INTERNAL PARAMETERS-2'!V184*(1-VLOOKUP(W$4,'[1]INTERNAL PARAMETERS-1'!$B$5:$J$44,4, FALSE))</f>
        <v>2.4538499697219391</v>
      </c>
      <c r="BL184" s="44">
        <f>$F184*'[1]INTERNAL PARAMETERS-2'!W184*(1-VLOOKUP(X$4,'[1]INTERNAL PARAMETERS-1'!$B$5:$J$44,4, FALSE))</f>
        <v>2.5901722233701454</v>
      </c>
      <c r="BM184" s="44">
        <f>$F184*'[1]INTERNAL PARAMETERS-2'!X184*(1-VLOOKUP(Y$4,'[1]INTERNAL PARAMETERS-1'!$B$5:$J$44,4, FALSE))</f>
        <v>3.2717999596292522</v>
      </c>
      <c r="BN184" s="44">
        <f>$F184*'[1]INTERNAL PARAMETERS-2'!Y184*(1-VLOOKUP(Z$4,'[1]INTERNAL PARAMETERS-1'!$B$5:$J$44,4, FALSE))</f>
        <v>8.4521279383514649</v>
      </c>
      <c r="BO184" s="44">
        <f>$F184*'[1]INTERNAL PARAMETERS-2'!Z184*(1-VLOOKUP(AA$4,'[1]INTERNAL PARAMETERS-1'!$B$5:$J$44,4, FALSE))</f>
        <v>8.0431611774068479</v>
      </c>
      <c r="BP184" s="44">
        <f>$F184*'[1]INTERNAL PARAMETERS-2'!AA184*(1-VLOOKUP(AB$4,'[1]INTERNAL PARAMETERS-1'!$B$5:$J$44,4, FALSE))</f>
        <v>1.4995777261664203</v>
      </c>
      <c r="BQ184" s="44">
        <f>$F184*'[1]INTERNAL PARAMETERS-2'!AB184*(1-VLOOKUP(AC$4,'[1]INTERNAL PARAMETERS-1'!$B$5:$J$44,4, FALSE))</f>
        <v>18.267494881203067</v>
      </c>
      <c r="BR184" s="44">
        <f>$F184*'[1]INTERNAL PARAMETERS-2'!AC184*(1-VLOOKUP(AD$4,'[1]INTERNAL PARAMETERS-1'!$B$5:$J$44,4, FALSE))</f>
        <v>1.2269167508519307</v>
      </c>
      <c r="BS184" s="44">
        <f>$F184*'[1]INTERNAL PARAMETERS-2'!AD184*(1-VLOOKUP(AE$4,'[1]INTERNAL PARAMETERS-1'!$B$5:$J$44,4, FALSE))</f>
        <v>0.13632225364820588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1.0905944972037249</v>
      </c>
      <c r="CB184" s="44">
        <f>$F184*'[1]INTERNAL PARAMETERS-2'!AM184*(1-VLOOKUP(AN$4,'[1]INTERNAL PARAMETERS-1'!$B$5:$J$44,4, FALSE))</f>
        <v>0.13632225364820588</v>
      </c>
      <c r="CC184" s="44">
        <f>$F184*'[1]INTERNAL PARAMETERS-2'!AN184*(1-VLOOKUP(AO$4,'[1]INTERNAL PARAMETERS-1'!$B$5:$J$44,4, FALSE))</f>
        <v>1.6358999798146261</v>
      </c>
      <c r="CD184" s="44">
        <f>$F184*'[1]INTERNAL PARAMETERS-2'!AO184*(1-VLOOKUP(AP$4,'[1]INTERNAL PARAMETERS-1'!$B$5:$J$44,4, FALSE))</f>
        <v>6.5435834512404281</v>
      </c>
      <c r="CE184" s="44">
        <f>$F184*'[1]INTERNAL PARAMETERS-2'!AP184*(1-VLOOKUP(AQ$4,'[1]INTERNAL PARAMETERS-1'!$B$5:$J$44,4, FALSE))</f>
        <v>0.13632225364820588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164.68018077821446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5418.2093190313444</v>
      </c>
      <c r="H294" s="41">
        <f t="shared" si="5"/>
        <v>5484.4171278972508</v>
      </c>
      <c r="I294" s="41">
        <f t="shared" si="5"/>
        <v>9299.5021820863112</v>
      </c>
      <c r="J294" s="41">
        <f t="shared" si="5"/>
        <v>0</v>
      </c>
      <c r="K294" s="41">
        <f t="shared" si="5"/>
        <v>89.438776712294626</v>
      </c>
      <c r="L294" s="41">
        <f t="shared" si="5"/>
        <v>8.7911819559453157</v>
      </c>
      <c r="M294" s="41">
        <f t="shared" si="5"/>
        <v>1368.4793501325494</v>
      </c>
      <c r="N294" s="41">
        <f t="shared" si="5"/>
        <v>2035.8095107864499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939.87445999445913</v>
      </c>
      <c r="S294" s="41">
        <f t="shared" si="5"/>
        <v>3410.3946121208005</v>
      </c>
      <c r="T294" s="41">
        <f t="shared" si="5"/>
        <v>234.31731273814052</v>
      </c>
      <c r="U294" s="41">
        <f t="shared" si="5"/>
        <v>381.01084300552287</v>
      </c>
      <c r="V294" s="41">
        <f t="shared" si="5"/>
        <v>3799.5586282444301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275.18730924745228</v>
      </c>
      <c r="AG294" s="41">
        <f t="shared" si="5"/>
        <v>17.801557720104306</v>
      </c>
      <c r="AH294" s="41">
        <f t="shared" si="5"/>
        <v>90.55378427777319</v>
      </c>
      <c r="AI294" s="41">
        <f t="shared" si="5"/>
        <v>674.41207085770964</v>
      </c>
      <c r="AJ294" s="41">
        <f t="shared" si="5"/>
        <v>754.83808323076812</v>
      </c>
      <c r="AK294" s="41">
        <f t="shared" si="5"/>
        <v>58.662246378167431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176690.54145963988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26001.107652518451</v>
      </c>
      <c r="BB294" s="41">
        <f t="shared" si="6"/>
        <v>38680.380704942552</v>
      </c>
      <c r="BC294" s="41">
        <f t="shared" si="6"/>
        <v>52567.868791122484</v>
      </c>
      <c r="BD294" s="41">
        <f t="shared" si="6"/>
        <v>29397.879972417508</v>
      </c>
      <c r="BE294" s="41">
        <f t="shared" si="6"/>
        <v>25127.869505272367</v>
      </c>
      <c r="BF294" s="41">
        <f t="shared" si="6"/>
        <v>0</v>
      </c>
      <c r="BG294" s="41">
        <f t="shared" si="6"/>
        <v>64797.497630295213</v>
      </c>
      <c r="BH294" s="41">
        <f t="shared" si="6"/>
        <v>2108.8558146432633</v>
      </c>
      <c r="BI294" s="41">
        <f t="shared" si="6"/>
        <v>1524.0433720220915</v>
      </c>
      <c r="BJ294" s="41">
        <f t="shared" si="6"/>
        <v>21530.832226718434</v>
      </c>
      <c r="BK294" s="41">
        <f t="shared" si="6"/>
        <v>24397.35949514835</v>
      </c>
      <c r="BL294" s="41">
        <f t="shared" si="6"/>
        <v>34594.801790248152</v>
      </c>
      <c r="BM294" s="41">
        <f t="shared" si="6"/>
        <v>14156.998821811228</v>
      </c>
      <c r="BN294" s="41">
        <f t="shared" si="6"/>
        <v>47577.666238158374</v>
      </c>
      <c r="BO294" s="41">
        <f t="shared" si="6"/>
        <v>51716.523871414043</v>
      </c>
      <c r="BP294" s="41">
        <f t="shared" si="6"/>
        <v>17836.897942249132</v>
      </c>
      <c r="BQ294" s="41">
        <f t="shared" si="6"/>
        <v>136103.34024320319</v>
      </c>
      <c r="BR294" s="41">
        <f t="shared" si="6"/>
        <v>12086.228815346531</v>
      </c>
      <c r="BS294" s="41">
        <f t="shared" ref="BS294:CH294" si="7">SUM(BS5:BS292)</f>
        <v>3128.3049483662371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3365.5370439024673</v>
      </c>
      <c r="CA294" s="41">
        <f t="shared" si="7"/>
        <v>9971.327415902384</v>
      </c>
      <c r="CB294" s="41">
        <f t="shared" si="7"/>
        <v>5013.514997214741</v>
      </c>
      <c r="CC294" s="41">
        <f t="shared" si="7"/>
        <v>12057.812337512429</v>
      </c>
      <c r="CD294" s="41">
        <f t="shared" si="7"/>
        <v>44435.782018656442</v>
      </c>
      <c r="CE294" s="41">
        <f t="shared" si="7"/>
        <v>5385.692071295518</v>
      </c>
      <c r="CF294" s="41">
        <f t="shared" si="7"/>
        <v>993.18378201578787</v>
      </c>
      <c r="CG294" s="41">
        <f t="shared" si="7"/>
        <v>111.55516419664833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224.55301972178819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15.660412097034182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9.443766869903909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51.776540721721361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0.71798275606777207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0.5088814219761747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0.3801986044645736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1.1060420222903369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17.743468468649045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2.8714156023356483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0.72104436236428504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13.138402933703366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0.11698359861367454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0.26587181503107854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0.20741724064180081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0.71909132866056913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7.0641778951976875E-2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0.2634006314628437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5.485051547752183E-2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0.10186529326263523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5.9341773865934311E-2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0.31128097478213335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1.0486695369619761E-3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9.3511364111270909E-2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1.9735084274339204E-2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7.755592460306676E-3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1.4816592909064953E-3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5.5292812657496353E-2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2.359160947762479E-2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9.1705424438594349E-4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0.11104804345994221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1.8878654672853912E-3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6.3191433003293677E-4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6.9048199964574542E-5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2.1098405384177273E-4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4.4737711952006756E-3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5.5698881304756809E-3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3.5425614579803366E-2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2.53793234988838E-4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114.65842851479718</v>
      </c>
      <c r="CK5" s="43">
        <f t="shared" ref="CK5:CK68" si="1">SUM(AU5:CH5)</f>
        <v>1.9433770651684421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1028.9811903721943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65.510233534519983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13.71667995438005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177.48124727048307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1.2364112069141984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1.5061090906099686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1.6312246185691559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65.126971929161272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9.4537765404078495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3.1420443078950595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38.002608656378023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0.64878620250175767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0.36157947924325051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2.6605903944574245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0.18526035429240281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1.126256341374241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0.18427423314779542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0.72788354319295245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0.33079399784963359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1.2332453055981765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3.7266830245334163E-3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0.29195085471139215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0.15501243933458844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2.735905475927362E-2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1.2544278843520685E-2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0.40315804903535485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0.32992389248193371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9.0373579729372128E-3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0.49971100239804372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1.2209196365905322E-2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1.9154206660578401E-3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7.1447720968548993E-4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1.587727132634422E-3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1.6941856251922231E-2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2.0209706464017582E-2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1.2608408529144821E-2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2.3881491334791803E-4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377.81767279106356</v>
      </c>
      <c r="CK6" s="43">
        <f t="shared" si="1"/>
        <v>8.2471533900069183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1899.4543668231261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50.70164532209234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41.401797640639153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307.68524568902711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3.5882431564619433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1.9958587775244137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1.0328585816648643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102.15261205430774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9.6834696568294731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4.6199959448396104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61.647807579810532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0.41978099541394404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0.23664536951003085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0.59178861282564732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0.41978099541394404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4.9234535363210057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0.57390373142234719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1.5931191336743884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0.30597762244606075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1.3837507893111149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0.53286991702385511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2.0647890420926123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4.0746071633915469E-3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0.50553543633699161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0.32090390799088081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0.15368350487011254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2.0724262480809712E-2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0.50930871322756288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0.91068336091779234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2.7690854208995627E-2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0.96768385273274804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2.5581837891275012E-2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2.4553041401977282E-3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1.2877561106962336E-3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3.2641513544301661E-3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2.9209573673860744E-2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3.3853912618804299E-2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2.0087947140076116E-2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2.9594981155554802E-4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586.17753037636078</v>
      </c>
      <c r="CK7" s="43">
        <f t="shared" si="1"/>
        <v>14.914188704961562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3835.2334868365415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483.84567921539843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359.59537789118161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678.61509571837848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3.1251537656488897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8.9922917619754923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5.3280248854072125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5.5537172371512851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100.37665529092988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18.743795675385588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8.8903768273146504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108.18828985471376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1.8046149541460164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0.50899396142579945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1.4462365371840253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7.219489260368519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2.0371372694600165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11.641489488491732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1.5418759494389029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4.5593879955696295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1.6847635584753096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2.9904508120600131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2.0792380438825884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2.1751078331659914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8.4553998769855716E-3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0.9511216882342477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0.96400180181513362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1.3235990540038729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0.12742874646322558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0.63867364134249993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0.76614377682649226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7.3705627403143362E-2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2.5972278350040168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0.12526095279307956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6.6989847434598777E-3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1.029937005717144E-2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1.0103536997662779E-2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5.7644387780588155E-2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4.9720441956786147E-2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6.4330156010193928E-2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6.8236915210270624E-4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1794.27093010607</v>
      </c>
      <c r="CK8" s="43">
        <f t="shared" si="1"/>
        <v>34.447411451544831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5306.7162160722601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1240.0739526938357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762.29823277892092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905.40100574477526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5.0748369293226387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14.010149749142446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5.6723162275539813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4.2107774285019897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121.82745087383118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21.993502275802026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16.144038766570638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109.90949217832834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0.7336929855738471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0.20693904721313633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0.84589089651168181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13.929590971156083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1.6555123777050906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16.735601018690772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2.5884341979974628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5.2301729255016101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3.364130455009446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3.2581381915900725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4.1052913212008493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2.8445170169621865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1.0690211789425304E-2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1.0411332996930471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1.2233347301172337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3.1153404536062488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0.39038908622380686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0.93076477468905261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0.8565331831235764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7.8486703325136548E-2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3.2957340356095814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0.1715415710901021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1.2883559181847075E-2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1.8030327411562609E-2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2.0394783384806645E-2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7.8375408301020563E-2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0.10201738303428458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6.7575378650621493E-2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1.7914602205629795E-3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3223.9873819247446</v>
      </c>
      <c r="CK9" s="43">
        <f t="shared" si="1"/>
        <v>49.541301476404314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5813.941860620298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1105.5170344968305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923.72862147069452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855.3194550620392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6.1059279045618133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17.575430344305563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4.5171102980039972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6.1511570001511595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111.09888984514829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34.599230191859604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21.464954389764337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106.45017658476581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8.8196736399226179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1.5830183456271367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11.465575731899406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3.9801604118625149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17.135087121186036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3.5193134131984105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4.5141286727667218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4.284085660950292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3.304690501624695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4.5571099059876969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2.8114523268750107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1.8227032931763903E-2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1.0928867166438014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1.4769778811222427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3.9785965125978415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0.52263357582297509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1.1080243665974241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1.0082271607807241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0.10233263522053378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3.9105103014118603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0.20339294597169597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1.2275567191022142E-2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1.7578311627596828E-2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2.1178748850024881E-2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7.2537384175719588E-2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0.12447102559398558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2.9368118524350079E-2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3218.3764157174364</v>
      </c>
      <c r="CK10" s="43">
        <f t="shared" si="1"/>
        <v>53.825085887652428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5055.0847439722556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908.141409937719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687.79074959825641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602.3939016138105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8.795654742043574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2.9331131858679034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17.633425561192993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3.3497020561387845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5.9066228682469211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78.928066924851763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20.847048743442471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15.704776720059996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77.246192911274022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3.3872462324570538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0.2389944077373847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1.1944261400854221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14.397393241351871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1.9119552618990776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13.17219875827182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3.8539706960456077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3.6537528003294488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4.6289538384537474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2.7773707199068989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3.9145184250987457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2.1800789076983556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1.1987092766436091E-2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0.86561662310185805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1.1039782369156801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3.1354413989555865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0.75262863592178186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1.1850877850882073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0.96197575380027789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8.5920912091518115E-2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3.7082100407984502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0.16387379131656757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1.2189522026100592E-2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1.0211418994747475E-2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1.9855536934231199E-2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6.1416485329585116E-2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9.8488605941519855E-2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9.8502747445940633E-2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1.6316484907038893E-3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2450.8006801464353</v>
      </c>
      <c r="CK11" s="43">
        <f t="shared" si="1"/>
        <v>46.457860381723812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4402.5600866630593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1000.3402646128255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526.94389050327527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458.72490992070067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2.7630075496177655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15.843873485255735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2.2252644048266945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4.5835084760681744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57.129447870509161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19.030161818334161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13.410959375421196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63.197432373883622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4.7883702114729747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0.67516411162000078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1.1254536207622132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12.76870627241755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5.4013128929600063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11.032921956589567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3.8088476231306996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2.6697777900709196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4.8758160874379168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2.1082838155956463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3.8959391025641206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1.7356465404703323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1.2035725635444451E-2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0.778947971751352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0.97649271734815601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2.7263085741208646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0.7997795880946299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1.0153422732203803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0.83716605843996772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7.5953725988924817E-2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3.2689068308558582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0.13445712490816863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8.6560840222199009E-3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9.8930005452819852E-3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1.8022066846159326E-2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5.1669819282073912E-2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7.2909525101679085E-2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3.1902524099787812E-2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2188.9517274999507</v>
      </c>
      <c r="CK12" s="43">
        <f t="shared" si="1"/>
        <v>40.945676526120145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3983.1742998297195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780.45124290076592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375.64241571758197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384.18607559103964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5.039203278767288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14.5586707413597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1.7169561644202895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3.5831515932655047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42.336832920984506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10.077878089884347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4.2176016691901879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58.03685902758999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2.9115396721766551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0.41060174864029753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0.74646055594974503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4.3673095082649827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10.256638121859936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3.8848937666491818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2.2865352060465725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5.259983733365087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1.7973799344355972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3.6031488952423865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1.4277258323927324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7.0749616295730285E-3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0.79403218762851346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0.98192479237389518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2.6488746303607571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0.86466009627502682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0.90191107821141092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0.68173868635292934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5.5387519038615343E-2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3.0405897174759868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0.10985292422991717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5.9211944349307159E-3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8.1520970218747421E-3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1.3975110708766123E-2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4.2507572425100913E-2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7.6497340409145756E-2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3.8759040952602214E-2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1688.2827991798811</v>
      </c>
      <c r="CK13" s="43">
        <f t="shared" si="1"/>
        <v>38.78816443952055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3703.1434752354889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776.75621689012098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265.44347035058655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311.20765849848829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2.3730259977823809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16.725500110278535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1.1868925896131197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2.8134096337926415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34.266892518271291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14.770312979552459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7.1530280035307481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41.01103999578325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1.3716510736904912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0.38687594386142055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0.35170540351038238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5.4860349086790707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1.5468613911470332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9.3198694334200276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5.0064821876427601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1.7730714759951165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5.6290897380003404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1.5574309966310567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3.3066615144853944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1.296275499470781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1.1631636616757739E-2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0.62940636391926541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0.99909507637845985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2.2258439440556992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0.97196427781520212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0.87087072490277395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0.647632801156106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5.3556701104607189E-2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2.7139182723413149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7.5719682762963966E-2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8.0102465858434019E-3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8.1236900162968036E-3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1.6411350460509525E-2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3.7130700288665178E-2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7.6594470389659483E-2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3.4135226568375039E-2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1482.8505762886891</v>
      </c>
      <c r="CK14" s="43">
        <f t="shared" si="1"/>
        <v>37.26892601100797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3092.8876216386298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506.20711868582623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140.35416107486895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232.8295003559605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13.879903213869088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0.80016365359213604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1.6595716438060628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27.480690110553606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5.7788195232283019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6.3628524916861622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30.930838336870529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2.3117855334310562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0.5186161386893946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4.045205881777278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7.9175268319357652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4.7177180930498634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1.3573305705125354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4.7449559047308272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1.1895807809243504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3.0142100680434152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1.1804353605473004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5.1675209355224261E-3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0.53903134905771144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0.65980469340609993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2.0770106355979401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1.0766689332095849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0.71597059945635555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0.48424439749072468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4.2310080275952955E-2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2.2383693873756525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5.7964938647261335E-2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7.1859824988356781E-3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2.5912397940327761E-3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1.1908974742037672E-2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2.9641604956642805E-2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5.7006113000240062E-2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6.5328585502341982E-2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973.15922664415928</v>
      </c>
      <c r="CK15" s="43">
        <f t="shared" si="1"/>
        <v>32.191962645690992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2608.1172790627693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459.12373073677702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129.05236415240515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174.32509954168836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13.793125957651554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0.51856251558142696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1.691141927339783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20.839599057862515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8.3235303051583589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1.7914647841184324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20.402347238913801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2.5762725009244245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0.14531092427614639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0.39634176639788321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4.1221584478907207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6.8390665273096163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5.4087090403857037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1.0148300059334843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4.4271214256072344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0.79743018609353511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2.1904216221574813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1.0327359701331025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8.5868929235377763E-3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0.41019261408459795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0.56096404764174224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1.7146323753840074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0.87872042138318796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0.52777745223780093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0.33805300375438785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3.3713991349852139E-2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1.8344379788433858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5.9625229858123657E-2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5.9134355408819259E-3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4.1192786391733979E-3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8.4808019246678055E-3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2.2918330923763806E-2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5.7242436203194767E-2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2.0160903661146003E-2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8.905108509434681E-4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837.10104985698558</v>
      </c>
      <c r="CK16" s="43">
        <f t="shared" si="1"/>
        <v>28.19674448282456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1710.5656502336217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240.11052852728162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81.380684174530884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104.73352842580334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1.2797465626309186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9.677654470420066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0.2346420556251835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0.30334733336436587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12.232298968266699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3.9818270949785735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2.571066196647684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16.356650535199684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0.73940912507564172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0.42662589249600297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1.8486932620033221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4.839785172240151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4.4699686006517547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0.54088069021677199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2.9865486941990924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0.50550506837355069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1.7079774906432605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0.714021805476307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4.8385398583183125E-3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0.38735174747255169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0.35999503491871732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0.92015768036330692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0.63284450405398529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0.27698395993536445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0.15627683570432416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2.2019539085270576E-2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1.1364812722521112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2.5198212164424177E-2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4.7899865821761671E-3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3.072068567190691E-3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5.4614237589632282E-3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1.5274976126377935E-2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2.7141699579784562E-2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475.87670262432403</v>
      </c>
      <c r="CK17" s="43">
        <f t="shared" si="1"/>
        <v>19.742575002223752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720.55101328373803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116.94678344119809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27.656726269278394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36.568326292875057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0.5256054664802865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3.8160688269131464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0.10900838134797904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6.2293981212478408E-2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3.7282616080993058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1.4015232906728916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0.43991685769083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4.5193637516902383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0.30368315841083221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7.7859869298275278E-2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0.45552473761624834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0.68523379333726242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2.0447737058739048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2.1328012085155108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0.30405722813275621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1.3714230909022778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0.25696150978514459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0.69321065408144211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0.26333560633631869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2.0607820530063065E-3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0.12950551440602462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0.12361837160540196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0.47151683944297534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0.24458233507234231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0.11879979929941008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6.6064206826287719E-2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5.2776914322908656E-3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0.45893944721265945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1.1129802975953673E-2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1.4487800129978671E-3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7.1237573322041451E-4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2.48766760344668E-3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6.3180824640188659E-3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1.4659334395699136E-2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2.8224517019493612E-3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3.7407871919449044E-4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197.29617972612132</v>
      </c>
      <c r="CK18" s="43">
        <f t="shared" si="1"/>
        <v>8.7268805645842296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411.4603861372766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22.408269033297348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7.3197295695469657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16.951349051707446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2.3941275211059363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4.0897684107743013E-2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1.5775590579073402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0.68480278879346723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8.5972953207221786E-2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2.3094789293745333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1.9020564868854374E-2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0.29674787514383583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1.1867224966208623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1.675275349956004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0.14282324543094399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0.79479235834954221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0.13246528567301047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0.49936245452071171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0.13950622061213158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1.2606717028215027E-3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8.2857095981519593E-2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6.5835208602652018E-2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0.24823558797660758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0.16297821189449899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5.4062351842026374E-2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3.5096251335329488E-2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2.362355450394705E-3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0.26393478787011793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2.978708802060641E-3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5.6974224044093467E-4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3.735210010987645E-4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6.2254761882326519E-4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3.4499555933095913E-3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5.3805465153716238E-3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3.4526977388064498E-3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6.8649774394370579E-4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54.087955029060694</v>
      </c>
      <c r="CK19" s="43">
        <f t="shared" si="1"/>
        <v>5.505084151073028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391.64688439711881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10.086291956843118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5.5757009502386383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12.143468212402773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2.4234722322035429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3.2108630323714527E-2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1.1754047105715986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0.41098945847787799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0.11610024356173249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1.9149587125063343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2.568589459330365E-2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6.6783325942589483E-2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1.1122977971616597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2.218760345955876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0.14670853811144199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0.68859360602861852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9.5695802971596397E-2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0.50415337891665535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0.13599683514341182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9.8992113208518692E-4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8.988941344125434E-2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6.2874113489201577E-2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0.18119746859516953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0.16049566247359454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5.3760782361373535E-2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3.0064271418883452E-2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2.5970289871073996E-3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0.21485431222025012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5.0122037534148997E-3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4.4739048673992732E-4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4.3997035183789923E-4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8.1475590766686313E-4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2.7497876777644557E-3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5.0701345307034105E-3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2.6951224580955377E-4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33.970964327665222</v>
      </c>
      <c r="CK20" s="43">
        <f t="shared" si="1"/>
        <v>5.713733033362117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218.60896919974087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3.5467627753453668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0.59413796349871462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5.2553155281985386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1.3359169114888545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8.5307480196094368E-3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1.6059411871301034E-2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0.38507196857636583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0.1505447682381586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2.2683919268212713E-2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0.4596071050576197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5.0185662097815735E-3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3.9144816436296269E-2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8.8326765292155676E-2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0.66611189801592319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1.6924734058860322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5.3937496100468461E-2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0.30874845759092501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5.9050339370784806E-2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0.310435674792095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6.1652875677699032E-2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5.0177109313673664E-4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2.985423339045902E-2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3.9092859074517462E-2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9.0174281602188405E-2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8.6774182776197833E-2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3.217077212383164E-2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1.4222891181835177E-2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7.5219889855916581E-4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0.10805194947305724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1.8291913522902976E-3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3.6282535106971534E-4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1.1893591996041397E-4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5.2861079212282122E-4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1.7097164183244573E-3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1.7132783709219088E-3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2.1860232564174467E-4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11.907121247500976</v>
      </c>
      <c r="CK21" s="43">
        <f t="shared" si="1"/>
        <v>3.5604864475780422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61.421855394489121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0.46965721845625974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0.23602468024287418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0.7104552814690166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0.19578308567416333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1.3954161838683442E-3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8.3166568821472303E-2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7.973806764961967E-3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6.0069344296046819E-3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9.3412815909435634E-2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1.0365948794450554E-2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0.16610267368561205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0.45751891722359284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1.6274172099207267E-2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8.4065943536926382E-2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1.4011022649930528E-2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9.6167262452898195E-2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2.4561319719654282E-2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4.9022692291143966E-5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1.1192243108130348E-2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1.0793878032764851E-2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2.120935214976807E-2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2.0571301461887657E-2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9.0984261661406808E-3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3.8048064881110091E-3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2.2047242564800199E-4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3.2811401281790345E-2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5.9570784812342501E-4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2.9540423044340137E-5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5.8100968641355815E-5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1.2911326364745736E-4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6.5363448463870162E-4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6.6954449577181477E-4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1.067778218334441E-4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1.8142417567461073</v>
      </c>
      <c r="CK22" s="43">
        <f t="shared" si="1"/>
        <v>0.97069463448005433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371.83338265696102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23.45926769054741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7.8595848742524428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84.89485462416053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0.92401394178298102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0.67044101857835747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2.1241615516970938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33.52970567905119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3.9828029094320514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1.2001798524196299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18.663488496530377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6.6381629005510506E-2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1.1790504532977204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0.1282695453304134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0.46447984179433338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8.8035815455552294E-2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0.14183538341299934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0.10974610950153779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0.58822543553840778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1.4545592353289371E-3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0.13283564807626347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3.9417673303900898E-2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1.2102374911332562E-2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0.10491727178675198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3.4849691799259494E-2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1.8534909186920499E-3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0.15591028708119625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2.6512927560284117E-3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7.8884617559626187E-4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3.4479262068534103E-4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7.6619442187282507E-4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6.4288174687978442E-3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1.1919736950569054E-2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5.7370917111687764E-2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3.1682952868035435E-4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177.37488226745759</v>
      </c>
      <c r="CK23" s="43">
        <f t="shared" si="1"/>
        <v>3.2635710084776082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1118.1419482029041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79.086497669464023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204.90113244968336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1.5575864436748597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1.38110798714897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1.8414714452079699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64.565802605811669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8.6320294967021205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6.0691166293035215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42.696445046290748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0.74804053245684166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0.21098579120577585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0.57545982662749062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0.74804053245684166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3.071637106416377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0.23338434234709496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1.0327815151950093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0.17924805547831657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0.66741509597437032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0.43644747927627808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1.2226189949749933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3.4027499650677918E-3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0.32801073571328399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0.19402815719155475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6.4171450319022633E-2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5.7687418173537645E-3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0.46312355639241193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0.36207839285421017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7.6516083660870156E-3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0.56441803451280903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1.2404649630050465E-2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1.0935367027308143E-3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2.6883457012910747E-4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2.1657832480544495E-3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1.9324027626159358E-2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2.6335119834155346E-2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2.609593373530774E-2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413.01371645603416</v>
      </c>
      <c r="CK24" s="43">
        <f t="shared" si="1"/>
        <v>8.92387390214083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2087.6826333546251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274.30207882587337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137.84960158312143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434.15603293819225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3.9722346559827848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1.9450126140909201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1.7533410612930134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118.82202626325738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6.574566860859492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8.6677317421287228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56.016458020211296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1.0681418318823808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6.7394047043450191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0.13694126049774114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6.9471873794202956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0.63531934480200591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1.5525330978526015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0.45348076987030234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1.296488300693603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1.4741643721983479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2.4017243695852062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2.7664440718891915E-3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0.45935623113017965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0.31921007952026359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0.42007070417535469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3.5178239432665029E-2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0.54408521476129312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0.63248061764112096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2.0736570069895131E-2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1.065034510522854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3.5718727177290313E-2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2.2922583841327548E-3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3.2788637594394357E-3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7.8554710541168943E-3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2.2883388564421417E-2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4.4869274219800637E-2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0.10229519150923996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1052.0035723617357</v>
      </c>
      <c r="CK25" s="43">
        <f t="shared" si="1"/>
        <v>18.479009420416322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3892.0321918249938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738.10257970384237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401.00542343903766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839.39540532768137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4.5709185886385892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5.8931928679130268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3.75097792250767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3.7934552675143127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156.83237142617298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11.176570979392666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12.246922391516559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91.979603107708343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0.50801377773986656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14.399639573985709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1.0104846004733909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3.2098505692735864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1.3177045076233314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2.7047654125139067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5.03175325694232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3.3984726687131568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5.0417950836061506E-3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0.80862536517031325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0.87723448618291888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2.1508350396430562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0.25645147074323404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0.62061439054762202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0.4562772009028162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4.1570899734965909E-2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2.1496865401033265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7.9833058497156689E-2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5.2476794840693834E-3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1.3037486280171592E-2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1.7655063600855208E-2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4.5042950485068046E-2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6.5730969440395859E-2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0.31636990103676754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2.994933956129178E-3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2269.2554347996652</v>
      </c>
      <c r="CK26" s="43">
        <f t="shared" si="1"/>
        <v>38.984919820417879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4596.7324037166054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802.90849281388932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734.94058090044973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820.17411089077132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7.0592547860806558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3.3105456040115868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7.0106172489197487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144.01988752302739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26.289814683449059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18.704790029164826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73.625530652764809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5.6957448135803217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0.24340789801625309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9.4929080226338698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15.160251202102886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1.3042270659374557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3.052496597885594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2.387029448925778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2.6496012486903111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7.8469178160738684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3.3626823667557257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1.2778487179826156E-2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0.69742831261374039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0.95589516364036753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3.6148030555488071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0.70412782450303113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0.79653277147459589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0.59410539624363778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4.6294569853258166E-2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2.7786080735446146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0.11645915493090882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1.1550219893581844E-2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1.1779318016142895E-2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2.5475016728909592E-2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5.5565920486363871E-2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0.10665386925657204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0.12833400431012579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1.5461859830508801E-3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2653.4756858667592</v>
      </c>
      <c r="CK27" s="43">
        <f t="shared" si="1"/>
        <v>46.42114309057915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4002.9878015698769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982.00587489326529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406.41735982124823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658.23710249301587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13.239492793076382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6.9681354766649823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2.3782877575345909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5.4921264840709219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108.0474512598763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16.181956176778037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12.190406986506124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50.13530479753765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3.8247423624442876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6.0327753785531097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0.49035158492875486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7.6494847248885751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13.186827484003377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1.3953031116507619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2.3767179125824986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2.7361276471227773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2.358278761805678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5.671826195870878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2.7342330664230232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8.5247286283233036E-3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0.51472163227917578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0.84006325761250633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2.8370967921139569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0.51244823555526453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0.72571150025240949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0.65640857852118206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5.2280615307873236E-2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2.5935321799746331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8.1617391192227759E-2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5.6039801699067152E-3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8.266443690228548E-3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2.5513892395001205E-2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4.2863368682961943E-2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8.2031229003214454E-2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2.5471574484779255E-2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2279.2908529903889</v>
      </c>
      <c r="CK28" s="43">
        <f t="shared" si="1"/>
        <v>39.47146957932263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3656.2515211171158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1174.5439589894249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463.77821131088626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528.95596251673385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8.1237153926384771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1.8398244971638862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3.7983473489835071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71.951920102809808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15.668182814556969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15.022463765229775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45.003294184175218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1.8516943326294597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0.94958683724587678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11.566373852685864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1.7755234771368575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2.0068244267599282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2.4234365431344065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2.203124130122188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5.067185499281031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1.9873901578494482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9.0092349852950986E-3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0.50430445918428812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0.77682322462058173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2.7802581833443565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0.73944484228353602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0.67367034892849165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0.55828270967612426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4.1745533281229499E-2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2.5859874195389843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7.9619854479632185E-2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8.39003364965887E-3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1.0192265841950012E-2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2.9120759548428604E-2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3.6603176932399846E-2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6.7116417244949753E-2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5.3839700581782231E-2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1.7839354187653435E-3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2331.4871620924782</v>
      </c>
      <c r="CK29" s="43">
        <f t="shared" si="1"/>
        <v>35.986050186510177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3283.0972383441444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873.40900070529017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263.35823513768645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386.82668587829994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5.8976042205525241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1.186299699536427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2.0335438107063308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67.605553689326584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19.065440228832433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11.490251006431073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34.743827544035582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5.2116168006330366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0.46607955127612521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0.84733678233487619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3.3049277272307065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9.3036775281273592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1.41777677273939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1.4232720315484571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2.7299988487731008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1.8109904042553224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4.033357619595872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2.0539205217495695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1.2058037651162715E-2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0.42823945498598043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0.61268700713762991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2.6753208233404648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0.76665689963566563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0.63747491891973029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0.57508320776228583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3.6755669068125808E-2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2.4328854789369623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8.3031161492996455E-2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5.3284465934142402E-3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3.8108628721016491E-3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2.461235124712155E-2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3.433823625823975E-2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7.9599479138696444E-2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6.6054558792754875E-2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1.751065192593732E-3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1675.4464027821721</v>
      </c>
      <c r="CK30" s="43">
        <f t="shared" si="1"/>
        <v>31.24868138581499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2534.8073226241854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388.19177005819699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186.21821871509781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265.92156790633328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4.0437380718266658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7.2977084941621673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0.876263758388659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0.47925784554982698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43.714178441100223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10.784646747117227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6.7705304691500485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23.609667743670926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0.32948976881550607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0.14976807673432097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3.5050101928130983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7.099323645753902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1.9473496408742583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1.1669534580196175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2.2911970395100543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1.0077034123351225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2.9752470901105683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1.4741740819079892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7.5711336497452687E-3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0.32301603570202464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0.49156655983267589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2.0367866867010944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0.73009273531080632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0.51630257823989945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0.4939472827937359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2.7902555234039592E-2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1.9645808148857298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8.4336085556448323E-2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4.1821232557019616E-3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2.9911117818691587E-3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1.5163245857627192E-2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2.2121691350869641E-2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4.5240666468470754E-2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3.1106298590800132E-2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941.89181628895653</v>
      </c>
      <c r="CK31" s="43">
        <f t="shared" si="1"/>
        <v>24.758855973723048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2382.2433592249708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232.95319775408765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140.48327394681846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216.58744128158497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5.6583873789271628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0.56030290852768438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1.6875535616520021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35.666729102946718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5.5371442442539758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4.7671265525924786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21.622448249070949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0.13181664201795332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5.1415816142667916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6.4862371427556136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1.6937380309466676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0.83702359735127019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2.0631281939304094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1.0786900841527118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3.9949649395796549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1.3492296407606594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4.3605067700931959E-3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0.33184495035677081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0.43784766464717123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1.772519038765727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0.80795784612536636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0.48347267970214297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0.44983950464613359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2.5680642112486888E-2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1.8731716500349931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7.0649501579044913E-2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1.8768262167981897E-3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4.0606153010235308E-3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1.5996110956176028E-2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1.9533706798488749E-2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5.3173691059336031E-2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0.10237217263899509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2.7137127113970503E-3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670.79700323674683</v>
      </c>
      <c r="CK32" s="43">
        <f t="shared" si="1"/>
        <v>23.960082449899129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2705.2034375895428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202.12862752852666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93.766794778945012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210.66462961084599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9.41622927513923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0.69295268505339935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0.4224355658969427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31.274280188271486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6.3356881664839628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2.9830266446688021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20.242123572850375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1.0296866918737977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1.0296866918737977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7.1637952017835147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3.20053494142824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1.1754668674580342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2.9764725127800986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0.92865813620834559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3.5798968024702535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1.3433893421665539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5.6654825625974368E-3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0.35275924494616817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0.50376370849808538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2.0150830636512116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1.0626060744479222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0.54365923927139659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0.50422950860878801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3.9280376029013221E-2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2.2256800761122744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6.1672273279617169E-2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3.8405926887158481E-3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2.9376016323387133E-3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1.3522281377916447E-2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2.3780540204081799E-2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5.803286581139442E-2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4.655164276277185E-2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579.98616140042964</v>
      </c>
      <c r="CK33" s="43">
        <f t="shared" si="1"/>
        <v>27.831278376179327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3130.5332749449299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179.84857363482936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164.33349225973845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180.39421241888158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13.363079644148618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0.61069360706614217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1.7766385912751774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25.747310337647541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6.6621120770851876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3.1367710515794673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24.537379001755646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1.0824554254304377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0.30530794050602089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0.27759977988674645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2.1652782831166224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7.0771680218046731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5.2400746502721587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1.1951311139170799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3.1775851759253131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1.1410429076833639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4.4725737338785869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1.2759445825247948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6.8729062012407686E-3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0.49332812139955151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0.46562828373367798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2.4874726365390427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1.4966587855944153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0.7573815973890935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0.80883960803209265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4.8296684577097619E-2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2.595901445069809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4.0018940062247786E-2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9.3184683390894994E-3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4.0728333044389737E-3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1.7252986413943506E-2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1.7182238504662998E-2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4.4001518871012148E-2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2.8238801802393007E-2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1.871022672618462E-3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604.24090405294703</v>
      </c>
      <c r="CK34" s="43">
        <f t="shared" si="1"/>
        <v>32.901857064512392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2804.2709462903313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169.99541062655587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28.47616999773409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153.83683502027745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13.74057068678241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0.45697631321041837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0.38484176772655876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16.18973616797663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2.1645199960938597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0.54358899691376417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14.088129833523617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0.93805180883348693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2.1166297224960728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7.1088718604849426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6.3465708258839433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1.0533902929012644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3.2724271182949822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0.76651402497259946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4.167658323292061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0.94502469885934748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2.6302287933181834E-3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0.33362953484222879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0.42323006005318548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1.8820965156418334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1.1595208224605176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0.65831111534485587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0.66274894993440492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3.1545756359654065E-2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2.4834530216590851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4.0841872703275481E-2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2.6416731362957071E-3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2.0782570603042846E-3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1.0391543271415454E-2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1.6886257816050115E-2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7.1850099190929745E-2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1.4409961270812935E-2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3.8197003350703418E-3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402.93146093812425</v>
      </c>
      <c r="CK35" s="43">
        <f t="shared" si="1"/>
        <v>31.460542514562384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1810.293608992416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62.713142226885566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23.636928641287994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74.711619534831584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11.656296753174693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0.23956728839395536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0.21295549623454768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8.0058870427629589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2.3956346595899998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1.2031985537251946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6.2367305513079403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6.654859257329615E-2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2.5952460353952898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4.1776140894324731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6.5147052974137125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0.66822536725702109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1.8852368991597046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0.36520260332241383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2.9456972349562687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0.56547403060078016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3.5225107887238006E-3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0.17871785557354805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0.2585352531362819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1.1234805044076108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0.62710461647457794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0.5126211857221904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0.48141805807217503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1.804261279487954E-2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1.4721388664056672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2.2591613736780307E-2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2.1226182001422081E-3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1.3916758133407114E-3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5.0253294604761488E-3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1.2176788669409281E-2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3.4078338406823082E-2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9.6487106954446719E-3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193.67375537616303</v>
      </c>
      <c r="CK36" s="43">
        <f t="shared" si="1"/>
        <v>21.884772060500449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1204.000455743588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28.879619951959725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5.4424338929741944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36.588056826720717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8.9404099056309771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0.17467727813311743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4.2964387810174482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0.73550465052647962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0.41553718236897574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4.4386408139887914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3.0640950738348466E-2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0.47807802284221179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2.5614403910548038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6.255994386835054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0.61000949834448404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1.4682247836850293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0.27884864456704112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2.5028408452163875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0.37994136157807351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1.3540101112117389E-3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0.15924496356057335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0.15479299484371747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0.61958424660169675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0.43042865187067647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0.29269889751510747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0.21702522865612747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6.8504362521950631E-3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0.90622933752686474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2.1937307272732152E-2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2.2437145960495937E-3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4.0118818109977447E-4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3.2317013826208439E-3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7.0205993424786407E-3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1.3869265639835357E-2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2.2252013905860409E-2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90.42003825690098</v>
      </c>
      <c r="CK37" s="43">
        <f t="shared" si="1"/>
        <v>16.916464468539719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1095.6866462307253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15.161631840622647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5.0797579415216383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27.578530783311752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8.3483387233559778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0.10511023320913961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2.6302604035217558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1.6731993010587176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2.3759279660814521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0.16733687818691564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2.1453445921399441E-2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0.5019555532973542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2.5260937404935202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7.6431504631468927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0.4802624247499096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1.2039440475224406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0.17720445769945492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2.3272959324695877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0.3043267457283198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4.0301163743773809E-3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0.11152761145967927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0.11813865759694796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0.55712567080012954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0.31930652515651314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0.26414340144709908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0.20503804968151146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4.8797293488499847E-3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0.6345013374566445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1.6324015428035674E-2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2.0548421868354441E-3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5.5112237351717468E-4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1.8370745783905826E-3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8.1137544540727368E-3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1.4818952112400141E-2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1.5284077768339148E-2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6.7530835295153096E-4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63.643503070088755</v>
      </c>
      <c r="CK38" s="43">
        <f t="shared" si="1"/>
        <v>16.940628058386423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906.13747958321585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6.5500237079481698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5.4863211113860135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15.231320166503149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5.6545447741759869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6.7651341987579341E-2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5.9314280597150638E-2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1.1542877048674565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0.55604605858642031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0.16754376677134414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1.5791528277570077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1.8535712686609574E-2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0.28912419929568234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1.930571728939646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7.1637439202853734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0.42774021530805667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1.0344434122379937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0.10593754865401597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2.1953445689848463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0.1848100151968779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1.85332138683091E-3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0.10257543140711603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8.7890668756497758E-2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0.37007170811018036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0.27337269585136204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0.21732380058731701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0.14884358477369874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7.2235902989961458E-3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0.50696036397364397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1.8767295786607737E-2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2.0102061474856314E-3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2.1966290797054724E-4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1.464336029264801E-3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6.8640699273534106E-3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1.1390514443508826E-2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6.0918321040304198E-3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8.0739193852269616E-4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36.813865652562562</v>
      </c>
      <c r="CK39" s="43">
        <f t="shared" si="1"/>
        <v>14.806321884037196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597.70730249475969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5.8760785009424215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2.050677640603694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3.4357036100671465E-2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3.9978394084417092E-2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0.65052859274378505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0.1499189778165641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0.1129389632884783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0.37255508911276103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0.29234200674229999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1.3738125048137109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4.7921597030353045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0.40069215534751013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0.69731966221745045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3.87402412226606E-2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1.5125609578878303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0.19211855171583864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9.2169676727039626E-4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4.4637634439408887E-2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7.0250313483310733E-2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0.14570645727190157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0.14064693098637146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0.12052439649908404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9.1754138500738061E-2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3.7998474677944055E-3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0.29951594039434543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8.4002327588505177E-3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2.7770111300768848E-4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1.8206722457782714E-3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5.4620029912941827E-3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1.5735493310718586E-3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9.5793752014350915</v>
      </c>
      <c r="CK40" s="43">
        <f t="shared" si="1"/>
        <v>9.9426952904905281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270.89685294771937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18.892448465877042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11.392795911622624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62.462317164166883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0.86616189499685181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0.61390568653987332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0.45866497619214264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1.3343098366595305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21.405411401233231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3.4640257839393116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0.86985536352253823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15.849940525889902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0.14112697638271274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0.32074312814252887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0.25022454744353495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0.86749925766970692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8.5221012072910302E-2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0.31776193531546143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6.6170706783771197E-2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0.12288851605573348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7.1588882699211501E-2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0.37552394777613551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1.2650966693616777E-3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0.112810481390884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2.3808062030072904E-2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9.356211699335629E-3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1.7874479690569657E-3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6.670428640016289E-2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2.846050688331065E-2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1.1063182721581374E-3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0.13396642599850561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2.2774880271479417E-3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7.6233044450071692E-4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8.3298546130810064E-5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2.5452748878060502E-4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5.3970796700465269E-3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6.7194160545520111E-3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4.2736844578164526E-2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3.0617173949866201E-4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138.3219316626087</v>
      </c>
      <c r="CK41" s="43">
        <f t="shared" si="1"/>
        <v>2.3444562522346009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940.28209129770084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59.863192802347037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12.534289872199249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162.18220499176553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1.1298314548594228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1.3762811397251837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1.4906115972534961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59.512968690212922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8.6388525458473193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2.8711972778714845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34.726749795360341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0.59286025148116372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0.33041100468532386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2.4312451224517582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0.16929074602967661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1.0291720372668975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0.1683896294098588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0.66513933064907482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0.3022792593266686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1.1269384570688656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3.4054396141531373E-3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0.26678442987367279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0.14165022839918323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2.5000679765266657E-2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1.146295078585517E-2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0.36840546456767209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0.30148415782000809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8.2583296313955435E-3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0.45663546698005797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1.1156752717554796E-2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1.7503096912240403E-3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6.5288863508245181E-4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1.4508636335165597E-3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1.5481453087845419E-2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1.8467611688436768E-2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1.1521552435211965E-2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2.1822885418793325E-4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345.24945142360849</v>
      </c>
      <c r="CK42" s="43">
        <f t="shared" si="1"/>
        <v>7.5362413903831271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1554.2264295958819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41.486565068362189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33.876975014400934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251.76311113301867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2.9360759842402788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1.6331092317619365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0.84513538924514264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83.586261549732839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7.9234883099645383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3.780306559354242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50.443250198968826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0.34348533405707926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0.19363481121640569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0.48423037628739901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0.34348533405707926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4.0286103971193601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0.46959609190936041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1.3035679647271023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0.2503658503078221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1.1322525490930964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0.43602021877483765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1.6895113443170873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3.3340427936448301E-3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0.41365381026045106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0.26257926690506034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0.12575135746038088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1.6957604796491606E-2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0.41674128989246662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0.74516565033301418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2.2658010753735042E-2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0.79180623956019247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2.09323104901732E-2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2.0090498903503531E-3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1.053705009752445E-3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2.6708882265708937E-3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2.3900701271951041E-2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2.770092646414956E-2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1.643694047446341E-2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2.4216060516519131E-4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479.63911429466754</v>
      </c>
      <c r="CK43" s="43">
        <f t="shared" si="1"/>
        <v>12.203518371436681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2881.5988769438777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363.53697125002788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270.18163056876796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509.87677918723404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2.3480811826136891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6.7563494977286753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4.003206213862728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4.1727799385271354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75.41790040958044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14.083132292529086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6.6797758126400186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81.28716429230245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1.3558956561658018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0.38243210814932871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1.0866283879843242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5.4243560962297597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1.5306010671852195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8.746821582344376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1.1584869655366783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3.4256916489384004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1.2658454288849237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2.2468722520192452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1.5622334422963937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1.634265113400666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6.3529563123757397E-3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0.71462433722997609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0.72430179779580051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0.99448483661617959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9.5743462284398603E-2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0.479866807051751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0.57564136693585721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5.5378650055678852E-2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1.9514245581663932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9.4114692660129534E-2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5.0332755436333851E-3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7.7384214785981122E-3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7.591282503543401E-3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4.3311053593160224E-2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3.7357404756602403E-2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4.8334398922216117E-2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5.1269738572871113E-4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1348.1236839615283</v>
      </c>
      <c r="CK44" s="43">
        <f t="shared" si="1"/>
        <v>25.882028432712715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2998.5670034004706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700.70542401762748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430.73762275782462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511.59803353519197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2.8675433063138231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7.9164536108493264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3.2051497725245612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2.379305344711808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68.838761943264927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12.427457495031634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9.1222104171393639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62.104503649220533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0.41457419006220286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0.11693118181241619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0.47797176775247274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7.8709337670007784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0.93544945449932948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9.4564734486337425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1.462598160625453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2.9553161160171006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1.9009063546631857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1.8410152862954297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2.3197002805268472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1.607298095541841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6.040518283990509E-3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0.58829374541374846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0.69124690420291479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1.7603272359373421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0.22058986853169021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0.52592986466040614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0.48398520585163252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4.4349015325833241E-2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1.8622588675897258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9.6929791200135298E-2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7.2798721235629313E-3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1.0188060306121797E-2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1.1524099275171911E-2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4.4286127925533589E-2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5.7645056958837627E-2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3.8183556914226952E-2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1.0122669625738157E-3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1821.7183262108269</v>
      </c>
      <c r="CK45" s="43">
        <f t="shared" si="1"/>
        <v>27.993377799767043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2601.1852227896616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494.61357588611935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413.28057583655954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382.67398962852889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2.7318211666930377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7.86333107412585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2.0209766176824813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2.7520568790389115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49.706171382784255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15.479860042040563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9.6035226194284693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47.626314974209315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3.9459639074454982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0.70824993210560228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5.1297530796791477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1.7807426864369429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7.666319423099142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1.574557548774741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2.0196426243793097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1.9167202874711997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1.4785342380087678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2.0388726324172204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1.2578571342068148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8.1548611688982958E-3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0.48896271164529087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0.6608069242633372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1.7800429904725312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0.23382874596193493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0.49573536818556879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0.45108562395534313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4.578410739669446E-2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1.7495808959661689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9.0998970778284505E-2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5.4921471084751483E-3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7.8646201739654385E-3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9.4754729005805099E-3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3.2453570458918828E-2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5.5688928476144983E-2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1.3139435817908985E-2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1439.9169057128779</v>
      </c>
      <c r="CK46" s="43">
        <f t="shared" si="1"/>
        <v>24.081599263087242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2107.5288253224326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378.61565054767817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286.74867069180124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251.14564367360859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3.6670198117933896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1.222852019349618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7.3515983493066432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1.3965331932312814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2.4625458494998824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32.90611030199895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8.691398537303721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6.5475202314354704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32.204915733816399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1.4121858356341792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9.9639794169228121E-2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0.49797137880829412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6.002455508155963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0.79711835335382497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5.4916564176370173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1.6067691730686162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1.5232957976577761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1.9298694561472882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1.1579210136466966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1.63201228782341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0.90890249563676639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4.9975707266237566E-3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0.36088652856725334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0.460262502938804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1.3072052127885079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0.31378040632447279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0.49407810038972927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0.4010598700274704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3.5821515978894727E-2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1.5459997106184418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6.8321058183319475E-2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5.0819660476597332E-3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4.2572698518134749E-3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8.2780247118595333E-3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2.5605310244587929E-2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4.1061146647458559E-2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4.1067042419677957E-2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6.802549118593294E-4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1021.7698298109449</v>
      </c>
      <c r="CK47" s="43">
        <f t="shared" si="1"/>
        <v>19.368870132996005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1712.4709147736755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389.10397003232794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204.96621702862512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178.43096985799184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1.0747315136831719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6.1628170852335193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0.86556469325446661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1.7828547023499324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22.221733702555426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7.4021928096010274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5.2164825505032972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24.582007445281835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1.862540102781727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0.26261967607229297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0.43776951445149348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4.966664322661571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2.1009574085783438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4.2914934909946831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1.481533617945453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1.0384677833824856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1.8965540665344336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0.82006256433222491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1.5154097315063209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0.67511724096327363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4.6815556592474843E-3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0.30298865194073749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0.37982795101713018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1.0604566538508629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0.31109155942941791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0.39493932557499217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0.32563383524443495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2.9543843596535491E-2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1.2715119750219259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5.2300005259860498E-2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3.3669709968965119E-3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3.848096416663874E-3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7.0100724784308366E-3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2.0098093143625838E-2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2.8359735855694231E-2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1.2409176377683817E-2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851.44009244595304</v>
      </c>
      <c r="CK48" s="43">
        <f t="shared" si="1"/>
        <v>15.926705997523019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1475.768149881857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289.15759143603054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139.17571040875271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142.3411408357394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1.8670274358576042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5.3939950821720304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0.63613315196954878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1.327559529033344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15.685818618163303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3.7338590741759226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1.5626236121641774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21.502686456819653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1.078726962939949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0.15212816144024921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0.27656402424087517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1.6180904444099236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3.8000897590025233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1.4393551612191602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0.84716248315102238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1.9488267091220948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0.66593020059157082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1.3349685398171083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0.52897316351404211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2.6212769637036643E-3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0.29418933852160817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0.36380364630960249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0.9814094283254432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0.32035701541130529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0.33415852359433668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0.25258453789103835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2.0521104612885713E-2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1.1265400718470098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4.0700565565716565E-2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2.1938056179720816E-3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3.0203561868090462E-3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5.1777857865651471E-3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1.5749077693246308E-2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2.8342304410659054E-2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1.4360244832936927E-2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625.50965523390948</v>
      </c>
      <c r="CK49" s="43">
        <f t="shared" si="1"/>
        <v>14.371035099988362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1552.4558619295567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325.63678676387514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111.28093586233172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130.46649608482326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0.99483537308373382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7.0117727988527809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0.49757682102999407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1.1794558615401001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14.365589266485928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6.1921065497421104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2.9987388630469995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17.192914579479655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0.5750324728472368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0.16218864618768217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0.1474442238069838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2.2998911896567562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0.64848528023235974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3.9071362022803964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2.0988499829479754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0.74331854137886644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2.3598635644357309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0.65291633889959422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1.3862401189446953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0.54343303501118212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4.8762902572581845E-3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0.26386382427164651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0.41884712766903109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0.93313275648060934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0.40747317806377548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0.36509208214574473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0.27150482968222539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2.2452388121464644E-2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1.1377464467336316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3.1743697254758556E-2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3.3581076052968781E-3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3.4056660970978423E-3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6.8800729420774491E-3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1.5566173362219536E-2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3.211043140591658E-2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1.431039141171743E-2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621.6502506370224</v>
      </c>
      <c r="CK50" s="43">
        <f t="shared" si="1"/>
        <v>15.624121247402913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1260.6441784233739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206.32726930752912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57.207592942800815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94.900038441570814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5.6573730843714278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0.32614235468163466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0.67643237885642926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11.200979875425261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2.3554154179896907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2.5934640805219726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12.60724153387498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0.94227121415397608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0.21138511839263416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1.6488039234625465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3.2271408887797204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1.922916244300847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0.55324056067906802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1.9340182282489105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0.48486665850539251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1.2285756353510422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0.48113903488373172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2.1062534372962064E-3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0.21970624714042608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0.26893280564721506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0.84657824227792211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0.43884440328318947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0.29182572357697023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0.1973753835606194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1.7245358678841024E-2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0.91234719218838312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2.3626193834880901E-2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2.928967396044591E-3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1.0561752513709895E-3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4.8540333552716764E-3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1.2081757017708795E-2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2.3235381714329296E-2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2.662757625656257E-2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396.65440967363128</v>
      </c>
      <c r="CK51" s="43">
        <f t="shared" si="1"/>
        <v>13.12126894536574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904.53875653376554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159.23179982344377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44.757521425611422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60.458864345520375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4.7836871074030691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0.17984616596597322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0.58651634585533052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7.2275220020915034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2.8867397231862966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0.6213099929244088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7.0758757476155063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0.89349445409744899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5.0396262396126039E-2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0.13745796303637361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1.4296335930223683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2.3719028212900604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1.8758308873293872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0.35196004375619772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1.5353998616127353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0.27656214493956266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0.75967490660657411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0.35817013205310183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2.9780782903814033E-3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0.1422616690062147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0.19455172748073252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0.59466322668577365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0.30475496009305258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0.183042060342199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0.11724244385527845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1.1692576886091573E-2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0.63621381662621768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2.0679028396026786E-2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2.0508784915201587E-3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1.4286348271244028E-3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2.941284155022678E-3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7.9484610305025089E-3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1.9852635646357017E-2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6.9921390708332322E-3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3.0884407854607217E-4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290.32066495216992</v>
      </c>
      <c r="CK52" s="43">
        <f t="shared" si="1"/>
        <v>9.7791032625494942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554.9623029137307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77.899548519014303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26.402501357386935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33.978912250182439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0.41519078758923278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3.139741179167352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7.6125400701445731E-2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9.8415594095225545E-2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3.9685497042638498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1.2918322860813902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0.83413625033355077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5.3066214954858815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0.23988801060711223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0.13841110848325036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0.59977532573645453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1.5701813750482436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1.4502010304199464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0.17547902555115161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0.96893208446595402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0.16400204040156782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0.5541226210188096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0.23165155072746396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1.5697773553125384E-3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0.12566931750656052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0.11679392345375034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0.29852863306850252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0.2053150332512122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8.9862471080779951E-2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5.0701212562462933E-2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7.1438439782721599E-3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0.36871093721613041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8.1751073688213823E-3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1.5540251169005419E-3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9.9667747129388766E-4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1.7718608496832915E-3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4.9556916607609875E-3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8.8056369550813165E-3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154.3896492691284</v>
      </c>
      <c r="CK53" s="43">
        <f t="shared" si="1"/>
        <v>6.4051238765286618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257.8389164085728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41.847740637445675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9.896565546666185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13.085454676221772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0.18808042933434049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1.3655258727453454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3.9007096524819665E-2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2.2291013847032946E-2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1.3341053102391125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0.50151514594592161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0.15741798124736306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1.6171899436815238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0.10866869250428562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2.7861045174431203E-2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0.16300303875642841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0.24520115231736239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0.73169314441815958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0.76319253235438467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0.10880254802594061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0.49074421821220338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9.1950016057534625E-2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0.24805555831042075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9.4230895714269167E-2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7.374215034128967E-4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4.6341703623745095E-2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4.4235073430363703E-2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0.16872558459993159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8.7520304718381375E-2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4.2510815967521071E-2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2.3640135378970396E-2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1.8885467023898731E-3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0.16422494394559214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3.9826414594614935E-3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5.1842529089424943E-4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2.549135088884894E-4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8.9017641698163315E-4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2.26083581352365E-3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5.245634002556873E-3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1.0099741378888148E-3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1.3385874120009513E-4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70.599627582651593</v>
      </c>
      <c r="CK54" s="43">
        <f t="shared" si="1"/>
        <v>3.1227899023346168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108.11528812496806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5.8879944328552156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1.9233313778702144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4.4541347079298319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0.62908069761526386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1.0746271208420418E-2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0.41451925343525409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0.1799387093232494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2.2590244213332521E-2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0.60683844248511853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4.9978416401178149E-3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7.7973440706741406E-2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0.3118230793759571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0.44019517613713011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3.7528221065630821E-2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0.20883955714223926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3.4806564640503697E-2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0.13121242644069656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3.6656639970375819E-2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3.3125396508053512E-4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2.1771521893851047E-2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1.7298852542437394E-2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6.5226357193005041E-2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4.2824137950395795E-2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1.4205417928529352E-2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9.2218873385286077E-3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6.2073227163064054E-4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6.9351477318790503E-2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7.8268521399705367E-4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1.4970541164486593E-4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9.8146339271276131E-5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1.6358054735829251E-4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9.0650997169037075E-4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1.4137918409115461E-3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9.0723049755497864E-4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1.8038407556165514E-4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14.212145419282759</v>
      </c>
      <c r="CK55" s="43">
        <f t="shared" si="1"/>
        <v>1.4465153370727724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50.903820406842698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1.3109533480203044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0.724694849162696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1.5783322927537156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0.31498781219454758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4.1732795960423884E-3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0.15277177650575927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5.3417847599293557E-2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1.5089985859467758E-2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0.24889439510796801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3.3384924467849018E-3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8.6800803616407449E-3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0.14456953332541414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0.28838063744646231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1.9068261165082871E-2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8.9499104042505842E-2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1.2437943878076164E-2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6.5526713170158776E-2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1.7676020792801072E-2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1.2866377732628138E-4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1.168326556544338E-2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8.1719852979821334E-3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2.3550917336522245E-2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2.0860225637207193E-2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6.9874913328299339E-3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3.9075665706500276E-3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3.3754563719964116E-4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2.7925424045517518E-2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6.5145499650555102E-4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5.8149026319451401E-5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5.7184603443909269E-5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1.0589689348130872E-4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3.574002594744008E-4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6.5898447778219265E-4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3.5029521501883025E-5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4.4153341596082196</v>
      </c>
      <c r="CK56" s="43">
        <f t="shared" si="1"/>
        <v>0.74263539879968843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32.202199431285273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0.52245597536656674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8.751950690917018E-2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0.7741343794487836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0.19678727256649892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1.2566220408573728E-3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2.3656320494163836E-3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5.6723035531830529E-2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2.2176000682352384E-2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3.341455269800642E-3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6.7702435592101484E-2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7.3926001544261978E-4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5.7662281204524353E-3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1.3010976271790108E-2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9.8121629052931578E-2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0.24930983549303171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7.9452641518311315E-3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4.5480198922489931E-2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8.6984116519284276E-3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4.572873449262168E-2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9.081778324801941E-3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7.3913402863537962E-5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4.3976785629015122E-3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5.7585745400341691E-3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1.3283124705982977E-2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1.2782273067180421E-2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4.7389163563710153E-3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2.0951033253738425E-3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1.1080267672486739E-4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1.591659499886006E-2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2.6944907585477228E-4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5.3445997008465445E-5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1.7519858531555499E-5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7.7867025363975533E-5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2.5184981785226861E-4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2.5237451136474344E-4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3.2201220801815903E-5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1.7539787798650632</v>
      </c>
      <c r="CK57" s="43">
        <f t="shared" si="1"/>
        <v>0.52447754123270662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21.468132954190178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0.16415433145021471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8.2495215805201277E-2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0.24831793736325172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6.84299959100821E-2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4.8772509344291313E-4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2.9068333174503334E-2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2.7870005339595029E-3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2.0995404022494924E-3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3.2649595794349506E-2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3.6231006941473535E-3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5.8056114714000094E-2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0.15991175911130934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5.6881396385902805E-3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2.9382682128031332E-2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4.8971248937534698E-3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3.3612328428042779E-2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8.5846588951987296E-3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1.7134384318404326E-5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3.911906626033297E-3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3.7726702850383008E-3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7.4130810425552989E-3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7.1900699187305017E-3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3.1800768855659799E-3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1.3298538610909696E-3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7.7059400373776079E-5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1.1468222843589988E-2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2.082114778726734E-4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1.0324952337662809E-5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2.0307418451442168E-5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4.5127596558760368E-5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2.2845796385574882E-4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2.3401882215471451E-4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3.7320925279064104E-5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0.63411277622140183</v>
      </c>
      <c r="CK58" s="43">
        <f t="shared" si="1"/>
        <v>0.33927665221273268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222.98086547780008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14.068042454218105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4.7132321069027263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50.909705910325286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0.5541122396813003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0.40204975009556548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1.273816185700178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20.107077901685482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2.3884053481878338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0.71972328118920026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11.192111875631781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3.9807703605597357E-2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0.70705241320644086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7.6920619735227638E-2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0.27853904988364597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5.2793275802869723E-2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8.5055775043155937E-2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6.5812494576503802E-2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0.35274674849034721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8.7226938814580787E-4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7.9658818050975758E-2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2.3637971517295808E-2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7.2575464117361661E-3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6.2916739479957948E-2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2.0898646548372243E-2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1.1115005496601256E-3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9.3496206558544126E-2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1.5899259747736089E-3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4.7305489815470229E-4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2.0676507424214962E-4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4.5947110529094613E-4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3.8552301919428183E-3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7.1480221665779038E-3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3.4404164196901163E-2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1.8999618057221338E-4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106.36808475722309</v>
      </c>
      <c r="CK59" s="43">
        <f t="shared" si="1"/>
        <v>1.9570967050313344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623.23981854638703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44.081929433204316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114.20959996459796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0.86818126632887416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0.76981414809373672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1.0264155917004416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35.988256379274802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4.8113967156479829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3.3828577425820638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23.798521024986364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0.41694942798903378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0.11760112071485568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0.32075487240638795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0.41694942798903378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1.7120961751950128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0.13008582265404497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0.57566086771247427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9.9910861720775387E-2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0.37200971127031163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0.24327094446850575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0.68147415612503881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1.8966547800089654E-3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0.18282951617706159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0.10814912514042495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3.5768448824378241E-2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3.2154321812780167E-3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0.25813989155354239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0.20181844731316315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4.2649209407916045E-3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0.31460030095413055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6.9142129914629025E-3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6.0952512986311091E-4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1.4984538320518911E-4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1.2071833640600678E-3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1.0770996912037369E-2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1.4678901308743249E-2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1.4545581651892712E-2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230.20922711551583</v>
      </c>
      <c r="CK60" s="43">
        <f t="shared" si="1"/>
        <v>4.9740675237522076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921.58047032214336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121.08710144725791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60.851921949725536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191.65255994176312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1.7534915623684741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0.85860063739483639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0.77398971188695276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52.452445165175568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2.9022574231310645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3.8262579608192167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24.727740176242513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0.47151738299185653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2.9750229550654743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6.0450946537417498E-2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3.0667459269201429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0.28045349960428234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0.68534563618542788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0.20018321487283786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0.57231797536221063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0.65075077684565286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1.0602101290414436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1.2212109197818259E-3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0.20277686117938237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0.14091115695260117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0.1854347739150434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1.5528978362657786E-2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0.24017937405999548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0.27920038025067601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9.1538903914596247E-3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0.47014569620661312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1.576756968010087E-2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1.0118877869642652E-3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1.447411956812086E-3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3.4676959960251289E-3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1.0101575622093885E-2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1.9806960204507798E-2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4.5156887927593987E-2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464.39335726035983</v>
      </c>
      <c r="CK61" s="43">
        <f t="shared" si="1"/>
        <v>8.1573194702443068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1336.3359461587661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253.42879005023192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137.68590174351235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288.20785592061367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1.5694327579800504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2.0234379056730987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1.2879047202187994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1.3024893896747702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53.848664432511889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3.8374948660313883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4.2050018640586204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31.581354903596377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0.17442740421408609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4.9441410106693846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0.34695162529457058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1.1021077129136314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0.45243610873804269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0.92868585574941787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1.727661133835714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1.1668714351280762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1.7311090122895864E-3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0.27764290971759714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0.30119996940381472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0.73849290963471859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8.8053053497168146E-2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0.21308901825997392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0.15666356158612046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1.4273439913133895E-2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0.73809857034268722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2.7410817923250896E-2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1.8017997752463432E-3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4.4764433347545245E-3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6.0618964486208711E-3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1.5465574509038495E-2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2.2568841394365845E-2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0.10862614957968317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1.028315724200172E-3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779.15275595831702</v>
      </c>
      <c r="CK62" s="43">
        <f t="shared" si="1"/>
        <v>13.3855392623855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1254.8898335078179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219.19085480255248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200.63588266713549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223.90430050506714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1.9271487407079799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0.90376590520675015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1.9138708847116785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39.316861805890902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7.1770158176687939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5.10633397465537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20.09947975828894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1.5549158909136886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6.6449397047593534E-2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2.5915264848561481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4.1386888415696577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0.35604884989766872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0.83331954333619973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0.65164963383963859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0.72333070055214788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2.1421776442328553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0.91799903599912125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3.4884766484576169E-3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0.19039518123610397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0.26095561311807491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0.98682699059739643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0.19222412158349908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0.21745030799946055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0.16218843219489665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1.2638235153410244E-2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0.75854905540610806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3.1792890407009056E-2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3.153164519108517E-3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3.2157074038422777E-3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6.9545791866637285E-3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1.516927734393753E-2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2.9116086054113414E-2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3.5034677496544132E-2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4.2210268086827321E-4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724.38840663470273</v>
      </c>
      <c r="CK63" s="43">
        <f t="shared" si="1"/>
        <v>12.672789148456786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1035.6714243209581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254.06907878744954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105.15016951831893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170.30213212553102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3.4253824987713037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1.8028280753563133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0.615321552647492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1.4209482367340398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27.954533785159228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4.1866701655524601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3.1539581913828534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12.971236761717819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0.98955494408948785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1.5608274065847014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0.12686601847301124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1.9791098881789757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3.411756687661275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0.36099924172541437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0.61491539513762927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0.70790353553120444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0.61014473319836238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1.4674409730838582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0.70741336089439033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2.2055570184307798E-3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0.13317114926563606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0.21734503167610039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0.73402673734672674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0.13258296560387811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0.18775941880656069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0.16982904798933374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1.3526281368893146E-2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0.67101058009798686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2.1116427022901531E-2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1.4498875370435919E-3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2.138732350713247E-3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6.6010716461188538E-3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1.1089807987340834E-2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2.1223497045691601E-2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6.5901229616545471E-3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589.70861795594715</v>
      </c>
      <c r="CK64" s="43">
        <f t="shared" si="1"/>
        <v>10.212240242957144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1017.1911243036915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326.76518102986734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129.02588278356151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147.15872447832703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2.2600663947857673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0.51185022091144627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1.0567230367204055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20.017456152148053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4.3589825264716717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4.1793396102292037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12.52018662944295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0.51515248040119765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0.26418075918010137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3.2178346471458448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0.49396129109428122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0.55831060394672882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0.67421459594671507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0.61292235995155919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1.4097214278885859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0.55290387365782578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2.5064232618790152E-3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0.14030052825039213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0.21611688492251238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0.77348451851214917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0.20571799454681525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0.1874191356034674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0.15531760160779656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1.1613857987542657E-2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0.71943722567323998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2.2150721531949871E-2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2.3341577327904363E-3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2.8355495487924214E-3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8.1015701394069189E-3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1.018322357800453E-2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1.8672190226061664E-2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1.4978527940611819E-2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4.9630154375831083E-4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648.63372610204681</v>
      </c>
      <c r="CK65" s="43">
        <f t="shared" si="1"/>
        <v>10.011535212238712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988.19807876762025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262.89233422480862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79.26969050784254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116.43316053403836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1.7751533801725623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0.35707108221861883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0.61208789778133721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20.348979460476993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5.7386151055621566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3.4585158905740192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10.457741923405838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1.568674131703792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0.1402879304775749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0.25504470918283828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0.99476896156825845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2.8003667242600292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0.4267446807786448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0.42839872992894956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0.8217178540700304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0.5451002843443995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1.2140232108012827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0.61822119973455225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3.6294172165903973E-3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0.12889822504406706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0.18441614103536444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0.80526000474035608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0.23076041319933946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0.19187719534519268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0.17309755995190557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1.1063297526715839E-2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0.73228801391204323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2.4992020737895138E-2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1.6038393943773501E-3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1.1470532534568058E-3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7.4082113475951398E-3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1.0335660699399667E-2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2.3959099181429029E-2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1.9882136700210905E-2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5.2706305463883212E-4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504.3021257398135</v>
      </c>
      <c r="CK66" s="43">
        <f t="shared" si="1"/>
        <v>9.4057180362584685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800.96054805375525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122.66269318406464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58.842123891778158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84.027169587417688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1.2777597071334965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2.3059648529693355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0.27688601571184646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0.1514381875121181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13.813015296821602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3.4077842887855097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2.1393846178300167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7.4602957970630017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0.10411375391458119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4.7324433597536908E-2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1.1075298938552907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2.2432782592040379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0.6153328585117791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0.36873953808882676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0.72398340500501956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0.31841894656671133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0.94013281349653777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0.46581658102094919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2.392363042099071E-3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0.10206815274551094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0.15532755395422751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0.64359360425067413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0.23069819634228209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0.1631437594240801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0.15607982618834773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8.8167829297651126E-3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0.62077764733523466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2.6648919902152384E-2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1.3214873197729168E-3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9.4514581471846467E-4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4.7913549893904778E-3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6.990117895795408E-3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1.4295362288676759E-2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9.8291170870603278E-3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297.6234835084548</v>
      </c>
      <c r="CK67" s="43">
        <f t="shared" si="1"/>
        <v>7.8234217934036492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707.34178269682286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69.169058461730756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41.712652507910541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64.309696250219233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1.6801028326097089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0.16636657066687177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0.50107271369775008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10.590256301459789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1.644103011396068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1.4154673916896345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6.4201925599001264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3.9139334020191013E-2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1.5266515449957554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1.9259100988925577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0.50290902211644384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0.24853118436328603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0.61258929276712792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0.32028741486352474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1.1861951933797872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0.40061671099527313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1.2947328073244129E-3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9.8532250223445819E-2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0.13000684689154926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0.52630088017225363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0.2399009072726021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0.1435539428922922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0.13356749465233916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7.6251618468380581E-3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0.5561869105866506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2.0977430454385548E-2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5.5727203388408959E-4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1.2056882663769597E-3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4.7496061206940736E-3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5.7999981135492583E-3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1.5788468159994112E-2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3.0396606968220056E-2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8.0576250934795673E-4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199.17475948029642</v>
      </c>
      <c r="CK68" s="43">
        <f t="shared" si="1"/>
        <v>7.1142888773497486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627.7768981913448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46.906521358925339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21.759778492711625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48.887409315717278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2.1851558832383655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0.16080849268911507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9.8031551180043225E-2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7.2575948769509999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1.4702770999755017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0.6922493104182037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4.6974424816984905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0.23895190600135535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0.23895190600135535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1.6624498803169341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0.74272487982387903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0.27278205170293252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0.69072834067143551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0.21550694344396551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0.83076062941218276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0.31175059981444198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1.3147473570689057E-3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8.1862273839911931E-2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0.11690478207586888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0.46762567935521387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0.24659126783107874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0.12616304790998423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0.11701287692175398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9.1155113440400358E-3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0.51649739725047628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1.4311836176869968E-2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8.9125842878816266E-4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6.8170785799187669E-4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3.1380175486776063E-3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5.518577109282153E-3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1.3467265339827453E-2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1.0802901361593864E-2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134.59317267550765</v>
      </c>
      <c r="CK69" s="43">
        <f t="shared" ref="CK69:CK132" si="3">SUM(AU69:CH69)</f>
        <v>6.4586024728942002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537.36728672962636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30.871653979797351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28.208434505770636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30.965314837922467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2.2938206433389094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0.10482775228065075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0.30496639883487014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4.419618346644377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1.1435754794252808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0.53843802350541925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4.2119292847516183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0.18580736375643545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5.2407205162071535E-2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4.7650999817948458E-2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0.371677798579998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1.2148213239080663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0.89947764478784531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0.20514855060375453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0.54544391462164077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0.19586411562888725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0.76773335434832879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0.21902047290673701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1.1797590483598819E-3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8.4681544893837335E-2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7.9926768214575436E-2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0.42698361720326683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0.2569068590363654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0.13000727296696343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0.13884022541664442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8.2902994697247202E-3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0.44559581184429953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6.869394876316698E-3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1.5995485778506986E-3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6.9911647310215224E-4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2.9615371193928678E-3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2.9493929865206403E-3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7.5530188408919558E-3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4.8472918101515952E-3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3.2116776558213834E-4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103.72012261958801</v>
      </c>
      <c r="CK70" s="43">
        <f t="shared" si="3"/>
        <v>5.6477220033491058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432.23983154158162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26.202456559793887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4.3892103004713361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23.711834172806249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2.1179201556100726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7.0436619151177507E-2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5.9318070200150466E-2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2.4954253593812226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0.33363101369275872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8.3786774157712546E-2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2.1714916221036678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0.14458779611286676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0.32624938610082754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1.0957349108835273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0.97823668154310339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0.16236563851060917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0.50439967229810023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0.11814760391348937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0.64238726074799424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0.14566257129253443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4.0541362525743787E-4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5.1424408232830961E-2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6.5235097950404178E-2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0.2900993150972791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0.17872420125177196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0.101469612262335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0.10215364348190514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4.8623448575061332E-3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0.38279015697230667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6.2952134494919871E-3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4.0717761346522956E-4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3.2033476752107797E-4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1.6017136001196673E-3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2.6027846001944596E-3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1.1074705463684558E-2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2.2210975157220224E-3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5.8875431832084953E-4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62.106347829581928</v>
      </c>
      <c r="CK71" s="43">
        <f t="shared" si="3"/>
        <v>4.8492103142494738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314.49708173097162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10.894973124007478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4.1063753646602184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12.979433942860272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2.0250147790689121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4.1619333297009203E-2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3.699614348283143E-2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1.390839640105749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0.4161866923642113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0.20902821067799757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1.0834891910271103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1.1561294838384821E-2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0.45086460033407316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0.72576483350453425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1.1317809410564506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0.11608886365008443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0.32751676314389339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6.3445593805846537E-2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0.51174747535697662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9.8238170612323344E-2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6.1195562858783734E-4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3.104813702699958E-2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4.4914583044456474E-2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0.19517902414431704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0.10894507434683276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8.9056198476462012E-2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8.3635369204313817E-2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3.134491025436348E-3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0.25575043467397152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3.9247758244947226E-3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3.687563311596316E-4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2.4177182079034986E-4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8.7303597726121551E-4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2.1154383368317039E-3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5.9203313351758333E-3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1.6762426498719827E-3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33.64638231672425</v>
      </c>
      <c r="CK72" s="43">
        <f t="shared" si="3"/>
        <v>3.8019782609770729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168.97855165488869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4.0531848044956771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0.76383243239246146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5.1350452742376014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1.2547649046540559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2.4515533466075712E-2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0.60299479043124127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0.10322629861850158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5.8319638419154163E-2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0.6229525017919384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4.3003833199524851E-3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6.7097094102026023E-2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0.35949196311845133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0.87801367981677425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8.5613357564981216E-2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0.20606179695977228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3.9135732769109782E-2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0.35126765860413578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5.3323851072463478E-2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1.9003204394746584E-4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2.2349645444429904E-2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2.1724822403708904E-2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8.6957150322904006E-2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6.0409620143335695E-2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4.1079582268545967E-2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3.0458965888210184E-2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9.6144215774831144E-4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0.12718709547986348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3.0788480124495812E-3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3.1489991632373444E-4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5.630579079924914E-5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4.535614720171419E-4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9.8532413586889349E-4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1.9465178847369161E-3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3.1230163271777972E-3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12.690233655928687</v>
      </c>
      <c r="CK73" s="43">
        <f t="shared" si="3"/>
        <v>2.3741848695977548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108.22594860411338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1.4975832679740311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0.50175077317195949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2.7240567961646467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0.82460334869628105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1.0382215331538569E-2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0.25980277137286301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0.16526949761025686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0.23468120089697617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1.6528623799998695E-2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2.1190543333331662E-3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4.9580430773333801E-2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0.24951375675546486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0.75494870001715364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4.7437701897961711E-2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0.11891902402719827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1.7503289464534132E-2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0.22987759396401108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3.0059735468487836E-2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3.9807290624779303E-4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1.1016088940480787E-2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1.1669092006578936E-2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5.502983395980008E-2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3.15393563473894E-2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2.6090643969671659E-2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2.025253981424004E-2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4.8199304018843922E-4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6.267258013324721E-2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1.6123971765147549E-3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2.0296609953863331E-4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5.4436861009517839E-5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1.8145620336505947E-4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8.0143239452054192E-4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1.4637352341571883E-3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1.5096778086215938E-3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6.6703274471660164E-5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6.2863579801252181</v>
      </c>
      <c r="CK74" s="43">
        <f t="shared" si="3"/>
        <v>1.6733028077648553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70.269404257271987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0.50794308170569014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0.4254547734175087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1.1811627024237412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0.43850022935832766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5.2462453057992072E-3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4.5997205230132766E-3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8.9513027758036837E-2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4.3120416224747507E-2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1.2992731173041026E-2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0.1224605878665465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1.4374126634416489E-3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2.2421084767637163E-2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0.14971251970608071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0.55553602943523084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3.3170518584441894E-2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8.0219308828564928E-2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8.215274834253038E-3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0.17024519841399582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1.4331699064732667E-2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1.4372188843769066E-4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7.9545484198777876E-3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6.8157703134992618E-3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2.8698424960122464E-2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2.1199582746003698E-2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1.6853087243694012E-2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1.1542564197184876E-2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5.6017701325249364E-4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3.9313904966013703E-2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1.4553715348486769E-3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1.5588803200491475E-4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1.7034481001282519E-5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1.1355674246718656E-4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5.3229682630193521E-4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8.8331481939955597E-4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4.7241111026820657E-4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6.2611857251737845E-5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2.8548520131875317</v>
      </c>
      <c r="CK75" s="43">
        <f t="shared" si="3"/>
        <v>1.1482048160189295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39.505791054875743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0.38838262224897957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0.13554066020684996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2.2708470915324811E-3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2.6423938218862724E-3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4.2997043122764339E-2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9.9089768320735194E-3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7.4647625468287201E-3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2.4624232371744176E-2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1.9322504822543368E-2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9.0802888867535236E-2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0.31674041648732904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2.6483967153179182E-2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4.6089724450473241E-2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2.5605574313212138E-3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9.9973543757403277E-2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1.2698180748624537E-2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6.0920051924675889E-5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2.9503488613687699E-3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4.6432328907936096E-3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9.6305479827735428E-3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9.2961358257888024E-3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7.9661259034886182E-3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6.0645399661351266E-3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2.5115299658631926E-4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1.9796669890823976E-2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5.552179784291335E-4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1.8354806943795645E-5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1.2033832784192624E-4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3.6101407497370519E-4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1.0400460363860013E-4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0.63315404306520229</v>
      </c>
      <c r="CK76" s="43">
        <f t="shared" si="3"/>
        <v>0.65716788305737639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3350.2891792462415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233.65042810929401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140.89924061036027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772.4963321967482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10.712168829969432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7.5924159188708238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5.6724922785733947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16.501940716103398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264.72924072213578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42.840985320717657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10.757847424980211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196.02252170066225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1.7453734760292381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3.9667579000664501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3.0946265508800574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10.72870852632559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1.0539621685726503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3.9298883020586133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0.81835946231360912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1.5198111794772624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0.88536819993174443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4.644254095580143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1.5645953933916202E-2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1.3951721143928486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0.29444377714336262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0.11571199323260777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2.2106080318153209E-2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0.82495845375855037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0.35198241400545432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1.3682278312510055E-2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1.6568161000072787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2.8166600719755085E-2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9.4280439637061189E-3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1.0301862672537417E-3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3.147842738678663E-3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6.6747831956454562E-2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8.3101692225135179E-2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0.52854356330594054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3.7865477382689619E-3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1710.6823717553912</v>
      </c>
      <c r="CK77" s="43">
        <f t="shared" si="3"/>
        <v>28.994823408279487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7264.3346838415828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462.48489871738201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96.836127688316367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1252.9706007668476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8.7287356638933868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10.632731294737912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11.516013785948781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459.77917328834383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66.741158592930105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22.182000660044224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268.28835232559481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4.5802587620932513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2.5526553610586786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18.783063541678423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1.3078890360865514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7.9510714871105472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1.3009272819745548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5.1386650388638149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2.3353180157904725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8.7063852390743683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2.6309395161061729E-2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2.0610957126340015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1.094346767483505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0.19314768070058111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8.8559286349837202E-2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2.846189051928246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2.3291753023372825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6.3801353792826421E-2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3.5278273311335417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8.6193692802681687E-2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1.3522362613409838E-2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5.0440198748971342E-3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1.1208933055326966E-2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0.11960501817820471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0.14267517520287951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8.9012024945938031E-2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1.6859700393788487E-3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2667.2927069071907</v>
      </c>
      <c r="CK78" s="43">
        <f t="shared" si="3"/>
        <v>58.222718718812345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11239.294537150494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300.00758915109952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244.97929835972531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1820.6097295289792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21.232056116116091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11.809730755823333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6.1115455139733239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604.44900107702654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57.2982270675422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27.337058521358244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364.77731661325504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2.4838934438033138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1.4002584401248317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3.5016827144963583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2.4838934438033138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29.13265272449674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3.3958557710515977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9.4266729903513475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1.8105055222779869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8.1878159110996478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3.1530538727471016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12.217599225599438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2.4109929057750983E-2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2.9913125406962857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1.8988261066068581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0.90936334502509253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0.12262789470252497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3.013639463145223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5.3886203860512651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0.16385003602941314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5.7258989895600259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0.15137073882041324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1.4528322918397858E-2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7.6198041252959923E-3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1.931436686612201E-2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0.17283647744283406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0.20031757635435118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0.11886274211032366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1.7511697876955237E-3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3468.4812807471267</v>
      </c>
      <c r="CK79" s="43">
        <f t="shared" si="3"/>
        <v>88.249005906923742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41089.71420478759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5183.7993035935833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3852.6132392264935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7270.5091968527568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33.482101029120876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96.341122336833251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57.083100825227348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59.501111166240392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1075.4099047405853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200.81625018606132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95.249231698939468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1159.1017667353756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19.334184729573938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5.4532315903926492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15.494609699611745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77.347768116658315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21.825369559723235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124.72395165560656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16.5192659897059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48.848121067388895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18.050127419358827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32.038927912150335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22.276426527900313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23.303551018768662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9.0588999502898018E-2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10.190075383325933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10.32806963785575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14.180702957828631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1.3652391155895842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6.8425866333735463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8.208269180384022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0.78966330881142477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27.82603714514935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1.3420139266494655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7.1771215368179306E-2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0.11034482609495376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0.10824672060159116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0.61758728055121059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0.53269214433805501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0.68921689755806137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7.3107292002684869E-3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19223.361492087181</v>
      </c>
      <c r="CK80" s="43">
        <f t="shared" si="3"/>
        <v>369.06078769306254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62138.607682811307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14520.55578377024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8926.0757303146402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10601.727245410948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59.423434034470013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164.05082981500539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66.41957443462087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49.305792135043269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1426.5296779802181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257.53131575944644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189.03744811033437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1286.9772071854022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8.5911246680433049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2.4231377268840086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9.9048979483031037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163.10753266157172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19.385101815072069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195.96430328927212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30.309082037400305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61.242329587307381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39.392040958306815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38.150932256454212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48.070610231454694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33.307665186384853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0.12517625766710455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12.191074672355562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14.324549074111923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36.478852526301011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4.5712326200979607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10.89872245367412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10.029513029588532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0.91903434584779609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38.591158058421343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2.0086535539581591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0.15085909948122536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0.21112480784754892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0.23881123314756916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0.91773114485512841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1.1945651289954298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0.79126898292976577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2.0976973196301364E-2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37751.045833770237</v>
      </c>
      <c r="CK81" s="43">
        <f t="shared" si="3"/>
        <v>580.10026750905683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55965.953679836413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10641.887488417125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8891.9625413062458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8233.444735265688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58.776659015759058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169.18396229845547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43.482441304948253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59.21204167513504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1069.4560544317922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333.05783936219427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206.62515586098124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1024.706781522199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84.899618578318623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15.238393078159756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110.36950415181424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38.313674025087387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164.94514653126302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33.877485566543847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43.453739693559569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41.239308099241079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31.811490375032825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43.8674840627354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27.063499166496253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0.17545639520225889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10.520305986422398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14.217630252018241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38.298619675404346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5.0309561390961699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10.666023476627165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9.705359278048709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0.98507065601735355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37.64321068907099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1.9578937089410331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0.11816661419678633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0.16921169800188754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0.20387009460237721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0.69825670434236065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1.1981784166193061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0.28270230428867116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30980.616890293903</v>
      </c>
      <c r="CK82" s="43">
        <f t="shared" si="3"/>
        <v>518.12906558377199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42051.205395266465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7554.4610805534494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5721.4530606649123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5011.0712220648211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73.16749429068598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24.39938226032092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146.68533519246145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27.864816577724124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49.134806636268813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656.57066534164812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173.41816665703803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130.64168554830198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642.57983567687313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28.177131395322029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1.9880978138039265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9.935947959348999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119.76609117590523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15.904782510431412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109.5741938158104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32.059623435591092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30.394091741664958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38.506394746029201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23.103823677905311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32.563295504326732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18.135194674001468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9.9715776400104525E-2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7.2007145785275446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9.1835484356224679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26.082468830917517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6.2608132125271796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9.8582659611371941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8.0022872131980609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0.714741315942792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30.847099499240539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1.3631997892361818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0.10139970353630412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8.4944664486045707E-2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0.16517018094508884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0.51089890082047029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0.81928687792598609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0.819404515381561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1.3573023854304419E-2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20387.219602319314</v>
      </c>
      <c r="CK83" s="43">
        <f t="shared" si="3"/>
        <v>386.4641500750285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34180.116022277965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7766.3326867023889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4091.0295282952079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3561.3984442589935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21.451136783449638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123.00693762451324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17.276265182077644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35.58494340047713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443.53537897599381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147.74429560742232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104.11854430120688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490.64533551583213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37.175426607253449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5.2417655216470465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8.7376741209913558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99.13228968021167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41.934124173176372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85.656196648709241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29.570715925983126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20.727329740430818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37.854329365493129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16.368064036933866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30.246867259068608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13.475023386201343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9.3441654522336298E-2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6.0475113401483398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7.581187699170604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21.166217278504604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6.2092415719972607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7.8828036455717072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6.4994985744941127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0.58968125715996533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25.378782468669886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1.0438835674964069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6.7203161422906499E-2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7.6806199072797926E-2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0.13991775776758841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0.40114850976401556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0.5660470221982693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0.24768133850974061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16994.344776750848</v>
      </c>
      <c r="CK84" s="43">
        <f t="shared" si="3"/>
        <v>317.88957940929066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30650.666993874169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6005.5998935645921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2890.5816633297359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2956.3254279702824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38.776847304557563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112.02948582640531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13.212038358696855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27.572478130933334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325.7834254182298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77.54962803187172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32.454593885254447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446.5956811132084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22.404400664855476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3.1595949655565421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5.7440403563198101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33.606600997283216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78.925192794913173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29.894394818030435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17.594969211691041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40.475760704586918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13.83090211096512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27.72635807630644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10.986400732976264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5.4442079753263775E-2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6.1101057431655477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7.5559459763957415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20.383183886072963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6.6535899960365796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6.9402376184054368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5.2460032826427296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0.42620891627615676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23.397445323780723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0.84532213391174582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4.5563800418877212E-2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6.2730674660638835E-2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0.10753897075386007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0.32709727193596688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0.58864973769739282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0.29825218979017015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12991.395799917782</v>
      </c>
      <c r="CK85" s="43">
        <f t="shared" si="3"/>
        <v>298.47629605116725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29142.141063967574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6112.7362189190408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2088.925559918785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2449.0699711744933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18.674690526658264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131.62246800284902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9.3403324784988939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22.140319695146758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269.66565629158447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116.23598904217361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56.291243509042658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322.73918651265058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10.794302015934974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3.0445467224431972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2.7677697476756338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43.172727240985246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12.173131602562423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73.343350465030113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39.39885427670292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13.953307349686478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44.298507012641849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12.256309836423942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26.021999134073013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10.201128775044362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9.1535960558160351E-2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4.9531564646513537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7.8624470930835368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17.516431280028712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7.6489394166470293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6.8533767820007148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5.0965906601130309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0.42146812537744294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21.357365615875938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0.59588122662648024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6.3037183820421255E-2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6.3929934661743473E-2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0.12915024582998752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0.29220258757254114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0.60276542773525654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0.26862950208614855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11669.394113400524</v>
      </c>
      <c r="CK86" s="43">
        <f t="shared" si="3"/>
        <v>293.2903643562712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28706.185431017526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4698.2875529753883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1302.6766784677052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2160.9730545231805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128.82429760277122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7.4266022646522396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15.40307220018407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255.05801781053259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53.635270691887456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59.055887520343909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287.08006544531776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21.456500305774579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4.8134600625575219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37.544988487948672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73.485370694519304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43.786812505850257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12.597865753582864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44.039616282934979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11.040920544115036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27.975951190703789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10.95603865854264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4.7961591994467818E-2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5.0029408604843626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6.1238810439340812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19.277471328260351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9.9929456952449591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6.6451767103849475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4.4944437589799575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0.3926948400922699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20.775099052281725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0.53799312515087983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6.6695648646404468E-2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2.4050214273329186E-2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0.11053141240777363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0.27511423383289502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0.52909392473155581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0.60633773961135684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9032.235448358244</v>
      </c>
      <c r="CK87" s="43">
        <f t="shared" si="3"/>
        <v>298.78500681056022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24346.629101517072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4285.8943781738126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1204.6966100472307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1627.3150658131833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128.75806028252148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4.8407521142406491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15.786715418626505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194.53649303241028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77.699690417200216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16.72322368227028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190.45477172893669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24.049359876556075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1.3564693605424423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3.6998282482898839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38.480118832902107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63.842303978309815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50.489996742636457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9.4733814134430556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41.326931193589473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7.4439662399498179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20.44746347824341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9.6405325889568392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8.0158165747417034E-2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3.8291251376886737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5.2365680473261245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16.005997438860927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8.2028060452224718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4.9267730331493773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3.1557059052265717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0.31471822586964665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17.124376054395082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0.5565981898521446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5.5201590428984801E-2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3.8453235979402069E-2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7.9167812199579329E-2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0.21394133887538172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0.53435494419455332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0.18820090941835527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8.3128690465131393E-3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7814.2915370287246</v>
      </c>
      <c r="CK88" s="43">
        <f t="shared" si="3"/>
        <v>263.21503457860996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13826.362758985557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1940.7938357797229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657.79343857268759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846.55257566168791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10.344087180800869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78.22369246446128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1.8965926149310723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2.4519317761898356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98.872675765774503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32.184783934608028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20.781718554538443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132.20947339304928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5.9765837044627244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3.4483823238354487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14.94283698907393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39.119589159184002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36.13039194692432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4.3718945433320329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24.140029725098028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4.0859562746883986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13.805442875922552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5.771380068922185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3.9109523388232863E-2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3.1309326100117891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2.9098105317033953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7.4375595478794905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5.1152305565621976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2.2388387770815048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1.263172928194406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0.17798214008157565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9.1860855131780799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0.2036750955542854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3.8717071213721567E-2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2.4831279889581764E-2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4.414424319911664E-2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0.12346638729083617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0.21938414596028769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3846.4726087158242</v>
      </c>
      <c r="CK89" s="43">
        <f t="shared" si="3"/>
        <v>159.57762494526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6661.1631916778206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1081.1193029810802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255.67373250598965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338.0573819100909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4.8589811437604045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35.277803705944351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1.0077324214845078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0.57587924666789969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34.466066295069268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12.956439147262989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4.0668293095506511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41.779442284550058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2.8074113275060113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0.71977873310447871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4.2111169912590167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6.3346717133468964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18.902993811368646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19.716767645062067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2.8108694302868895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12.67817662444671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2.3754911437266251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6.4084141274087658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2.4344167389227023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1.9050983628483734E-2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1.1972190029257741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1.1427950715111959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4.3589566279840994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2.2610513588674279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1.0982495835590864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0.61073325092302666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4.8789833415952437E-2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4.2426844132104806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0.10288991694867702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1.3393305841649987E-2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6.5855864821381402E-3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2.2997344487368281E-2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5.8407770685814125E-2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0.13551881392286083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2.6092269722352235E-2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3.4581859565120123E-3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1823.9125697166673</v>
      </c>
      <c r="CK90" s="43">
        <f t="shared" si="3"/>
        <v>80.676002841295343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3805.3551961064259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207.24090550277043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67.695875204560622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156.77306095126099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22.141877832055282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0.378238634803098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14.589916211689943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6.333338368505717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0.7951132970126692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21.359012775683325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0.1759100214629799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2.7444466263524778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10.975298645993924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15.493636745232568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1.3208882250552763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7.3505672297260949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1.2250935451446734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4.6183097451740185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1.2902110127277926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1.1659211376221295E-2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0.76629656547877212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0.60887113701212692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2.2957850048052015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1.5072896599041012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0.49999090660249329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0.32458459400316431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2.1848036630215485E-2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2.4409776743847011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2.7548326399099977E-2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5.2692110058436782E-3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3.4544761300832464E-3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5.757576903946262E-3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3.1906610905082483E-2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4.9761511265705757E-2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3.1931971396557526E-2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6.3490140121531613E-3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500.2276954261576</v>
      </c>
      <c r="CK91" s="43">
        <f t="shared" si="3"/>
        <v>50.91328663726982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2692.1753333408301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69.33303312979659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38.327292166320419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83.474034608915971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16.658915018864931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0.22071428623242631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8.0797159241151224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2.8251359233470472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0.79807148828185126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13.163400030901903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0.17656448855793166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0.45906767025062239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7.6459198633931269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15.251728309219555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1.0084724868987693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4.7333830414612592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0.65781164239556811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3.4655434397982332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0.93484038702136085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6.8047043393566061E-3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0.61789860008088671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0.43219579724695928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1.2455489239155653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1.1032449914282667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0.36955088356489768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0.20666139104712664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1.7851941781240672E-2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1.476905607232559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3.4453820132881889E-2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3.0753560943722418E-3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3.0243501884167994E-3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5.600620979510554E-3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1.8902002934091236E-2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3.4852035504612647E-2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1.852623496082914E-3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233.51594473558484</v>
      </c>
      <c r="CK92" s="43">
        <f t="shared" si="3"/>
        <v>39.276122820154704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1621.9938343730466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26.315605323300883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4.4082734440843589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38.992404637499497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9.9119857780847802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6.3294844402079484E-2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0.11915461261384724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2.8570847806801574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1.1169838400194148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0.16830589031705925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3.4101066089212777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3.723581644182726E-2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0.29043936824625266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0.65535036937615987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4.9422921462896499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12.557496790899046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0.40019531877735876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2.2907939066631036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0.43813063447335654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2.303312404451936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0.45744044531506056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3.7229470607438157E-3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0.22150684240688451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0.29005386475678457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0.66905822443236629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0.64383080877689602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0.23869466208496745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0.10552834080113661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5.5810243292003497E-3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0.80170359193795848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1.3571890971191106E-2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2.6920234999672278E-3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8.8245843511120827E-4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3.9220872260866254E-3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1.2685433261042638E-2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1.2711861568959485E-2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1.6219445417472791E-3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88.346225313987588</v>
      </c>
      <c r="CK93" s="43">
        <f t="shared" si="3"/>
        <v>26.417429652960564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905.35443774283465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6.9227190259296689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3.4789895274621085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10.472067927038218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2.8858308546959464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2.0568350246819907E-2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1.2258701999601342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0.117533429981828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8.8541850586310436E-2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1.3768992630146102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0.15279345897637639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2.4483433751125561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6.7438011990898064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0.23988031354601302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1.2391269289306353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0.20652162739076244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1.4174996386566814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0.36203236880735318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7.225915226890191E-4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0.16497298723984188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0.15910111009598943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0.31262456933474347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0.30321974074291247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0.13411025201186053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5.6082617769197131E-2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3.2497502343156945E-3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0.48363807260851793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8.7806976919353481E-3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4.3542405100308328E-4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8.5640476763143016E-4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1.9031217058476226E-3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9.634532814560566E-3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9.8690454174669585E-3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1.573898642894072E-3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26.741813887892022</v>
      </c>
      <c r="CK94" s="43">
        <f t="shared" si="3"/>
        <v>14.307980268185215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2507.0434892113585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158.171393609143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52.992340133906424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572.39371847739619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6.2300569145635265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4.5203708675016028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14.321913084195215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226.07015464071245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26.853587032866027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8.0920735609884158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125.83640819674427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0.44757044032015564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7.9496110361849297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0.8648425436868018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3.131701502752648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0.59357128286373673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0.95630863475592731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0.73995042437042013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3.9660418271685614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9.8071970691451203E-3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0.89562896226561595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0.265769093969635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8.1598860243924834E-2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0.70739254571303067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0.23497000807740775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1.249694771033031E-2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1.0512070415382575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1.7876034137920438E-2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5.3187039162172567E-3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2.3247242854866983E-3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5.1659770919451273E-3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4.3345556720352611E-2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8.0367444960167456E-2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0.38681675966580592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2.1361863784048161E-3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1195.9295869583373</v>
      </c>
      <c r="CK95" s="43">
        <f t="shared" si="3"/>
        <v>22.004249295526673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4983.0326045687407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352.45131184057425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913.14794633261431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6.9414299729479891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6.1549485210304953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8.2065718637974641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287.73940557547661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38.468894307022516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27.047197445151035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190.27796793313411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3.3336647182965615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0.94026440772467113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2.5645537074367075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3.3336647182965615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13.688841452801366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1.0400842121883882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4.602621314658653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0.79882425141956415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2.9743550801996688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1.9450410772182893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5.4486376481243548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1.5164455683269851E-2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1.4617895280065738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0.86469221107735106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0.28598196296641043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2.5708568227329004E-2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2.0639238024798976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1.6136130478801876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3.4099618592149973E-2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2.5153456348760095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5.5281687315407071E-2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4.8733786016687515E-3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1.1980691989434877E-3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9.651876988274577E-3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8.6118099645131493E-2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0.11736323906793232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0.11629729915660636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1840.6078213435037</v>
      </c>
      <c r="CK96" s="43">
        <f t="shared" si="3"/>
        <v>39.76950751637343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7486.492896796949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983.65552881318069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494.33282942054586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1556.8966301503951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14.244553296226186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6.9748739041690699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6.2875339341881897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426.09937036909361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23.576595080570545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31.082747483757707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200.87670816045937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3.8303888289330681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24.167708559535857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0.49107549088885483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24.912823499984892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2.2782743344543479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5.5674305200494105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1.626195719707048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4.6492461540126575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5.2863979059116772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8.6126560357843029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9.9205518897787295E-3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1.6472653010144316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1.1446969739238637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1.5063862163320891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0.12615022773422335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1.951105992110225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2.2680945732270579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7.4361965775777694E-2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3.8192458808074785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0.1280884330899105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8.2201077099816385E-3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1.1758104346140124E-2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2.8169956155232528E-2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8.2060521654530968E-2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0.16090257080464582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0.36683364241997801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3772.516543491944</v>
      </c>
      <c r="CK97" s="43">
        <f t="shared" si="3"/>
        <v>66.266285188899701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15644.238028437529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2966.8440231672962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1611.8634137075437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3373.9961217446989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18.373059338890279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23.6880137237229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15.077262614214961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15.248002644961824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630.39636576204805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44.924843404586134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49.227179932149312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369.71708707873512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2.0419893949956291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57.880145362700695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4.0616985766666414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12.902171376410251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5.2965859356723959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10.871953734948766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20.225409701727102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13.66034830702618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2.0265773377777685E-2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3.2503142484607235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3.5260923939492339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8.6454000536676023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1.0308208291485879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2.494593767747864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1.8340313712887797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0.1670965239897379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8.6407835964315041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0.32089338117269478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2.109333707932012E-2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5.2404895079722957E-2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7.096550176515129E-2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0.181052623452508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0.26420925652295946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1.2716662640273879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1.2038302197897574E-2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9121.3973625138442</v>
      </c>
      <c r="CK98" s="43">
        <f t="shared" si="3"/>
        <v>156.7020351145114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19079.329536285015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3332.5750503754048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3050.4654831007879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3404.2382206461234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29.300345661916758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13.740845665231125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29.09846930327209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597.77308150651868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109.11925988727033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77.636638709903849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305.59224210488901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23.6409220090822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1.0102958123539403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39.40153668180367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62.92457405262838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5.413362318207497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12.66978004905388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9.9076729878921874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10.997511041243406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32.569642456448143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13.957246010081798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5.3038755895812521E-2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2.894765984970987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3.9675659201936102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15.003705382071583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2.9225731714334167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3.3061117982692894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2.4659109207777106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0.19215157124585427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11.532970473651298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0.4833787132458599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4.7940674420818209E-2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4.8891575668180871E-2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0.10573733609558296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0.23063350546339678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0.44268061291119015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0.53266680413334455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6.4176439488103955E-3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11013.592391464557</v>
      </c>
      <c r="CK99" s="43">
        <f t="shared" si="3"/>
        <v>192.67692975995209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15879.534630331116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3895.5392997802023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1612.2253825300834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2611.1742983347181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52.520016227185522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27.642039920068154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9.4344786141621757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21.786829493649776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428.61565636731279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64.192534734898004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48.358376166956511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198.88277161935974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15.172449132298038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23.931540711458936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1.9451857861920563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30.344898264596075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52.311097129577014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5.5350566076113648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9.4282511639383149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10.854001031043136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9.3551045175259553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22.499683975861497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10.846485379903779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3.3816921304268416E-2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2.0418598281893994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3.3324642122803887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11.254537608709839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2.0328414439735716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2.8788398743978836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2.6039206889877855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0.20739304800049868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10.288336139978723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0.32376970755843526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2.2230544180230405E-2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3.2792325471785462E-2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0.10121158442753025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0.17003557870119149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0.32541136928129294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0.10104371263921526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9041.7657576831425</v>
      </c>
      <c r="CK100" s="43">
        <f t="shared" si="3"/>
        <v>156.58018439354311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14103.463325682573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4530.6340535752115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1788.9576131992351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2040.371395449444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31.336061385993972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7.0968578533446287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14.651577503679237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277.54416251767378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60.437757202676856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57.946989027051387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173.59372171077953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7.1426440330436272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3.6628943759198092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44.615620260350163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6.8488259352674783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7.7410360147337371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9.3480572140103195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8.4982338309184726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19.545937811112488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7.6660711231617631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3.4751825598897522E-2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1.945281773971252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2.9964836378727662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10.724445268126834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2.8523019147557531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2.5985862856639153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2.1534950962219925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0.16102737851661675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9.9750737938841976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0.30712211431958181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3.2363345682261214E-2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3.9315196637136597E-2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0.1123291332489617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0.14119147998654213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0.25889190710713084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0.20767888593968914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6.8812737878208192E-3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8993.3757278340545</v>
      </c>
      <c r="CK101" s="43">
        <f t="shared" si="3"/>
        <v>138.81100250087576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12022.82027746619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3198.4552030804989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964.42733790243688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1416.5732493467995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21.597238967887215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4.3442722061842094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7.4469106418568787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247.57397139273021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69.818328468892759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42.077712831609716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127.2331472350478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19.085128340772677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1.7068000955162557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3.1029778008149362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12.102764313660721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34.070402037982831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5.19194958136812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5.2120734169548175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9.997354063458312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6.6319120555683186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14.770300802789347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7.5215308912535361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4.415696796478908E-2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1.5682283006680833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2.2436818767115114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9.7971211659292514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2.8075251659155542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2.3344561020159644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2.1059754096719665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0.13460058332203981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8.9093142071140381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0.3040631024876535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1.9512963247779718E-2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1.3955517027712243E-2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9.0131316305226986E-2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0.12574785734528224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0.29149615816653124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0.24189417224607024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6.4124637731714802E-3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6135.5450426247089</v>
      </c>
      <c r="CK102" s="43">
        <f t="shared" si="3"/>
        <v>114.43379617928794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9772.5725720473256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1496.615624748094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717.93664172733884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1025.2210484175509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15.59003061754046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28.135229542817452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3.3783045735574158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1.8477073324492397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168.53351236212126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41.578601284371878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26.102773086724383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91.023561975545448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1.2702987910588524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0.57740854139038744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13.513045417420861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27.370386270131426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7.5077168661846629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4.4990154695040268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8.8333693632743611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3.8850506072980808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11.470622578830614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5.6834588848996264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2.9189379557341199E-2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1.2453402760273948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1.8951617494079245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7.8525280923363336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2.8147639374668252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1.9905277888186965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1.9043402726444805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0.10757415111453771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7.5741490943961338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0.32514523261260825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1.6123554108752953E-2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1.1531786537984513E-2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5.8459638824953683E-2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8.5286890334132615E-2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0.17441865988189256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0.11992570705991983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3631.3237884179812</v>
      </c>
      <c r="CK103" s="43">
        <f t="shared" si="3"/>
        <v>95.45408625125269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9405.8920807715331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919.77699484843231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554.67486509318132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855.15952467920954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22.34120239281669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2.2122629368430147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6.6630248416704179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140.82415363540898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21.862494020788123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18.822207108031581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85.372644220108143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0.52045610893168015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20.300680701238743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25.609829633400498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6.6874431910960581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3.3048485979646367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8.1459188733848897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4.2590285668545809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15.773455278043921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5.3272090544526263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1.7216736458996247E-2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1.3102346485794143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1.7287687530080822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6.9984969105622197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3.190087308687144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1.9089115440998607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1.7761165407323454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0.10139574839807845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7.3959070221616363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0.27894781817294567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7.4103364717993019E-3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1.6032664822028395E-2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6.3157986266687768E-2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7.7125595658620247E-2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0.20994748404005051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0.40419951395300208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1.0714643742326443E-2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2648.5305105866614</v>
      </c>
      <c r="CK104" s="43">
        <f t="shared" si="3"/>
        <v>94.602404451012461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10526.238337503431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786.50428970826817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364.85671142959183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819.71879443623084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36.639563669566677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2.6963536339375933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1.6437423474633486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121.69159720902162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24.652845972994523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11.607278400062146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78.764285977278462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4.0066219719419118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4.0066219719419118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27.875099760418937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12.453626641477349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4.5738683578366803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11.581775566006385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3.613508965706838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13.929764557761111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5.2272728177172549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2.2045003685197462E-2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1.3726242679071008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1.9601989217344873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7.8409055315852392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4.1347148399620171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2.1154367347897858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1.9620114002027462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0.15284417959951066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8.6603612203990128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0.23997346681451079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1.4944160367738702E-2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1.143052477790329E-2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5.2616655247770587E-2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9.2532646715026159E-2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0.22581213983795712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0.18113746268187406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2256.7887067282991</v>
      </c>
      <c r="CK105" s="43">
        <f t="shared" si="3"/>
        <v>108.2945058232324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10037.729148800503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576.66573436319004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526.918240601923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578.41526833915236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42.847324171685365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1.9581254956447542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5.6966067466062702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82.556071052770903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21.361369043397318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10.057729930408328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78.67655214283603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3.4707806695686667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0.97893813757064951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0.89009480415722964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6.9427394724263918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22.692202734908552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16.801754026988494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3.8320635384445549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10.188596172561997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3.6586353341626325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14.340842213057885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4.0911835152074927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2.2037258464975042E-2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1.5818052801826172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1.4929886334531004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7.9758221356298522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4.7988806374318767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2.4284652706690455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2.5934600265160679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0.15485829281865232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8.3234878259037028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0.1283165665038303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2.9878698948216324E-2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1.3059116127392615E-2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5.5319905403064674E-2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5.5093059594752955E-2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0.14108629098370587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9.0544779142801707E-2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5.9992394808003873E-3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1937.4355749713377</v>
      </c>
      <c r="CK106" s="43">
        <f t="shared" si="3"/>
        <v>105.49638055258607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7244.0299009370601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439.13439934535842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73.560020011845097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397.3933525312911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35.494824436513568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1.1804672730698123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0.99412835846998049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41.821541190322193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5.5914167615017352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1.4042063063388475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36.392643833982305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2.4231878737705776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5.467705971584893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18.363732073538163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16.39454593071202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2.7211317755255089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8.4533771335203447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1.9800691954301091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10.765950255539686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2.4412003357654148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6.7944419030934412E-3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0.86183623926566533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1.0932935043442999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4.8618566810724104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2.9952895670707753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1.7005580042063582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1.7120218773761864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8.1489416213261487E-2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6.415288783086206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0.10550326724462017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6.824005081656993E-3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5.3685812016821882E-3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2.6843572399662605E-2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4.3620805149451734E-2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0.18560412916338148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3.7224003071173496E-2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9.8671005654687293E-3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1040.8578938940484</v>
      </c>
      <c r="CK107" s="43">
        <f t="shared" si="3"/>
        <v>81.269290678446581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4857.6207101584541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168.2802485559171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63.4257523321672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200.47615952413017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31.277726569166354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0.64283882780025658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0.57143052580668041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21.482461468645386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6.42828570934127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3.2285824708077446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16.735225346441755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0.17857203931458765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6.9639095154898678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11.209930046193934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17.481124175712882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1.7930712271848619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5.0587185191523547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0.97996022329777344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7.904286809223338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1.5173551673929777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9.4520696941448532E-3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0.47955953233043302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0.69373619489263882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3.0146723926773467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1.6827305566848776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1.3755333808066974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1.2918049964487606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4.8414339609008657E-2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3.9502389060863758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6.062082427875598E-2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5.695691614637551E-3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3.7343297347622526E-3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1.3484632736545564E-2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3.2674379741453936E-2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9.1443532469249078E-2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2.5890704506550448E-2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519.69119288502827</v>
      </c>
      <c r="CK108" s="43">
        <f t="shared" si="3"/>
        <v>58.724132632470365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3014.6630618244253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72.310872552727716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13.627157984286329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91.611812016571463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22.385642274054799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0.43736955049798365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10.757732880195581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1.8416095202994445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1.0404519271786186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11.11378857275783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7.6721019439342439E-2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1.1970461881946386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6.4135189444002441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15.664209347267121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1.527385719206741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3.6762469654521874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0.6982013209429333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6.2667931807711446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0.95132454721647308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3.390268041955058E-3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0.39872900972545483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0.38758184978952742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1.5513596635350759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1.0777382611072353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0.7328805818686891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0.54340339922010994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1.7152615705714941E-2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2.2690822884253778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5.4928210031410657E-2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5.617974213979483E-3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1.00452386428298E-3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8.0917666920790679E-3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1.7578682307531113E-2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3.4726866272836977E-2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5.5716195166862242E-2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226.40020448620373</v>
      </c>
      <c r="CK109" s="43">
        <f t="shared" si="3"/>
        <v>42.356662181224962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2693.3697323352139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37.269670514669961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12.486842232083552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67.792356810749538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20.521526761433357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0.25837744911657706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6.4655928621343515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4.1129864721259146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5.8404038162431178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0.41134030825561119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5.2735936955847579E-2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1.2338855263770192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6.2095348566053401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18.78806334634184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1.1805604119108153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2.959483414511983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0.43559636730489504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5.7208586453653822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0.74808290171689251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9.9066585304087539E-3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0.27415237199293951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0.2904033609289145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1.3695023335385641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0.78490555046208665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0.64930593514222235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0.50401570457119327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1.1995140559021461E-2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1.5597038654353323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4.0126991795778472E-2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5.051124579994801E-3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1.3547452866659532E-3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4.5158176222198435E-3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1.9944881812128747E-2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3.6427309962905961E-2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3.757066182153114E-2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1.6600139137314925E-3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156.44571869014484</v>
      </c>
      <c r="CK110" s="43">
        <f t="shared" si="3"/>
        <v>41.642722411712789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2078.2542502276151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15.022681344552861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12.583046640004218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34.933502460545483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12.968872797799746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0.15516043888169939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0.13603913150896332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2.6473944436440955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1.2753087810815087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0.38426679531217106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3.6218357037328177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4.2512228596551037E-2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0.66311526624666683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4.427825789618085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16.430267575647779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0.98103537320421175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2.3725278630924742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0.24297103442864976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5.0350904625481494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0.42386746848193813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4.2506497479727692E-3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0.2352599148517979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0.20157995890706812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0.84877087373400539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0.62698870739856538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0.4984388378394321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0.34137735127933833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1.6567527090587612E-2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1.1627292269267699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4.3043371577275599E-2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4.6104697840853737E-3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5.0380365274938714E-4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3.358499836008077E-3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1.5742956032392785E-2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2.6124496103383268E-2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1.3971804772601926E-2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1.8517783069806344E-3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84.433736031906761</v>
      </c>
      <c r="CK111" s="43">
        <f t="shared" si="3"/>
        <v>33.958755794862299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1319.8108887939738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12.97510061627526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4.5281472523063568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7.5864541328322488E-2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8.8277187862487033E-2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1.4364467634768368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0.33103945448432637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0.24938305571152589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0.82264724093937625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0.64552693624443647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3.0335461779477852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10.581675228840194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0.8847773274220736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1.5397671725330742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8.5543194782400869E-2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3.3399197464255574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0.42422127927091047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2.0352192863167156E-3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9.8565360900293261E-2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0.15512129145732914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0.32173769347035136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0.31056564009922749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0.26613262076751698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0.20260436936228696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8.3905283452601516E-3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0.66136785990378577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1.8548742197493827E-2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6.1319805069801113E-4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4.0202671857505175E-3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1.2060771204311196E-2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3.4745895399551697E-3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21.152433048628929</v>
      </c>
      <c r="CK112" s="43">
        <f t="shared" si="3"/>
        <v>21.954688278992574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384.44110461535371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26.811067305060625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16.167995298811242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88.642898380444421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1.2292067333561141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0.87121935044621557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0.65091073660317589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1.8935751446456239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30.377318578242523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4.9159445165304456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1.2344482897065341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22.493316469190361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0.200279221043833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0.45518004782689325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0.35510416741398843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1.2311046409088571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0.12094071843673608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0.45094931184366505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9.3905629882090669E-2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0.17439625578125617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0.10159479094567148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0.53292181035575714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1.7953518312317578E-3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0.16009409340193065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3.3787021022937076E-2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1.3277793084594661E-2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2.5366425050325253E-3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9.466285513182604E-2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4.0389500967161159E-2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1.5700227373505354E-3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0.19011738317305593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3.2320789384510584E-3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1.0818551599133168E-3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1.1821246625394292E-4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3.6121065223549185E-4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7.6592224954720482E-3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9.5358056111513965E-3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6.0649651550492768E-2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4.3450117804648669E-4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196.29846423932204</v>
      </c>
      <c r="CK149" s="43">
        <f t="shared" si="5"/>
        <v>3.3271163600611708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1806.4235529733144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115.00621189657946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24.080259163169458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311.57644889943452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2.1705764364090019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2.6440434092298313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2.8636894422796839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114.33337861512764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16.596537202941658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5.5160025230532606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66.715318019057037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1.138973858812103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0.63476931715396645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4.6707881527202773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0.32523302715079505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1.9771945306483998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0.32350184636890006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1.277832858897854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0.58072399620992088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2.1650185518167842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6.5423625358476773E-3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0.5125330814556357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0.27213142867709939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4.803007223714361E-2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2.2022055378683968E-2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0.70776239853792677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0.57919648643181398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1.5865495357655569E-2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0.87726552521841261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2.1433802760058258E-2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3.3626086048931286E-3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1.2542974271198099E-3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2.7873276158217998E-3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2.974220369712554E-2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3.5479064240302866E-2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2.2134637975567313E-2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4.1925050555775237E-4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663.27620878324774</v>
      </c>
      <c r="CK150" s="43">
        <f t="shared" si="5"/>
        <v>14.478255062469596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4021.4562917000817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107.34369519026224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87.654393028724797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651.42010713787408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7.5968990199211985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4.2255602337235718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2.1867309445393839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216.27382664973845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20.501492774514176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9.7812888187874893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130.51851520707282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0.88874518631735266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0.50101704296769833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1.2529135113598495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0.88874518631735266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10.423758288884871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1.2150482853760827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3.3728943824314732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0.64780478878423242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2.9296272735033875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1.1281729731982693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4.3714969042633092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8.6266113572566715E-3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1.0703013963609738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0.67940618230247851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0.3253731747312803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4.3876661213865735E-2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1.078290042130492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1.9280659727744103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5.8626078007634808E-2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2.0487453586249034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5.4160944710233791E-2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5.19828138811763E-3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2.726390801478424E-3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6.9107435433098064E-3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6.1841456094092369E-2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7.1674283034898867E-2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4.2529477319799232E-2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6.265742691666026E-4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1241.0339299321208</v>
      </c>
      <c r="CK151" s="43">
        <f t="shared" si="5"/>
        <v>31.575782525106018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13513.329646589109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1704.8156738714235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1267.0234804508591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2391.0798450912957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11.011385141593243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31.684069112077367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18.773135166048487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19.56835536797346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353.67412086485808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66.043199366910429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31.324974910196445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381.19817990882854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6.3585064232045712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1.793424888596161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5.0957708679242684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25.437652906978695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7.177791796001519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41.018437488939149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5.4327534556707642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16.064866241469463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5.936213641328087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10.536763342825749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7.3261326063072225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7.6639269205731475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2.9792346730285229E-2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3.3512486140006255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3.3966313061630218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4.663661390644859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0.44899134911067934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2.250347333916169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2.699484515994591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0.25969955762169167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9.1512540298181015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0.44135319342315277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2.360367092291785E-2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3.6289520106784261E-2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3.5599508221478303E-2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0.20310826368942284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0.17518847930438591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0.22666536662395034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2.4043071496628226E-3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6322.0595661347697</v>
      </c>
      <c r="CK152" s="43">
        <f t="shared" si="5"/>
        <v>121.37441645055536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19595.81741581039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4579.152487086717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2814.8965156058116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3343.3242092220671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18.739569600656438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51.734504969545334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20.945848354061045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15.548904879751161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449.86548862870228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81.214189224125292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59.614198902392438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405.85670182775704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2.7092675016278163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0.76415237225399946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3.1235745208187655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51.437030026400549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6.1132189780319957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61.798628106939489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9.5581677767461031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19.313170240918129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12.422538435289598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12.031146667407992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15.159382166567967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10.503790636427283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3.9475153716994886E-2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3.8445353426879665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4.5173404858532127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11.503845359596049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1.4415681832764147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3.4369835957375066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3.162872703883802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0.28982350766565113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12.169974760903605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0.63344207028106259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4.7574406302080846E-2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6.6579592636624801E-2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7.5310688412781795E-2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0.28941253468668171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0.37671394696478933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0.24953186262933927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6.6152260570327701E-3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11905.039861700723</v>
      </c>
      <c r="CK153" s="43">
        <f t="shared" si="5"/>
        <v>182.93842345158822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17503.873276368362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3328.3494298022624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2781.0441039141042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2575.0865266858818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18.382947548892155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52.913859976498181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13.599538510556199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18.519117530735798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334.48234186284157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104.16694133807425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64.6239419878505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320.4865899687511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26.553146459510884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4.7659493645275948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34.519090397364153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11.98295840224081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51.588130865273548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10.595499143480605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13.590561814269575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12.897977708084634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9.9493399048000271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13.719964219315587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8.4643614318703744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5.4875621788166455E-2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3.290323682651759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4.4466962833378787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11.978250014162274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1.573478390477848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3.3358981849158678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3.0354415092509348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0.30809002254899492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11.77326474925281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0.61234949315712006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3.6957709185669763E-2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5.2922534576074973E-2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6.3762270918773192E-2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0.21838628779744609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0.37474145954811378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8.8417778735878971E-2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9689.4764837500934</v>
      </c>
      <c r="CK154" s="43">
        <f t="shared" si="5"/>
        <v>162.04969107939996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16105.496860749943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2893.3379691229238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2191.300901872351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1919.2265971297002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28.022950555900831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9.344896791997094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56.180082907353984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10.672148674445033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18.818496796837621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251.46477229665172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66.418684373940252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50.035408895034983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246.1063227319531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10.791764396922158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0.76143603490346679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3.8054409419113417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45.870085942291702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6.0914882792277343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41.966617078672158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12.27874824860216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11.640854156961533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14.747844059917979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8.8487013919869657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12.47165327583313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6.9457300485397635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3.8190870123306971E-2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2.7578540246241334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3.5172739784793863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9.9895143534752506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2.3978743675073981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3.7756889486788752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3.0648541552982058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0.27374397266292627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11.814354891338818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0.52210179755250719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3.8835809619116216E-2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3.2533574587411587E-2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6.3259728364411419E-2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0.19567288418921053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0.31378463747857044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0.31382969230288899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5.1984310799564103E-3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7808.2494477443452</v>
      </c>
      <c r="CK155" s="43">
        <f t="shared" si="5"/>
        <v>148.014714377876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16336.498752558291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3711.9442241088859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1955.3210042386406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1702.1820875060496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10.252641303949181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58.791569980310172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8.2572477054180577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17.007940613567541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211.98919162925321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70.614871503511054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49.763800333100527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234.50555013852585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17.768117287822566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2.5053190530358829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4.1762000539962729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47.380603554519297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20.042552424287063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40.939660614038694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14.13342083222348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9.9066953496504055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18.092601091676894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7.823169984176765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14.456589583385471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6.4404316999945905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4.4660745784074557E-2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2.890427914288606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3.6234535690191243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10.116463090449837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2.9677274099699193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3.7676119015690119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3.1064566979606481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0.28184009427358164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12.129872463588036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0.49892758079305694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3.2119971799911912E-2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3.6709775195721626E-2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6.6874152028657277E-2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0.19173024822616452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0.27054403402271049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0.11838010950457503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8122.5029214348742</v>
      </c>
      <c r="CK156" s="43">
        <f t="shared" si="5"/>
        <v>151.93636891361993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15891.918469296968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3113.8149093728284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1498.7239309233275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1532.8111025904568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20.105223027726211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58.085634980351863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6.8502468951686453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14.295922974232194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168.9138979073289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40.20833759516951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16.827227938683631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231.5532694414027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11.616351082686256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1.6382033578147284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2.97820014961599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17.424526624029387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40.921547623122954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15.499802507790863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9.1227318556515833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20.98608455172041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7.1711186170341445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14.375707454824999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5.696286633970403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2.8227414852366753E-2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3.1679996500101182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3.917646472074896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10.56838001361926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3.449788213949017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3.5984107755726891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2.7199752773433814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0.22098303275755163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12.131230082192687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0.43828705049395728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2.3624158050225573E-2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3.2524928982136277E-2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5.5757369189845543E-2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0.16959510793597921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0.30520620123306463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0.15463935856214697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6735.846984860822</v>
      </c>
      <c r="CK157" s="43">
        <f t="shared" si="5"/>
        <v>154.75555435093469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13477.358549081238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2826.9555609347153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966.06487119696953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1132.6207652641476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8.636479367403016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60.87140922472279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4.319621180339583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10.239228005512679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124.71220732332095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53.755628222025088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26.032997036138905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149.25710931541303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4.9920381016788529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1.4080107466273686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1.2800097696612442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19.966080161758303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5.6297050691219654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33.919080593234852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18.220778093983863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6.4529824931007482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20.486719245778062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5.668172485732514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12.034387306134196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4.7177134241729899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4.2332612345433743E-2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2.2906850075729293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3.636143902881845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8.1008195088720214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3.5374030621865837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3.1694794133426325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2.3570189833845481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0.19491625650471608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9.8771354320591236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0.27557703897882496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2.9152790332300102E-2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2.9565660586310723E-2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5.9728081266646318E-2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0.13513485618782084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0.27876077371071389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0.12423301735206434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5396.7417209195564</v>
      </c>
      <c r="CK158" s="43">
        <f t="shared" si="5"/>
        <v>135.63792003970173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9148.4617833685861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1497.3115891332864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415.15400357479331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688.68709329917533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41.055408292416907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2.3668065254339621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4.9088520558914315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81.285217574054101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17.093187994082044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18.820700902984079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91.490421595884897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6.8380375206563011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1.5340162674660724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11.965326886235365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23.419276902917083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13.954552818866034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4.0148522580826764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14.03511962558818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3.5186646408932214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8.9157412062486792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3.4916133739066906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1.5285026026369978E-2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1.5944024808374546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1.9516383265535264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6.1435961301920079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3.1846823401846058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2.1177716323465128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1.4323479887404234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0.1251491162329201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6.6208796770375828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0.17145466983013902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2.1255439676053891E-2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7.6646361353062157E-3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3.5225592919833189E-2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8.7676994225831389E-2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0.1686185565076509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0.19323562345050904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2878.5106616223607</v>
      </c>
      <c r="CK159" s="43">
        <f t="shared" si="5"/>
        <v>95.220705057399286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6412.4101791762732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1128.8179822710497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317.29274606662727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428.60190826569675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33.91227150846872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1.2749562989930134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4.1579018690456735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51.236981634741035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20.464528525595913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4.4045592234429529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50.161938715007906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6.3341154716770331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0.35726662196291836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0.97446000518649389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10.134885805798829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16.814772927520817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13.298044986395459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2.4950972536479932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10.8846786614652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1.9605903014937041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5.385448737051366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2.5391214959715054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2.1112041253826277E-2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1.0085141933970896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1.3792062182657931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4.2156563225594832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2.1604533737656388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1.2976124709719941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0.83114917407193045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8.2890421779706222E-2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4.5102146529353879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0.14659671708296501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1.4538983565141056E-2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1.0127805405357758E-2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2.0851202139521869E-2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5.6347825952859108E-2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0.14073829560383833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4.9568316921922241E-2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2.1894417444712575E-3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2058.1265022832936</v>
      </c>
      <c r="CK160" s="43">
        <f t="shared" si="5"/>
        <v>69.32552182096299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3640.9495258746515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511.07673936952932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173.21928767840348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222.92596055172024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2.7239484434955097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20.598947167471927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0.49943706110436992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0.64567666808782442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26.036523721135712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8.4753435049961716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5.4725302407412579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34.815231442826565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1.5738368784640722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0.90807584075888925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3.934954998575686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10.301512558606733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9.5143557074204228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1.1512678816685868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6.3568872967024896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1.0759706526145563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3.6354406122400729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1.5197998122773393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1.0298861900251314E-2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0.82448058109566758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0.76625164987121053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1.9585612920446165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1.3470134260401203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0.58956206531086031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0.33263620766916424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4.6868724612554161E-2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2.4190073902200782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5.3634549846373253E-2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1.0195515952830202E-2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6.5389168732809125E-3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1.1624674120564707E-2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3.2512880799100953E-2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5.7771274784427139E-2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1012.9064935673108</v>
      </c>
      <c r="CK161" s="43">
        <f t="shared" si="5"/>
        <v>42.022192532671298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1455.705352271588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236.26371408523906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55.873968274672613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73.877778709319671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1.0618633193667677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7.7094774881494139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0.22022602320347986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0.1258504674805058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7.5320834715719123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2.8314510950003013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0.88874946046723236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9.130320936218105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0.61352102896746574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0.15729771574137566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0.92028154345119861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1.3843551422855638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4.1309886086479413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4.3088276573483384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0.61427674963996315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2.7706406581225007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0.51913082935978871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1.4004705299063633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0.53200820555436779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4.1633297422693609E-3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0.26163570239169076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0.24974210273467531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0.95258985721950029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0.49412159260359062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0.24000730066400242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0.13346732944324435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1.0662345238557597E-2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0.92718016817631765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2.2485172407139636E-2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2.9269222862845614E-3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1.4391891046706524E-3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5.0257524842088714E-3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1.2764212789114257E-2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2.9615767859804673E-2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5.7021057125872547E-3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7.5573884938510017E-4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398.59093876113462</v>
      </c>
      <c r="CK162" s="43">
        <f t="shared" si="5"/>
        <v>17.630627828286304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726.16653094011258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39.547270008280627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12.918236622575648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29.916615913364041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4.2252798451652556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7.2178344240643177E-2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2.7841576662778067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1.2085753143447391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0.15172950614092884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4.0758876405265072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3.3568474809940005E-2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0.52371596954938693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2.0943891261314533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2.9566124230514879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0.25206183673194404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1.4026905848667561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0.2337815746254325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0.88130063913385581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0.24620778009156644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2.2248985028338279E-3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0.14623048045407222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0.11618937485942182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0.43809898072839387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0.28763236203926013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9.541202947904262E-2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6.1939676187140018E-2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4.1692068545530784E-3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0.46580573916565032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5.2569790685791417E-3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1.0055105186553925E-3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6.5920914561790587E-4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1.0987041764819897E-3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6.0886597337106311E-3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9.4958662589835867E-3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6.0934992136456997E-3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1.2115666586952913E-3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95.457215305275525</v>
      </c>
      <c r="CK163" s="43">
        <f t="shared" si="5"/>
        <v>9.7156567076772333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526.07730105258929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13.548350469971213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7.4895264694705679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16.311639992828599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3.2553143708933154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4.3129722855314336E-2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1.578855245417996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0.55205909632074124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0.15595094769750151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2.5722566710909462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3.4502422056969358E-2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8.9706297348120329E-2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1.4940872668968208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2.9803363718308784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0.19706535362804004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0.92494918308680041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0.12854280668376522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0.67720096715511746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0.18267692361212706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1.3297055540833762E-3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0.12074340917883045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8.4455271440215487E-2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0.24339240023023492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0.2155848247707319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7.2213844700139515E-2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4.0383650161050694E-2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3.4884434288196048E-3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0.28860175120844406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6.7326122789949762E-3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6.0095455666154326E-4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5.9098750547788834E-4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1.0944159292415635E-3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3.6936356131437522E-3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6.8104274440785231E-3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3.6202068885181484E-4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45.631291705951277</v>
      </c>
      <c r="CK164" s="43">
        <f t="shared" si="5"/>
        <v>7.6749372275825491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297.88565123704313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4.8329661083197202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0.80959703908468417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7.1611109750176833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1.8203758090722861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1.1624351181303156E-2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2.1883220900215841E-2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0.52471504052376683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0.20513854711047583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3.0910049521554878E-2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0.62627970986024595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6.8385065313174504E-3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5.334035094427611E-2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0.12035771495118712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0.90767170836397404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2.3062344814090765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7.3497469983965169E-2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0.42071345789052056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8.0464442349401505E-2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0.42301253004931039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8.4010766297093017E-2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6.8373410934658482E-4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4.0680617031655195E-2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5.3269551687472064E-2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0.12287521732631752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0.11824210160028761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4.3837228819966746E-2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1.9380701613864029E-2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1.0249774269433282E-3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0.14723606928865152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2.492532027431603E-3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4.9440087652560534E-4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1.6206701903668621E-4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7.2030699672967697E-4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2.3297305255481236E-3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2.3345841899382511E-3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2.9787659844928484E-4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16.225137423018715</v>
      </c>
      <c r="CK165" s="43">
        <f t="shared" si="5"/>
        <v>4.851666553481504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141.07414803867513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1.0787119916581913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0.54210314012024552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1.6317786707858255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0.4496759636203313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3.2050016730082089E-3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0.19101755826870906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1.8314295274332617E-2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1.3796769106663906E-2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0.21455121040676989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2.3808583856632405E-2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0.38150578530465912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1.0508326562972323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3.7378632559778247E-2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0.19308324841980132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3.2180615039949977E-2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0.22087764253652806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5.6412611307515501E-2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1.1259566330449475E-4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2.5706422428634208E-2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2.4791454730986439E-2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4.8713788695631442E-2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4.724830940295778E-2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2.0897328998567642E-2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8.7389062136739564E-3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5.0638261274508231E-4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7.5361456472690228E-2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1.368225961495536E-3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6.7848650727282271E-5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1.3344671206458637E-4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2.9654824903241415E-4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1.5012722663108719E-3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1.5378144914109479E-3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2.4524804970203003E-4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4.1669631847707089</v>
      </c>
      <c r="CK166" s="43">
        <f t="shared" si="5"/>
        <v>2.2294982410653996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507.52970390009415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32.020457925588779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10.727850080333083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115.87625651619292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1.2612222144274861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0.9151107660375668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2.8993499068462625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45.765986565132245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5.4362810753367414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1.6381717014562684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25.474514210375848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9.0606841894705109E-2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1.609331370867062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0.17508004229142518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0.63398642394333549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0.12016347491849741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0.19359657713295489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0.14979669136078858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0.8028915504897931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1.985383917755192E-3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0.18131249177731942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5.380270033155117E-2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1.65189975987261E-2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0.14320562479744067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4.7567686455428554E-2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2.5299011358889856E-3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0.21280795519723314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3.6188515883227505E-3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1.0767265248275237E-3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4.7062072650106801E-4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1.0458082738143274E-3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8.7749405474356491E-3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1.6269708012393462E-2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7.8307774213576611E-2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4.3245282531906179E-4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242.10580780362187</v>
      </c>
      <c r="CK167" s="43">
        <f t="shared" si="5"/>
        <v>4.4545737549273889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1907.0302163156362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134.88478900254563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349.46605085951973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2.6565181794543951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2.3555279968890019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3.1406939826720128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110.1192354940699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14.722228340324813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10.351090768955965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72.820280970051726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1.2758093019556114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0.35984364926953133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0.98146686958500395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1.2758093019556114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5.2387845612151089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0.39804516196372769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1.7614450110691355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0.30571383048670003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1.1382997989601931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0.74437644715178652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2.0852194752250433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5.8035091272451746E-3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0.55943378681616496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0.33092181111265268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0.10944665387061095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9.838791017096225E-3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0.78987343006616151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0.61753736809334114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1.3050085797240419E-2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0.9626347067824037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2.1156563981286267E-2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1.8650651092283344E-3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4.5850676584526098E-4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3.693819110058616E-3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3.2957805261874258E-2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4.4915468339905215E-2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4.4507528079227074E-2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704.40934471724904</v>
      </c>
      <c r="CK168" s="43">
        <f t="shared" si="5"/>
        <v>15.219979185402039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3781.4616255147662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496.84888320990859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249.68976134148207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786.39557172702848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7.1949886822607034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3.5230405444856787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3.1758619982698408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215.22473071417818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11.908645448073788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15.700037179716478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101.46373927550238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1.9347468256609086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12.207219555849701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0.24804446482832163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12.583580502523578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1.1507667324202331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2.8121344873370515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0.82139885717109973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2.3483553863375572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2.6701836352451975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4.3502917510294674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5.0109158977732389E-3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0.83204119855549097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0.57819164986958649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0.76088253188636901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6.3719054008721437E-2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0.98551251409500162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1.1456248887066875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3.75605672583025E-2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1.9291184718625578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6.4698050352661601E-2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4.1520138055821491E-3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5.9390720042959526E-3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1.4228773026555702E-2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4.144914286088431E-2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8.1272620615824132E-2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0.18528934186960141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1905.5152709672445</v>
      </c>
      <c r="CK169" s="43">
        <f t="shared" si="5"/>
        <v>33.471402158740084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7543.2515570799151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1430.5363263259628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777.19932304455779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1626.8546574571781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8.8590194175310533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11.421754519510426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7.2698705097968102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7.3521969868323813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303.96100845360371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21.661610769870229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23.736087433522986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178.26812579278163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0.98459507298099147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27.908326109431471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1.9584471967977295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6.2210971316024413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2.5538783054721099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5.2421780971740839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9.752175398239558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6.5866706611035051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9.7716377307395207E-3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1.5672184206819513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1.7001915908410468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4.1685908446203968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0.49703544592015508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1.2028293285131837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0.88432303139721713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8.0569671241068397E-2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4.1663649069830955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0.1547265832178932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1.0170667786974624E-2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2.5268300424102583E-2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3.4217750376583804E-2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8.7298945547170048E-2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0.1273949477142283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0.61316495624610778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5.804561502696523E-3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4398.1045757841293</v>
      </c>
      <c r="CK170" s="43">
        <f t="shared" si="5"/>
        <v>75.557714490565516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8601.588691569259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1502.4343393513427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1375.2500764537413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1534.7424513230089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13.209558618152933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6.1948247427600229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13.11854612212624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269.49574764838161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49.194547957973398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35.001147829043994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137.77102433928221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10.65810446980659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0.45547454999173476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17.763507449677654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28.368465650931313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2.4405216132519949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5.7119531683413376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4.4667045438019821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4.9580393497509867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14.683465040479993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6.2923851290188404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2.3911613983116659E-2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1.305055626494203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1.7887090889273443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6.7641634000097319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1.3175920198808106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1.490503835733529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1.1117136716067588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8.6628242315973297E-2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5.1994420567923694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0.21792300749843169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2.1613231333945833E-2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2.2041928862365712E-2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4.7669865584465246E-2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0.10397716275711458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0.19957496654965054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0.24014369845093855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2.8932847724875504E-3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4965.2893508552906</v>
      </c>
      <c r="CK171" s="43">
        <f t="shared" si="5"/>
        <v>86.865091197129686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7731.5377705976698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1896.6871469627072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784.97145728304633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1271.3466221250196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25.571309148901697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13.458547789565745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4.5935242719244505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10.607722395716843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208.68735850379829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31.254505780369833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23.545061021211946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96.833420908895192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7.3872670874604891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11.651954243408609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0.94708552403339619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14.774534174920978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25.469589172103756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2.6949466858054349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4.5904922078406365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5.2846711750183211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4.5548780621685401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10.954801921815326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5.2810119027532778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1.646501679273887E-2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0.99415485097142486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1.6225332496329956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5.4796871972650294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0.98976391762119598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1.4016694911131522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1.2678149345822469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0.10097696319843576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5.0092563361972964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0.15763923699514656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1.0823761274596477E-2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1.5966154479525492E-2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4.9278597014348918E-2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8.2788099883143881E-2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0.15843854062162532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4.9196862435711065E-2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4402.3175172209812</v>
      </c>
      <c r="CK172" s="43">
        <f t="shared" si="5"/>
        <v>76.236844337583904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8715.1224680784726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2799.6691112779417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1105.472062372178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1260.8312001864595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19.363868742002424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4.3854466028789822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9.0538252446533818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171.50619750519587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37.347029134195196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35.807878842604126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107.27085322680884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4.4137398067685236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2.2634563111633454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27.569866037810002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4.2321772610075827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4.7835113503899267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5.7765572595454291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5.2514156904958451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12.078256088140442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4.7371873946516034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2.1474612943628756E-2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1.2020713284096767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1.8516531205565123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6.6270852595283767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1.762557176843514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1.6057756311664044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1.3307350871614918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9.9505581861611528E-2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6.1640171448890237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0.18978365647792483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1.9998670864343496E-2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2.4294511612994146E-2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6.9412890322840426E-2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8.7248146864125811E-2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0.15998018531549893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0.12833350810382557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4.2522281522176554E-3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5557.3846692528496</v>
      </c>
      <c r="CK173" s="43">
        <f t="shared" si="5"/>
        <v>85.777149823114826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9445.2233378085075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2512.7318742086163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757.66179559796251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1112.8712236947306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16.966962894225908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3.41289483504544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5.8503522938683403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194.496083154074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54.84983475109761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33.056586230737835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99.955373520776561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14.993428783693602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1.3408757448831676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2.4377240667807505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9.5080280091715519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26.765979115633414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4.0788369303477836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4.0946463758142473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7.8540009529620711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5.2100829153165078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11.603665914430451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5.9089745559340381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3.4690065618762325E-2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1.2320126395171935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1.7626543469382867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7.6966963943733369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2.2056141243574259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1.8339673010979742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1.6544710499886641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0.10574328997155254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6.999228178651367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0.2388743943187436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1.5329539293135873E-2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1.0963565293276703E-2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7.0807879730939799E-2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9.8788517957234756E-2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0.22900170279982657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0.190033987720888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5.0376825973793404E-3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4820.133037785663</v>
      </c>
      <c r="CK174" s="43">
        <f t="shared" si="5"/>
        <v>89.900101420664484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8721.867048861197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1335.7058651718551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640.74714129648316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914.99363285042125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13.913856697548898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25.110249082574651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3.0150836050485985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1.6490496826724619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150.41350445475189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37.108246554973221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23.296313717863459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81.237094942152581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1.1337216568373174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0.51532802583514425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12.060180130366296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24.427638512184608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6.7005190152952041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4.0153004223291573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7.8836429826401675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3.4673464561289546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10.237349926301626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5.0723975090807238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2.6051061361884755E-2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1.111446575405431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1.691402002140391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7.0082576019649814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2.5121324661978486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1.7765146897756139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1.699593689516866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9.6008234986024898E-2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6.7598087323014875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0.290186997283573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1.4390018007530835E-2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1.0291937796178197E-2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5.2174306590886989E-2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7.611720588627699E-2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0.15566590589275187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0.10703180406243494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3240.8992678693835</v>
      </c>
      <c r="CK175" s="43">
        <f t="shared" si="5"/>
        <v>85.191268053130599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7324.6147300398979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716.25445698990472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431.93985773555181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665.93513908204079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17.397679957200282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1.7227471413421227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5.1886721092293966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109.66346001055854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17.024897199005352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14.657346081738288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66.481916018939344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0.40529281529961347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15.808672225583635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19.943045673476497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5.2076873180315406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2.5735722367779799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6.3434405644180858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3.3166171914960882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12.283203111523386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4.1484373385501323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1.3407124001409424E-2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1.0203140674357196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1.3462375460379552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5.4499130033647978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2.4842046124567636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1.4865194597374274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1.38310850951721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7.8959527273149935E-2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5.7593866750050005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0.21722397836978516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5.7706232656925009E-3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1.2485056378362044E-2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4.9182779533942171E-2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6.0059723115374414E-2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0.16349160940069293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0.31476075723083119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8.3437739566045062E-3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2062.4801373663936</v>
      </c>
      <c r="CK176" s="43">
        <f t="shared" si="5"/>
        <v>73.669372260354436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5805.3979087309772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433.77037572980316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201.22462760255007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452.08873506242901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20.207337083207914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1.4870844879019796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0.9065516170631891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67.114967502716041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13.596460185209317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6.4016097288712057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43.439831631594195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2.2097195665915237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2.2097195665915237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15.373587474097103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6.8683850528978612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2.5225655118211594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6.3875444859280988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1.9929111160208208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7.6825000004627597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2.8829290874235953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1.2158191196948121E-2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0.75702542531173944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1.0810827530277169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4.3243915932857577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2.2803649428678545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1.166699024137245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1.082082365460181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8.4296141903542746E-2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4.7763352211616112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0.13234941274627293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8.2419563917253292E-3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6.3041271262983829E-3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2.9018972452059637E-2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5.1033314704155133E-2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0.12453920216785284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9.9900364529993624E-2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1244.657019764529</v>
      </c>
      <c r="CK177" s="43">
        <f t="shared" si="5"/>
        <v>59.726245737122355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4947.1500041291574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284.21287801702761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259.69455217677745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285.07514545701326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21.117539316968617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0.965072917415983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2.8076039582481767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40.688213558582426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10.528068189992542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4.9570074993202455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38.776171332019956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1.7105933373227031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0.48247504386024959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0.43868811847627764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3.4217673241149655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11.183976892534272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8.2808368577992617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1.8886535857868418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5.021505646342697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1.8031785416996087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7.0679629388110063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2.0163622911234369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1.0861184007841508E-2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0.77960143000292925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0.73582765729785748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3.9309277951507373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2.3651547091329355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1.1968824617322473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1.2782010343864447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7.6322761114627102E-2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4.1022767422658708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6.3241525358862807E-2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1.4725881066705799E-2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6.4362571898320042E-3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2.7264719558198078E-2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2.7152917354244393E-2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6.9535154283976192E-2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4.4625492267213969E-2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2.9567581653426132E-3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954.87577624714072</v>
      </c>
      <c r="CK178" s="43">
        <f t="shared" si="5"/>
        <v>51.994471234432972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3539.7808141337687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214.58215149385015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35.94495758383642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194.1854719253158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17.344475417635202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0.57683298689653428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0.48577884661176385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20.436012985514854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2.7322346879917689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0.6861626208391165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17.78319308186045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1.1840859386161744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2.6717836563647013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8.9734011812119565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8.0111622861278242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1.3296756340678502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4.1307259358498367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0.96755687710981542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5.2607601958611845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1.1928876923715519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3.3200905325094761E-3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0.4211345654831124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0.53423569806005589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2.3757366046352169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1.4636422940386611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0.83097428902558879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0.8365760878664481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3.9819641278585956E-2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3.1348181139559643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5.1553961859354701E-2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3.3345365209599843E-3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2.6233465345546943E-3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1.3117058303534197E-2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2.1315219743243068E-2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9.0695088841579313E-2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1.8189435120850597E-2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4.8215390812034889E-3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508.61314122533298</v>
      </c>
      <c r="CK179" s="43">
        <f t="shared" si="5"/>
        <v>39.712077373481449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2100.9369138189945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72.781760279968267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27.431846229312651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86.706597533254396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13.527719484577711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0.27802990466862448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0.24714557948907692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9.2912351523837007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2.7802546854033094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1.3963725241132847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7.2380399354547089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7.7232993590336543E-2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3.0119137410196775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4.8483315681946815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7.5606436292986778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0.77550919577179567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2.1879123767899653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0.42383601562284967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3.4186300095810016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0.6562610942190914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4.0880511915824249E-3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0.20741107302589604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0.30004318312755429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1.30385571265408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0.72778649332527334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0.59492270565372374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0.55870990438166312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2.0939360915936445E-2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1.7084913029222721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2.6218705632375053E-2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2.4634053329641303E-3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1.6151098770900109E-3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5.832147953885123E-3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1.4131776569422784E-2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3.9549628173498212E-2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1.1197814746803748E-2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224.76814804323575</v>
      </c>
      <c r="CK180" s="43">
        <f t="shared" si="5"/>
        <v>25.398380264962078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1232.5721380430857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29.56495135882205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5.5715862461849266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37.456314251892046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9.1525714129064966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0.17882247896917369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4.3983959549411553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0.75295863495347648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0.42539813906682211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4.5439725309112298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3.1368079624117834E-2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0.48942311271975975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2.6222249702741869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6.404453038354168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0.62448540448158807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1.5030666742039078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0.28546589694780911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2.5622348206377379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0.38895760723118911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1.3861416162649965E-3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0.16302394593964378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0.15846632922641174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0.63428736749108561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0.44064299243440563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0.29964482504305845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0.22217537278984306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7.0130013802039209E-3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0.92773472533530277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2.2457893266626869E-2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2.296959343842885E-3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4.107086270414804E-4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3.3083916735178387E-3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7.1872025468283267E-3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1.4198391970060857E-2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2.2780068084585447E-2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92.565762200991244</v>
      </c>
      <c r="CK181" s="43">
        <f t="shared" si="5"/>
        <v>17.317902728899309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816.65632310834644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11.300532459604334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3.7861339800703626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20.555312619450408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6.222329741201639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7.8342596278718479E-2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1.9604316593133251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1.2470981495765445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1.7708681614631878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0.12472244699766029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1.5990057307392346E-2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0.37412628686296184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1.8827923412548739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5.6967265008384675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0.35795758511121811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0.89734462171296447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0.13207712383926581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1.7346208841130688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0.22682612957362241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3.0037967801468677E-3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8.3125708808299892E-2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8.8053169272415632E-2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0.41524664318040527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0.23799112061452479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0.19687597703339682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0.15282254312968016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3.6370451730015482E-3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0.47291762753267819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1.2166900512736849E-2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1.5315508960903953E-3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4.1077216071546893E-4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1.3692405357182296E-3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6.0474852932283548E-3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1.1045120414731215E-2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1.139179599873073E-2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5.0333262560326873E-4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47.435888158126524</v>
      </c>
      <c r="CK182" s="43">
        <f t="shared" si="5"/>
        <v>12.626485016405587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394.55797578944197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2.8520662193220181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2.3888999197285194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6.6321490821244513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2.4621492768799595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2.9457314320930565E-2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2.5827121176560389E-2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0.50260962665469278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0.24211823510762026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7.2953311128732587E-2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0.6876079593005715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8.0709753676751206E-3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0.12589288203630841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0.8406257225306577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3.1192974178286859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0.1862502294831829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0.45042602033090662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4.6128215308177713E-2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0.95591533163093101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8.0471525728342458E-2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8.0698873112678793E-4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4.4664254038289872E-2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3.8270091610485502E-2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0.16113972475352686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0.11903423039164851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9.4628950664351702E-2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6.4810721155212414E-2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3.1453562296254469E-3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0.22074493056718361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8.1718132219975662E-3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8.7530080847801888E-4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9.5647464405451988E-5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6.3761346660996311E-4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2.988810856228387E-3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4.9597532640393511E-3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2.6525565909942535E-3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3.5156136470456312E-4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16.029801923148035</v>
      </c>
      <c r="CK183" s="43">
        <f t="shared" si="5"/>
        <v>6.4470927680197931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164.68018077821441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1.6189758193738328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0.56500223966298169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9.4660428146798835E-3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1.1014838094775034E-2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0.17923349071911865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4.1305642855406381E-2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3.1116917617739475E-2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0.1026462938780494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8.0546003568042451E-2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0.37851251056126584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1.320334757363697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0.11039861200226654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0.19212535559606944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1.0673702498381831E-2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0.41674045296647672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5.2932459910326128E-2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2.5394568482474817E-4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1.2298550943432974E-2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1.9355350479860117E-2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4.0145010147839541E-2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3.8751010610146873E-2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3.320685446005299E-2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2.5280079484361565E-2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1.0469331147773776E-3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8.2522564145065203E-2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2.3144302295331426E-3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7.6512147838144316E-5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5.0163120530934461E-4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1.5048898286220286E-3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4.3354395575018743E-4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2.6393072885846256</v>
      </c>
      <c r="CK184" s="43">
        <f t="shared" si="5"/>
        <v>2.7394091573358983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0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0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0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0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0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0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0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0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0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0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0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0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0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0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0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0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0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0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0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0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0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0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0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0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0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0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0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0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0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0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0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0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0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0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0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0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0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0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0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0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0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0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0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0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0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0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0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0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0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0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0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0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0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0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0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0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0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0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0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0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0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0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0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0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0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0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0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0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0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0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0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0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0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0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0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0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0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0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0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0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0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0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0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0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0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0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0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0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0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0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0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0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0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0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0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0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0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0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0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0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0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0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0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0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0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0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0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0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0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0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0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0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0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0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0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0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0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0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0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0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0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0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0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0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0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0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0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0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0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0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0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0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0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0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0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0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0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0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0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0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0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0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0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0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0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0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0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0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0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0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0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0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0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0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0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0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0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0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0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0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0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0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0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0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0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0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0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0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0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0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0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0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0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0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0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0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0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0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0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0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0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0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0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0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0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0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0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0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0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0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0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0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0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0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0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0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0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0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0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0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0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0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0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0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0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0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0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0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0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0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0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0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0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0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0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0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0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0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0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0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0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0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0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0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0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0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0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0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0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0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0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0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0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0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0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0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0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0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0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0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0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0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0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0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0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0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0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0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0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0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0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0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0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0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0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0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0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0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0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0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0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0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0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0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0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0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0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0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0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0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0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0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0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0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0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0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0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0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0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0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0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0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0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0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0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0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0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0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0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0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0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0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0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0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0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0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0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0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0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0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0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0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0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0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0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0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0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0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0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0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0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0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0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0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0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0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0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0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0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0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0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0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0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0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0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0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0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0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0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0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0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0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0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0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0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0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0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0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0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0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0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0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0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0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0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0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0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0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0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0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0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0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0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0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0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0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0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0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0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0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0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0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0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0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0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0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0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0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0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0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0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0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0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0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0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0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0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0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0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0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0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0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0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0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0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0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0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0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0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0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0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0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0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0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0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0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0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0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0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0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0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0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0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0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0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0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0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0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0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0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0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0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0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0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0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0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0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0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0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0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0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0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0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0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0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0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0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0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0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0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0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0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0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0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0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0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0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0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0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0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0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0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0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0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0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0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0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0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0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0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0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0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0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0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0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0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0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0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0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0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0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0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0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0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0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0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0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0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0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0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0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0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0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0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0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0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0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0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0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0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0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0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0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0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0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0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0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0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0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0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0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0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0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0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0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0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0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0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0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0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0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0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0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0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0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0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0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0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0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0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0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0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0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0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0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0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0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0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0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0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0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0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0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0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0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0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0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0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0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0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0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0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0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0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0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0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0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0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0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0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0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0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0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0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0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0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0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0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0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0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0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0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0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0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0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0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0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0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0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0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0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0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0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0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0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0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0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0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0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0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0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0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0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0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0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0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0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0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0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0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0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0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0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0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0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0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0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0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0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0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0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0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0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0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0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0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0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0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0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0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0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0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0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0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0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0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0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0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0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0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0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0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0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0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0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0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0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0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0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0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0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0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0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0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0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0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0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0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0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0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0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0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0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0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0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0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0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0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0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0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0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0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0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0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0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0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0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0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0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0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0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0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0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0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0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0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0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0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0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0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0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0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0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0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0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0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0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0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0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0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0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0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0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0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0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0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0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0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0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0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0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0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0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0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0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0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0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0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0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0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0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0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0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0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0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0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0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0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0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0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0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0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0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0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0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0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0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0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0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0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0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0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0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0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0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0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0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0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0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0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0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0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0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0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0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0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0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0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0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0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0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0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0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0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0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0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0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0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0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0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0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0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0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0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0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0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0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0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0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0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0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0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0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0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0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0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0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0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0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0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0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0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0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0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0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0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0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0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0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0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0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0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0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0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0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0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0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0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0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0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0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0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0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0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0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0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0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0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0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0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0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0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0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0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0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0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0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0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0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0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0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0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0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0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0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0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0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0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0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0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0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0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0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0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0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0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0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0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0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0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0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0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0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0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0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0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0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0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0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0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0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0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0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0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0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0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0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0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0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0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0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0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0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0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0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0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0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0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0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0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0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0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0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0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0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0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0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0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0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0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0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0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0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0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0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0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0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0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0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0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0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0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0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0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0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0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0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0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0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0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0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0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0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0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0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0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0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0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0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0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0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0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0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0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0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0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0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0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0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0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0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0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0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0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0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0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0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0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0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0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0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0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0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0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0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0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0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0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0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0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0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0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0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0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0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0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0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0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0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0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0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0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0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0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0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0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0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0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0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0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0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0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21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4180329.7166800001</v>
      </c>
      <c r="E4" s="85">
        <f>OVYLL_!E5</f>
        <v>9.7709402341343203</v>
      </c>
      <c r="F4" s="83">
        <f>OVYLL_!H5</f>
        <v>830.64717118422686</v>
      </c>
      <c r="G4" s="83">
        <f>OVYLD2_!CJ5+OVYLD2_!CK5</f>
        <v>116.60180557996563</v>
      </c>
      <c r="H4" s="130">
        <f t="shared" ref="H4:H67" si="0">F4+G4</f>
        <v>947.24897676419255</v>
      </c>
      <c r="I4" s="84">
        <f t="shared" ref="I4:I67" si="1">100000*E4/$D4</f>
        <v>0.23373611404734743</v>
      </c>
      <c r="J4" s="83">
        <f t="shared" ref="J4:J67" si="2">100000*F4/$D4</f>
        <v>19.8703745273931</v>
      </c>
      <c r="K4" s="83">
        <f t="shared" ref="K4:K67" si="3">100000*G4/$D4</f>
        <v>2.7892968613148126</v>
      </c>
      <c r="L4" s="82">
        <f t="shared" ref="L4:L67" si="4">100000*H4/$D4</f>
        <v>22.659671388707913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3986120.47756</v>
      </c>
      <c r="E5" s="79">
        <f>OVYLL_!E6</f>
        <v>17.506267919490654</v>
      </c>
      <c r="F5" s="77">
        <f>OVYLL_!H6</f>
        <v>1378.7936613390839</v>
      </c>
      <c r="G5" s="77">
        <f>OVYLD2_!CJ6+OVYLD2_!CK6</f>
        <v>386.06482618107049</v>
      </c>
      <c r="H5" s="131">
        <f t="shared" si="0"/>
        <v>1764.8584875201543</v>
      </c>
      <c r="I5" s="78">
        <f t="shared" si="1"/>
        <v>0.43918060224327843</v>
      </c>
      <c r="J5" s="77">
        <f t="shared" si="2"/>
        <v>34.589864232680611</v>
      </c>
      <c r="K5" s="77">
        <f t="shared" si="3"/>
        <v>9.6852272367188981</v>
      </c>
      <c r="L5" s="21">
        <f t="shared" si="4"/>
        <v>44.275091469399506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3672583.6711200001</v>
      </c>
      <c r="E6" s="79">
        <f>OVYLL_!E7</f>
        <v>21.170370507291025</v>
      </c>
      <c r="F6" s="77">
        <f>OVYLL_!H7</f>
        <v>1562.0557878804682</v>
      </c>
      <c r="G6" s="77">
        <f>OVYLD2_!CJ7+OVYLD2_!CK7</f>
        <v>601.09171908132237</v>
      </c>
      <c r="H6" s="131">
        <f t="shared" si="0"/>
        <v>2163.1475069617904</v>
      </c>
      <c r="I6" s="78">
        <f t="shared" si="1"/>
        <v>0.57644351778198855</v>
      </c>
      <c r="J6" s="77">
        <f t="shared" si="2"/>
        <v>42.53288495954402</v>
      </c>
      <c r="K6" s="77">
        <f t="shared" si="3"/>
        <v>16.366998628461801</v>
      </c>
      <c r="L6" s="21">
        <f t="shared" si="4"/>
        <v>58.899883588005814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3131503.2039200002</v>
      </c>
      <c r="E7" s="79">
        <f>OVYLL_!E8</f>
        <v>38.676638426781686</v>
      </c>
      <c r="F7" s="77">
        <f>OVYLL_!H8</f>
        <v>2661.919639723249</v>
      </c>
      <c r="G7" s="77">
        <f>OVYLD2_!CJ8+OVYLD2_!CK8</f>
        <v>1828.7183415576148</v>
      </c>
      <c r="H7" s="131">
        <f t="shared" si="0"/>
        <v>4490.6379812808636</v>
      </c>
      <c r="I7" s="78">
        <f t="shared" si="1"/>
        <v>1.2350821924233213</v>
      </c>
      <c r="J7" s="77">
        <f t="shared" si="2"/>
        <v>85.004531893535074</v>
      </c>
      <c r="K7" s="77">
        <f t="shared" si="3"/>
        <v>58.397460340083136</v>
      </c>
      <c r="L7" s="21">
        <f t="shared" si="4"/>
        <v>143.40199223361819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3675482.31648</v>
      </c>
      <c r="E8" s="79">
        <f>OVYLL_!E9</f>
        <v>57.404273875539133</v>
      </c>
      <c r="F8" s="77">
        <f>OVYLL_!H9</f>
        <v>3666.6979938000622</v>
      </c>
      <c r="G8" s="77">
        <f>OVYLD2_!CJ9+OVYLD2_!CK9</f>
        <v>3273.528683401149</v>
      </c>
      <c r="H8" s="131">
        <f t="shared" si="0"/>
        <v>6940.2266772012117</v>
      </c>
      <c r="I8" s="78">
        <f t="shared" si="1"/>
        <v>1.5618160810664723</v>
      </c>
      <c r="J8" s="77">
        <f t="shared" si="2"/>
        <v>99.761002178120933</v>
      </c>
      <c r="K8" s="77">
        <f t="shared" si="3"/>
        <v>89.063921453884149</v>
      </c>
      <c r="L8" s="21">
        <f t="shared" si="4"/>
        <v>188.8249236320051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4465846.2846400002</v>
      </c>
      <c r="E9" s="79">
        <f>OVYLL_!E10</f>
        <v>46.819088621893613</v>
      </c>
      <c r="F9" s="77">
        <f>OVYLL_!H10</f>
        <v>2759.2829879313003</v>
      </c>
      <c r="G9" s="77">
        <f>OVYLD2_!CJ10+OVYLD2_!CK10</f>
        <v>3272.2015016050887</v>
      </c>
      <c r="H9" s="131">
        <f t="shared" si="0"/>
        <v>6031.4844895363894</v>
      </c>
      <c r="I9" s="78">
        <f t="shared" si="1"/>
        <v>1.0483811048966227</v>
      </c>
      <c r="J9" s="77">
        <f t="shared" si="2"/>
        <v>61.786340417082471</v>
      </c>
      <c r="K9" s="77">
        <f t="shared" si="3"/>
        <v>73.271700211886412</v>
      </c>
      <c r="L9" s="21">
        <f t="shared" si="4"/>
        <v>135.05804062896888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4245066.1297199996</v>
      </c>
      <c r="E10" s="79">
        <f>OVYLL_!E11</f>
        <v>56.18290634627234</v>
      </c>
      <c r="F10" s="77">
        <f>OVYLL_!H11</f>
        <v>3033.5960281669754</v>
      </c>
      <c r="G10" s="77">
        <f>OVYLD2_!CJ11+OVYLD2_!CK11</f>
        <v>2497.2585405281593</v>
      </c>
      <c r="H10" s="131">
        <f t="shared" si="0"/>
        <v>5530.8545686951347</v>
      </c>
      <c r="I10" s="78">
        <f t="shared" si="1"/>
        <v>1.323487187936413</v>
      </c>
      <c r="J10" s="77">
        <f t="shared" si="2"/>
        <v>71.46169071262662</v>
      </c>
      <c r="K10" s="77">
        <f t="shared" si="3"/>
        <v>58.827317742936458</v>
      </c>
      <c r="L10" s="21">
        <f t="shared" si="4"/>
        <v>130.28900845556308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3858096.9741600002</v>
      </c>
      <c r="E11" s="79">
        <f>OVYLL_!E12</f>
        <v>58.218518895050323</v>
      </c>
      <c r="F11" s="77">
        <f>OVYLL_!H12</f>
        <v>2857.9470925580204</v>
      </c>
      <c r="G11" s="77">
        <f>OVYLD2_!CJ12+OVYLD2_!CK12</f>
        <v>2229.8974040260709</v>
      </c>
      <c r="H11" s="131">
        <f t="shared" si="0"/>
        <v>5087.8444965840918</v>
      </c>
      <c r="I11" s="78">
        <f t="shared" si="1"/>
        <v>1.5089957376648337</v>
      </c>
      <c r="J11" s="77">
        <f t="shared" si="2"/>
        <v>74.076600761966688</v>
      </c>
      <c r="K11" s="77">
        <f t="shared" si="3"/>
        <v>57.79785782889951</v>
      </c>
      <c r="L11" s="21">
        <f t="shared" si="4"/>
        <v>131.87445859086623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3499631.1646400001</v>
      </c>
      <c r="E12" s="79">
        <f>OVYLL_!E13</f>
        <v>68.396581638940248</v>
      </c>
      <c r="F12" s="77">
        <f>OVYLL_!H13</f>
        <v>3024.8388229821326</v>
      </c>
      <c r="G12" s="77">
        <f>OVYLD2_!CJ13+OVYLD2_!CK13</f>
        <v>1727.0709636194017</v>
      </c>
      <c r="H12" s="131">
        <f t="shared" si="0"/>
        <v>4751.9097866015345</v>
      </c>
      <c r="I12" s="78">
        <f t="shared" si="1"/>
        <v>1.9543940038600058</v>
      </c>
      <c r="J12" s="77">
        <f t="shared" si="2"/>
        <v>86.433074820708754</v>
      </c>
      <c r="K12" s="77">
        <f t="shared" si="3"/>
        <v>49.35008526240113</v>
      </c>
      <c r="L12" s="21">
        <f t="shared" si="4"/>
        <v>135.78316008310989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3231023.3612799998</v>
      </c>
      <c r="E13" s="79">
        <f>OVYLL_!E14</f>
        <v>108.29458759498871</v>
      </c>
      <c r="F13" s="77">
        <f>OVYLL_!H14</f>
        <v>4269.5141159324294</v>
      </c>
      <c r="G13" s="77">
        <f>OVYLD2_!CJ14+OVYLD2_!CK14</f>
        <v>1520.1195022996972</v>
      </c>
      <c r="H13" s="131">
        <f t="shared" si="0"/>
        <v>5789.6336182321265</v>
      </c>
      <c r="I13" s="78">
        <f t="shared" si="1"/>
        <v>3.351711686544006</v>
      </c>
      <c r="J13" s="77">
        <f t="shared" si="2"/>
        <v>132.14123324199741</v>
      </c>
      <c r="K13" s="77">
        <f t="shared" si="3"/>
        <v>47.047617188923319</v>
      </c>
      <c r="L13" s="21">
        <f t="shared" si="4"/>
        <v>179.18885043092072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2868209.58372</v>
      </c>
      <c r="E14" s="79">
        <f>OVYLL_!E15</f>
        <v>132.72193818032451</v>
      </c>
      <c r="F14" s="77">
        <f>OVYLL_!H15</f>
        <v>4608.105693620867</v>
      </c>
      <c r="G14" s="77">
        <f>OVYLD2_!CJ15+OVYLD2_!CK15</f>
        <v>1005.3511892898503</v>
      </c>
      <c r="H14" s="131">
        <f t="shared" si="0"/>
        <v>5613.4568829107175</v>
      </c>
      <c r="I14" s="78">
        <f t="shared" si="1"/>
        <v>4.6273444916179134</v>
      </c>
      <c r="J14" s="77">
        <f t="shared" si="2"/>
        <v>160.66140074897396</v>
      </c>
      <c r="K14" s="77">
        <f t="shared" si="3"/>
        <v>35.051524651344813</v>
      </c>
      <c r="L14" s="21">
        <f t="shared" si="4"/>
        <v>195.7129254003188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2481240.4281600001</v>
      </c>
      <c r="E15" s="79">
        <f>OVYLL_!E16</f>
        <v>129.46495810227972</v>
      </c>
      <c r="F15" s="77">
        <f>OVYLL_!H16</f>
        <v>3896.2479140881082</v>
      </c>
      <c r="G15" s="77">
        <f>OVYLD2_!CJ16+OVYLD2_!CK16</f>
        <v>865.29779433981014</v>
      </c>
      <c r="H15" s="131">
        <f t="shared" si="0"/>
        <v>4761.5457084279187</v>
      </c>
      <c r="I15" s="78">
        <f t="shared" si="1"/>
        <v>5.2177514372634306</v>
      </c>
      <c r="J15" s="77">
        <f t="shared" si="2"/>
        <v>157.02822950444298</v>
      </c>
      <c r="K15" s="77">
        <f t="shared" si="3"/>
        <v>34.873597274951877</v>
      </c>
      <c r="L15" s="21">
        <f t="shared" si="4"/>
        <v>191.90182677939484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1930014.7021999999</v>
      </c>
      <c r="E16" s="79">
        <f>OVYLL_!E17</f>
        <v>141.67863339494764</v>
      </c>
      <c r="F16" s="77">
        <f>OVYLL_!H17</f>
        <v>3619.8890832409124</v>
      </c>
      <c r="G16" s="77">
        <f>OVYLD2_!CJ17+OVYLD2_!CK17</f>
        <v>495.61927762654778</v>
      </c>
      <c r="H16" s="131">
        <f t="shared" si="0"/>
        <v>4115.5083608674604</v>
      </c>
      <c r="I16" s="78">
        <f t="shared" si="1"/>
        <v>7.3408059137295636</v>
      </c>
      <c r="J16" s="77">
        <f t="shared" si="2"/>
        <v>187.5575910957904</v>
      </c>
      <c r="K16" s="77">
        <f t="shared" si="3"/>
        <v>25.679559697736888</v>
      </c>
      <c r="L16" s="21">
        <f t="shared" si="4"/>
        <v>213.23715079352729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1230474.95532</v>
      </c>
      <c r="E17" s="79">
        <f>OVYLL_!E18</f>
        <v>104.22336249743275</v>
      </c>
      <c r="F17" s="77">
        <f>OVYLL_!H18</f>
        <v>2200.6762991332926</v>
      </c>
      <c r="G17" s="77">
        <f>OVYLD2_!CJ18+OVYLD2_!CK18</f>
        <v>206.02306029070556</v>
      </c>
      <c r="H17" s="131">
        <f t="shared" si="0"/>
        <v>2406.699359423998</v>
      </c>
      <c r="I17" s="78">
        <f t="shared" si="1"/>
        <v>8.4701734112360061</v>
      </c>
      <c r="J17" s="77">
        <f t="shared" si="2"/>
        <v>178.84771157824824</v>
      </c>
      <c r="K17" s="77">
        <f t="shared" si="3"/>
        <v>16.743376970003162</v>
      </c>
      <c r="L17" s="21">
        <f t="shared" si="4"/>
        <v>195.59108854825141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610647.95583999995</v>
      </c>
      <c r="E18" s="79">
        <f>OVYLL_!E19</f>
        <v>73.282051756007405</v>
      </c>
      <c r="F18" s="77">
        <f>OVYLL_!H19</f>
        <v>1235.9018028650651</v>
      </c>
      <c r="G18" s="77">
        <f>OVYLD2_!CJ19+OVYLD2_!CK19</f>
        <v>59.593039180133722</v>
      </c>
      <c r="H18" s="131">
        <f t="shared" si="0"/>
        <v>1295.4948420451988</v>
      </c>
      <c r="I18" s="78">
        <f t="shared" si="1"/>
        <v>12.000703687806748</v>
      </c>
      <c r="J18" s="77">
        <f t="shared" si="2"/>
        <v>202.39186769486085</v>
      </c>
      <c r="K18" s="77">
        <f t="shared" si="3"/>
        <v>9.7589844705462507</v>
      </c>
      <c r="L18" s="21">
        <f t="shared" si="4"/>
        <v>212.15085216540712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420786.68475999997</v>
      </c>
      <c r="E19" s="79">
        <f>OVYLL_!E20</f>
        <v>94.45242226329843</v>
      </c>
      <c r="F19" s="77">
        <f>OVYLL_!H20</f>
        <v>1217.4917229739169</v>
      </c>
      <c r="G19" s="77">
        <f>OVYLD2_!CJ20+OVYLD2_!CK20</f>
        <v>39.684697361027339</v>
      </c>
      <c r="H19" s="131">
        <f t="shared" si="0"/>
        <v>1257.1764203349442</v>
      </c>
      <c r="I19" s="78">
        <f t="shared" si="1"/>
        <v>22.446628109720329</v>
      </c>
      <c r="J19" s="77">
        <f t="shared" si="2"/>
        <v>289.33703633429514</v>
      </c>
      <c r="K19" s="77">
        <f t="shared" si="3"/>
        <v>9.431072512111907</v>
      </c>
      <c r="L19" s="21">
        <f t="shared" si="4"/>
        <v>298.76810884640696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0</v>
      </c>
      <c r="E20" s="79">
        <f>OVYLL_!E21</f>
        <v>66.360969090162257</v>
      </c>
      <c r="F20" s="77">
        <f>OVYLL_!H21</f>
        <v>618.15242707486152</v>
      </c>
      <c r="G20" s="77">
        <f>OVYLD2_!CJ21+OVYLD2_!CK21</f>
        <v>15.467607695079018</v>
      </c>
      <c r="H20" s="131">
        <f t="shared" si="0"/>
        <v>633.6200347699405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610164.84828000003</v>
      </c>
      <c r="E21" s="79">
        <f>OVYLL_!E22</f>
        <v>43.154986034093248</v>
      </c>
      <c r="F21" s="77">
        <f>OVYLL_!H22</f>
        <v>217.93267947217089</v>
      </c>
      <c r="G21" s="77">
        <f>OVYLD2_!CJ22+OVYLD2_!CK22</f>
        <v>2.7849363912261618</v>
      </c>
      <c r="H21" s="131">
        <f t="shared" si="0"/>
        <v>220.71761586339704</v>
      </c>
      <c r="I21" s="78">
        <f t="shared" si="1"/>
        <v>7.0726765325376055</v>
      </c>
      <c r="J21" s="77">
        <f t="shared" si="2"/>
        <v>35.717016489314908</v>
      </c>
      <c r="K21" s="77">
        <f t="shared" si="3"/>
        <v>0.45642360405989418</v>
      </c>
      <c r="L21" s="21">
        <f t="shared" si="4"/>
        <v>36.173440093374801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3724276.18004</v>
      </c>
      <c r="E22" s="79">
        <f>OVYLL_!E23</f>
        <v>4.071225097555967</v>
      </c>
      <c r="F22" s="77">
        <f>OVYLL_!H23</f>
        <v>346.10298799342786</v>
      </c>
      <c r="G22" s="77">
        <f>OVYLD2_!CJ23+OVYLD2_!CK23</f>
        <v>180.63845327593521</v>
      </c>
      <c r="H22" s="131">
        <f t="shared" si="0"/>
        <v>526.74144126936312</v>
      </c>
      <c r="I22" s="78">
        <f t="shared" si="1"/>
        <v>0.10931587510548803</v>
      </c>
      <c r="J22" s="77">
        <f t="shared" si="2"/>
        <v>9.2931611744677483</v>
      </c>
      <c r="K22" s="77">
        <f t="shared" si="3"/>
        <v>4.8502969313622462</v>
      </c>
      <c r="L22" s="21">
        <f t="shared" si="4"/>
        <v>14.143458105829996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3552289.8886799999</v>
      </c>
      <c r="E23" s="79">
        <f>OVYLL_!E24</f>
        <v>7.3282051756007398</v>
      </c>
      <c r="F23" s="77">
        <f>OVYLL_!H24</f>
        <v>577.16943963031429</v>
      </c>
      <c r="G23" s="77">
        <f>OVYLD2_!CJ24+OVYLD2_!CK24</f>
        <v>421.93759035817499</v>
      </c>
      <c r="H23" s="131">
        <f t="shared" si="0"/>
        <v>999.10702998848933</v>
      </c>
      <c r="I23" s="78">
        <f t="shared" si="1"/>
        <v>0.20629524631290261</v>
      </c>
      <c r="J23" s="77">
        <f t="shared" si="2"/>
        <v>16.247813599604211</v>
      </c>
      <c r="K23" s="77">
        <f t="shared" si="3"/>
        <v>11.87790421335696</v>
      </c>
      <c r="L23" s="21">
        <f t="shared" si="4"/>
        <v>28.12571781296117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3315567.1842800002</v>
      </c>
      <c r="E24" s="79">
        <f>OVYLL_!E25</f>
        <v>8.1424501951119339</v>
      </c>
      <c r="F24" s="77">
        <f>OVYLL_!H25</f>
        <v>600.79068764633405</v>
      </c>
      <c r="G24" s="77">
        <f>OVYLD2_!CJ25+OVYLD2_!CK25</f>
        <v>1070.482581782152</v>
      </c>
      <c r="H24" s="131">
        <f t="shared" si="0"/>
        <v>1671.2732694284859</v>
      </c>
      <c r="I24" s="78">
        <f t="shared" si="1"/>
        <v>0.24558242202774505</v>
      </c>
      <c r="J24" s="77">
        <f t="shared" si="2"/>
        <v>18.120299009317169</v>
      </c>
      <c r="K24" s="77">
        <f t="shared" si="3"/>
        <v>32.286559803631768</v>
      </c>
      <c r="L24" s="21">
        <f t="shared" si="4"/>
        <v>50.406858812948933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3131503.2039200002</v>
      </c>
      <c r="E25" s="79">
        <f>OVYLL_!E26</f>
        <v>20.76324799753543</v>
      </c>
      <c r="F25" s="77">
        <f>OVYLL_!H26</f>
        <v>1429.0305434303757</v>
      </c>
      <c r="G25" s="77">
        <f>OVYLD2_!CJ26+OVYLD2_!CK26</f>
        <v>2308.2403546200831</v>
      </c>
      <c r="H25" s="131">
        <f t="shared" si="0"/>
        <v>3737.2708980504585</v>
      </c>
      <c r="I25" s="78">
        <f t="shared" si="1"/>
        <v>0.66304412435357241</v>
      </c>
      <c r="J25" s="77">
        <f t="shared" si="2"/>
        <v>45.634011858634615</v>
      </c>
      <c r="K25" s="77">
        <f t="shared" si="3"/>
        <v>73.710298355455592</v>
      </c>
      <c r="L25" s="21">
        <f t="shared" si="4"/>
        <v>119.34431021409019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3481756.1849199999</v>
      </c>
      <c r="E26" s="79">
        <f>OVYLL_!E27</f>
        <v>21.577493017046624</v>
      </c>
      <c r="F26" s="77">
        <f>OVYLL_!H27</f>
        <v>1378.2623664638531</v>
      </c>
      <c r="G26" s="77">
        <f>OVYLD2_!CJ27+OVYLD2_!CK27</f>
        <v>2699.8968289573386</v>
      </c>
      <c r="H26" s="131">
        <f t="shared" si="0"/>
        <v>4078.1591954211917</v>
      </c>
      <c r="I26" s="78">
        <f t="shared" si="1"/>
        <v>0.61973015544574694</v>
      </c>
      <c r="J26" s="77">
        <f t="shared" si="2"/>
        <v>39.585263679097089</v>
      </c>
      <c r="K26" s="77">
        <f t="shared" si="3"/>
        <v>77.544109511487051</v>
      </c>
      <c r="L26" s="21">
        <f t="shared" si="4"/>
        <v>117.12937319058413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4289995.1327999998</v>
      </c>
      <c r="E27" s="79">
        <f>OVYLL_!E28</f>
        <v>21.170370507291025</v>
      </c>
      <c r="F27" s="77">
        <f>OVYLL_!H28</f>
        <v>1247.6757858471967</v>
      </c>
      <c r="G27" s="77">
        <f>OVYLD2_!CJ28+OVYLD2_!CK28</f>
        <v>2318.7623225697116</v>
      </c>
      <c r="H27" s="131">
        <f t="shared" si="0"/>
        <v>3566.4381084169081</v>
      </c>
      <c r="I27" s="78">
        <f t="shared" si="1"/>
        <v>0.49348238988498616</v>
      </c>
      <c r="J27" s="77">
        <f t="shared" si="2"/>
        <v>29.083384647871664</v>
      </c>
      <c r="K27" s="77">
        <f t="shared" si="3"/>
        <v>54.050465112213274</v>
      </c>
      <c r="L27" s="21">
        <f t="shared" si="4"/>
        <v>83.133849760084942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4114143.9809599998</v>
      </c>
      <c r="E28" s="79">
        <f>OVYLL_!E29</f>
        <v>26.462963134113778</v>
      </c>
      <c r="F28" s="77">
        <f>OVYLL_!H29</f>
        <v>1428.8676944264735</v>
      </c>
      <c r="G28" s="77">
        <f>OVYLD2_!CJ29+OVYLD2_!CK29</f>
        <v>2367.4732122789883</v>
      </c>
      <c r="H28" s="131">
        <f t="shared" si="0"/>
        <v>3796.3409067054617</v>
      </c>
      <c r="I28" s="78">
        <f t="shared" si="1"/>
        <v>0.64321917892477054</v>
      </c>
      <c r="J28" s="77">
        <f t="shared" si="2"/>
        <v>34.730619566042982</v>
      </c>
      <c r="K28" s="77">
        <f t="shared" si="3"/>
        <v>57.544734050035821</v>
      </c>
      <c r="L28" s="21">
        <f t="shared" si="4"/>
        <v>92.275353616078803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3786113.9477200001</v>
      </c>
      <c r="E29" s="79">
        <f>OVYLL_!E30</f>
        <v>28.498575682891765</v>
      </c>
      <c r="F29" s="77">
        <f>OVYLL_!H30</f>
        <v>1398.9950802731569</v>
      </c>
      <c r="G29" s="77">
        <f>OVYLD2_!CJ30+OVYLD2_!CK30</f>
        <v>1706.695084167987</v>
      </c>
      <c r="H29" s="131">
        <f t="shared" si="0"/>
        <v>3105.6901644411437</v>
      </c>
      <c r="I29" s="78">
        <f t="shared" si="1"/>
        <v>0.75271310046158602</v>
      </c>
      <c r="J29" s="77">
        <f t="shared" si="2"/>
        <v>36.950686101659258</v>
      </c>
      <c r="K29" s="77">
        <f t="shared" si="3"/>
        <v>45.077752749511404</v>
      </c>
      <c r="L29" s="21">
        <f t="shared" si="4"/>
        <v>82.028438851170662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3462914.9900799999</v>
      </c>
      <c r="E30" s="79">
        <f>OVYLL_!E31</f>
        <v>26.462963134113778</v>
      </c>
      <c r="F30" s="77">
        <f>OVYLL_!H31</f>
        <v>1170.3245446061819</v>
      </c>
      <c r="G30" s="77">
        <f>OVYLD2_!CJ31+OVYLD2_!CK31</f>
        <v>966.65067226267956</v>
      </c>
      <c r="H30" s="131">
        <f t="shared" si="0"/>
        <v>2136.9752168688615</v>
      </c>
      <c r="I30" s="78">
        <f t="shared" si="1"/>
        <v>0.76418171424711856</v>
      </c>
      <c r="J30" s="77">
        <f t="shared" si="2"/>
        <v>33.795936312578824</v>
      </c>
      <c r="K30" s="77">
        <f t="shared" si="3"/>
        <v>27.91436333354369</v>
      </c>
      <c r="L30" s="21">
        <f t="shared" si="4"/>
        <v>61.710299646122515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3222327.4251999999</v>
      </c>
      <c r="E31" s="79">
        <f>OVYLL_!E32</f>
        <v>38.676638426781686</v>
      </c>
      <c r="F31" s="77">
        <f>OVYLL_!H32</f>
        <v>1524.8264699758679</v>
      </c>
      <c r="G31" s="77">
        <f>OVYLD2_!CJ32+OVYLD2_!CK32</f>
        <v>694.75708568664595</v>
      </c>
      <c r="H31" s="131">
        <f t="shared" si="0"/>
        <v>2219.5835556625138</v>
      </c>
      <c r="I31" s="78">
        <f t="shared" si="1"/>
        <v>1.2002702805529188</v>
      </c>
      <c r="J31" s="77">
        <f t="shared" si="2"/>
        <v>47.320655810798826</v>
      </c>
      <c r="K31" s="77">
        <f t="shared" si="3"/>
        <v>21.560722856819076</v>
      </c>
      <c r="L31" s="21">
        <f t="shared" si="4"/>
        <v>68.881378667617909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2916037.2321600001</v>
      </c>
      <c r="E32" s="79">
        <f>OVYLL_!E33</f>
        <v>57.811396385294728</v>
      </c>
      <c r="F32" s="77">
        <f>OVYLL_!H33</f>
        <v>2007.2116824974328</v>
      </c>
      <c r="G32" s="77">
        <f>OVYLD2_!CJ33+OVYLD2_!CK33</f>
        <v>607.81743977660892</v>
      </c>
      <c r="H32" s="131">
        <f t="shared" si="0"/>
        <v>2615.0291222740416</v>
      </c>
      <c r="I32" s="78">
        <f t="shared" si="1"/>
        <v>1.9825328616422369</v>
      </c>
      <c r="J32" s="77">
        <f t="shared" si="2"/>
        <v>68.833540956218457</v>
      </c>
      <c r="K32" s="77">
        <f t="shared" si="3"/>
        <v>20.843953330677451</v>
      </c>
      <c r="L32" s="21">
        <f t="shared" si="4"/>
        <v>89.677494286895907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2663371.9782799999</v>
      </c>
      <c r="E33" s="79">
        <f>OVYLL_!E34</f>
        <v>64.732479051139862</v>
      </c>
      <c r="F33" s="77">
        <f>OVYLL_!H34</f>
        <v>1948.1239570440541</v>
      </c>
      <c r="G33" s="77">
        <f>OVYLD2_!CJ34+OVYLD2_!CK34</f>
        <v>637.14276111745937</v>
      </c>
      <c r="H33" s="131">
        <f t="shared" si="0"/>
        <v>2585.2667181615134</v>
      </c>
      <c r="I33" s="78">
        <f t="shared" si="1"/>
        <v>2.4304708309255383</v>
      </c>
      <c r="J33" s="77">
        <f t="shared" si="2"/>
        <v>73.145019656704079</v>
      </c>
      <c r="K33" s="77">
        <f t="shared" si="3"/>
        <v>23.922409874152272</v>
      </c>
      <c r="L33" s="21">
        <f t="shared" si="4"/>
        <v>97.067429530856344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2226159.6364799999</v>
      </c>
      <c r="E34" s="79">
        <f>OVYLL_!E35</f>
        <v>84.681482029164101</v>
      </c>
      <c r="F34" s="77">
        <f>OVYLL_!H35</f>
        <v>2163.6118658451428</v>
      </c>
      <c r="G34" s="77">
        <f>OVYLD2_!CJ35+OVYLD2_!CK35</f>
        <v>434.39200345268665</v>
      </c>
      <c r="H34" s="131">
        <f t="shared" si="0"/>
        <v>2598.0038692978296</v>
      </c>
      <c r="I34" s="78">
        <f t="shared" si="1"/>
        <v>3.8039267553634351</v>
      </c>
      <c r="J34" s="77">
        <f t="shared" si="2"/>
        <v>97.190328599535775</v>
      </c>
      <c r="K34" s="77">
        <f t="shared" si="3"/>
        <v>19.513066194100375</v>
      </c>
      <c r="L34" s="21">
        <f t="shared" si="4"/>
        <v>116.70339479363615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1546427.29956</v>
      </c>
      <c r="E35" s="79">
        <f>OVYLL_!E36</f>
        <v>69.617949168207033</v>
      </c>
      <c r="F35" s="77">
        <f>OVYLL_!H36</f>
        <v>1469.9829966866916</v>
      </c>
      <c r="G35" s="77">
        <f>OVYLD2_!CJ36+OVYLD2_!CK36</f>
        <v>215.55852743666347</v>
      </c>
      <c r="H35" s="131">
        <f t="shared" si="0"/>
        <v>1685.5415241233552</v>
      </c>
      <c r="I35" s="78">
        <f t="shared" si="1"/>
        <v>4.5018572284655871</v>
      </c>
      <c r="J35" s="77">
        <f t="shared" si="2"/>
        <v>95.056715379050871</v>
      </c>
      <c r="K35" s="77">
        <f t="shared" si="3"/>
        <v>13.93913102141922</v>
      </c>
      <c r="L35" s="21">
        <f t="shared" si="4"/>
        <v>108.9958464004701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917421.25644000003</v>
      </c>
      <c r="E36" s="79">
        <f>OVYLL_!E37</f>
        <v>65.953846580406662</v>
      </c>
      <c r="F36" s="77">
        <f>OVYLL_!H37</f>
        <v>1112.3116225785584</v>
      </c>
      <c r="G36" s="77">
        <f>OVYLD2_!CJ37+OVYLD2_!CK37</f>
        <v>107.3365027254407</v>
      </c>
      <c r="H36" s="131">
        <f t="shared" si="0"/>
        <v>1219.648125303999</v>
      </c>
      <c r="I36" s="78">
        <f t="shared" si="1"/>
        <v>7.1890471380984495</v>
      </c>
      <c r="J36" s="77">
        <f t="shared" si="2"/>
        <v>121.24327998403035</v>
      </c>
      <c r="K36" s="77">
        <f t="shared" si="3"/>
        <v>11.699805511587313</v>
      </c>
      <c r="L36" s="21">
        <f t="shared" si="4"/>
        <v>132.94308549561768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694225.56371999998</v>
      </c>
      <c r="E37" s="79">
        <f>OVYLL_!E38</f>
        <v>76.131909324296586</v>
      </c>
      <c r="F37" s="77">
        <f>OVYLL_!H38</f>
        <v>981.340311190183</v>
      </c>
      <c r="G37" s="77">
        <f>OVYLD2_!CJ38+OVYLD2_!CK38</f>
        <v>80.584131128475178</v>
      </c>
      <c r="H37" s="131">
        <f t="shared" si="0"/>
        <v>1061.9244423186583</v>
      </c>
      <c r="I37" s="78">
        <f t="shared" si="1"/>
        <v>10.966451439261988</v>
      </c>
      <c r="J37" s="77">
        <f t="shared" si="2"/>
        <v>141.35755905208703</v>
      </c>
      <c r="K37" s="77">
        <f t="shared" si="3"/>
        <v>11.607773516242474</v>
      </c>
      <c r="L37" s="21">
        <f t="shared" si="4"/>
        <v>152.9653325683295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0</v>
      </c>
      <c r="E38" s="79">
        <f>OVYLL_!E39</f>
        <v>58.218518895050323</v>
      </c>
      <c r="F38" s="77">
        <f>OVYLL_!H39</f>
        <v>542.30550350739384</v>
      </c>
      <c r="G38" s="77">
        <f>OVYLD2_!CJ39+OVYLD2_!CK39</f>
        <v>51.620187536599758</v>
      </c>
      <c r="H38" s="131">
        <f t="shared" si="0"/>
        <v>593.92569104399354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1265258.69964</v>
      </c>
      <c r="E39" s="79">
        <f>OVYLL_!E40</f>
        <v>34.198290819470124</v>
      </c>
      <c r="F39" s="77">
        <f>OVYLL_!H40</f>
        <v>172.70136863832411</v>
      </c>
      <c r="G39" s="77">
        <f>OVYLD2_!CJ40+OVYLD2_!CK40</f>
        <v>19.522070491925618</v>
      </c>
      <c r="H39" s="131">
        <f t="shared" si="0"/>
        <v>192.22343913024974</v>
      </c>
      <c r="I39" s="78">
        <f t="shared" si="1"/>
        <v>2.702869447109943</v>
      </c>
      <c r="J39" s="77">
        <f t="shared" si="2"/>
        <v>13.64949070790521</v>
      </c>
      <c r="K39" s="77">
        <f t="shared" si="3"/>
        <v>1.5429311410765378</v>
      </c>
      <c r="L39" s="21">
        <f t="shared" si="4"/>
        <v>15.19242184898175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4180329.7166800001</v>
      </c>
      <c r="E40" s="79">
        <f>OVYLL_!E41</f>
        <v>2.9186937423312882</v>
      </c>
      <c r="F40" s="77">
        <f>OVYLL_!H41</f>
        <v>248.12399242306748</v>
      </c>
      <c r="G40" s="77">
        <f>OVYLD2_!CJ41+OVYLD2_!CK41</f>
        <v>140.66638791484331</v>
      </c>
      <c r="H40" s="131">
        <f t="shared" si="0"/>
        <v>388.79038033791079</v>
      </c>
      <c r="I40" s="78">
        <f t="shared" si="1"/>
        <v>6.9819701797333392E-2</v>
      </c>
      <c r="J40" s="77">
        <f t="shared" si="2"/>
        <v>5.9355124891949069</v>
      </c>
      <c r="K40" s="77">
        <f t="shared" si="3"/>
        <v>3.3649591646699095</v>
      </c>
      <c r="L40" s="21">
        <f t="shared" si="4"/>
        <v>9.3004716538648164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3986120.47756</v>
      </c>
      <c r="E41" s="79">
        <f>OVYLL_!E42</f>
        <v>4.3780406134969327</v>
      </c>
      <c r="F41" s="77">
        <f>OVYLL_!H42</f>
        <v>344.81447871901844</v>
      </c>
      <c r="G41" s="77">
        <f>OVYLD2_!CJ42+OVYLD2_!CK42</f>
        <v>352.7856928139916</v>
      </c>
      <c r="H41" s="131">
        <f t="shared" si="0"/>
        <v>697.6001715330101</v>
      </c>
      <c r="I41" s="78">
        <f t="shared" si="1"/>
        <v>0.10983211967985565</v>
      </c>
      <c r="J41" s="77">
        <f t="shared" si="2"/>
        <v>8.6503777459854323</v>
      </c>
      <c r="K41" s="77">
        <f t="shared" si="3"/>
        <v>8.8503519850945445</v>
      </c>
      <c r="L41" s="21">
        <f t="shared" si="4"/>
        <v>17.500729731079979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3672583.6711200001</v>
      </c>
      <c r="E42" s="79">
        <f>OVYLL_!E43</f>
        <v>6.5670609202453978</v>
      </c>
      <c r="F42" s="77">
        <f>OVYLL_!H43</f>
        <v>484.55059000030667</v>
      </c>
      <c r="G42" s="77">
        <f>OVYLD2_!CJ43+OVYLD2_!CK43</f>
        <v>491.84263266610424</v>
      </c>
      <c r="H42" s="131">
        <f t="shared" si="0"/>
        <v>976.39322266641091</v>
      </c>
      <c r="I42" s="78">
        <f t="shared" si="1"/>
        <v>0.17881310565873892</v>
      </c>
      <c r="J42" s="77">
        <f t="shared" si="2"/>
        <v>13.19372500103005</v>
      </c>
      <c r="K42" s="77">
        <f t="shared" si="3"/>
        <v>13.392278480509354</v>
      </c>
      <c r="L42" s="21">
        <f t="shared" si="4"/>
        <v>26.586003481539407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3131503.2039200002</v>
      </c>
      <c r="E43" s="79">
        <f>OVYLL_!E44</f>
        <v>16.296040061349693</v>
      </c>
      <c r="F43" s="77">
        <f>OVYLL_!H44</f>
        <v>1121.5749572223924</v>
      </c>
      <c r="G43" s="77">
        <f>OVYLD2_!CJ44+OVYLD2_!CK44</f>
        <v>1374.0057123942411</v>
      </c>
      <c r="H43" s="131">
        <f t="shared" si="0"/>
        <v>2495.5806696166337</v>
      </c>
      <c r="I43" s="78">
        <f t="shared" si="1"/>
        <v>0.52039033653072397</v>
      </c>
      <c r="J43" s="77">
        <f t="shared" si="2"/>
        <v>35.815864911727068</v>
      </c>
      <c r="K43" s="77">
        <f t="shared" si="3"/>
        <v>43.876873913916725</v>
      </c>
      <c r="L43" s="21">
        <f t="shared" si="4"/>
        <v>79.692738825643801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3675482.31648</v>
      </c>
      <c r="E44" s="79">
        <f>OVYLL_!E45</f>
        <v>19.457958282208587</v>
      </c>
      <c r="F44" s="77">
        <f>OVYLL_!H45</f>
        <v>1242.8770852760736</v>
      </c>
      <c r="G44" s="77">
        <f>OVYLD2_!CJ45+OVYLD2_!CK45</f>
        <v>1849.7117040105941</v>
      </c>
      <c r="H44" s="131">
        <f t="shared" si="0"/>
        <v>3092.5887892866676</v>
      </c>
      <c r="I44" s="78">
        <f t="shared" si="1"/>
        <v>0.52939877291651405</v>
      </c>
      <c r="J44" s="77">
        <f t="shared" si="2"/>
        <v>33.815346620042341</v>
      </c>
      <c r="K44" s="77">
        <f t="shared" si="3"/>
        <v>50.325686392692489</v>
      </c>
      <c r="L44" s="21">
        <f t="shared" si="4"/>
        <v>84.141033012734837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4465846.2846400002</v>
      </c>
      <c r="E45" s="79">
        <f>OVYLL_!E46</f>
        <v>15.323142147239263</v>
      </c>
      <c r="F45" s="77">
        <f>OVYLL_!H46</f>
        <v>903.06938244754599</v>
      </c>
      <c r="G45" s="77">
        <f>OVYLD2_!CJ46+OVYLD2_!CK46</f>
        <v>1463.9985049759653</v>
      </c>
      <c r="H45" s="131">
        <f t="shared" si="0"/>
        <v>2367.0678874235114</v>
      </c>
      <c r="I45" s="78">
        <f t="shared" si="1"/>
        <v>0.34311844095356026</v>
      </c>
      <c r="J45" s="77">
        <f t="shared" si="2"/>
        <v>20.221685317598073</v>
      </c>
      <c r="K45" s="77">
        <f t="shared" si="3"/>
        <v>32.782106943790183</v>
      </c>
      <c r="L45" s="21">
        <f t="shared" si="4"/>
        <v>53.003792261388256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4245066.1297199996</v>
      </c>
      <c r="E46" s="79">
        <f>OVYLL_!E47</f>
        <v>21.403754110429446</v>
      </c>
      <c r="F46" s="77">
        <f>OVYLL_!H47</f>
        <v>1155.6957031926381</v>
      </c>
      <c r="G46" s="77">
        <f>OVYLD2_!CJ47+OVYLD2_!CK47</f>
        <v>1041.138699943941</v>
      </c>
      <c r="H46" s="131">
        <f t="shared" si="0"/>
        <v>2196.8344031365791</v>
      </c>
      <c r="I46" s="78">
        <f t="shared" si="1"/>
        <v>0.50420307850048063</v>
      </c>
      <c r="J46" s="77">
        <f t="shared" si="2"/>
        <v>27.22444522363346</v>
      </c>
      <c r="K46" s="77">
        <f t="shared" si="3"/>
        <v>24.525853499780776</v>
      </c>
      <c r="L46" s="21">
        <f t="shared" si="4"/>
        <v>51.75029872341424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3858096.9741600002</v>
      </c>
      <c r="E47" s="79">
        <f>OVYLL_!E48</f>
        <v>21.403754110429446</v>
      </c>
      <c r="F47" s="77">
        <f>OVYLL_!H48</f>
        <v>1050.7102892809817</v>
      </c>
      <c r="G47" s="77">
        <f>OVYLD2_!CJ48+OVYLD2_!CK48</f>
        <v>867.36679844347611</v>
      </c>
      <c r="H47" s="131">
        <f t="shared" si="0"/>
        <v>1918.0770877244577</v>
      </c>
      <c r="I47" s="78">
        <f t="shared" si="1"/>
        <v>0.55477491244474364</v>
      </c>
      <c r="J47" s="77">
        <f t="shared" si="2"/>
        <v>27.233900451912472</v>
      </c>
      <c r="K47" s="77">
        <f t="shared" si="3"/>
        <v>22.481726204726169</v>
      </c>
      <c r="L47" s="21">
        <f t="shared" si="4"/>
        <v>49.715626656638634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3499631.1646400001</v>
      </c>
      <c r="E48" s="79">
        <f>OVYLL_!E49</f>
        <v>24.079223374233131</v>
      </c>
      <c r="F48" s="77">
        <f>OVYLL_!H49</f>
        <v>1064.9036537254603</v>
      </c>
      <c r="G48" s="77">
        <f>OVYLD2_!CJ49+OVYLD2_!CK49</f>
        <v>639.88069033389786</v>
      </c>
      <c r="H48" s="131">
        <f t="shared" si="0"/>
        <v>1704.7843440593583</v>
      </c>
      <c r="I48" s="78">
        <f t="shared" si="1"/>
        <v>0.6880503184886374</v>
      </c>
      <c r="J48" s="77">
        <f t="shared" si="2"/>
        <v>30.429025335159992</v>
      </c>
      <c r="K48" s="77">
        <f t="shared" si="3"/>
        <v>18.284232258507764</v>
      </c>
      <c r="L48" s="21">
        <f t="shared" si="4"/>
        <v>48.713257593667755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3231023.3612799998</v>
      </c>
      <c r="E49" s="79">
        <f>OVYLL_!E50</f>
        <v>59.589997239263809</v>
      </c>
      <c r="F49" s="77">
        <f>OVYLL_!H50</f>
        <v>2349.3356411579757</v>
      </c>
      <c r="G49" s="77">
        <f>OVYLD2_!CJ50+OVYLD2_!CK50</f>
        <v>637.27437188442536</v>
      </c>
      <c r="H49" s="131">
        <f t="shared" si="0"/>
        <v>2986.6100130424011</v>
      </c>
      <c r="I49" s="78">
        <f t="shared" si="1"/>
        <v>1.8443072233206226</v>
      </c>
      <c r="J49" s="77">
        <f t="shared" si="2"/>
        <v>72.71181227941554</v>
      </c>
      <c r="K49" s="77">
        <f t="shared" si="3"/>
        <v>19.723607681745861</v>
      </c>
      <c r="L49" s="21">
        <f t="shared" si="4"/>
        <v>92.435419961161401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2868209.58372</v>
      </c>
      <c r="E50" s="79">
        <f>OVYLL_!E51</f>
        <v>68.346078466257666</v>
      </c>
      <c r="F50" s="77">
        <f>OVYLL_!H51</f>
        <v>2372.9758443484661</v>
      </c>
      <c r="G50" s="77">
        <f>OVYLD2_!CJ51+OVYLD2_!CK51</f>
        <v>409.77567861899701</v>
      </c>
      <c r="H50" s="131">
        <f t="shared" si="0"/>
        <v>2782.7515229674632</v>
      </c>
      <c r="I50" s="78">
        <f t="shared" si="1"/>
        <v>2.3828829962144682</v>
      </c>
      <c r="J50" s="77">
        <f t="shared" si="2"/>
        <v>82.733697628566333</v>
      </c>
      <c r="K50" s="77">
        <f t="shared" si="3"/>
        <v>14.28681087131463</v>
      </c>
      <c r="L50" s="21">
        <f t="shared" si="4"/>
        <v>97.020508499880975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2481240.4281600001</v>
      </c>
      <c r="E51" s="79">
        <f>OVYLL_!E52</f>
        <v>71.021547730061343</v>
      </c>
      <c r="F51" s="77">
        <f>OVYLL_!H52</f>
        <v>2137.3934789361961</v>
      </c>
      <c r="G51" s="77">
        <f>OVYLD2_!CJ52+OVYLD2_!CK52</f>
        <v>300.0997682147194</v>
      </c>
      <c r="H51" s="131">
        <f t="shared" si="0"/>
        <v>2437.4932471509155</v>
      </c>
      <c r="I51" s="78">
        <f t="shared" si="1"/>
        <v>2.8623404215095918</v>
      </c>
      <c r="J51" s="77">
        <f t="shared" si="2"/>
        <v>86.142134985331154</v>
      </c>
      <c r="K51" s="77">
        <f t="shared" si="3"/>
        <v>12.09474764351082</v>
      </c>
      <c r="L51" s="21">
        <f t="shared" si="4"/>
        <v>98.236882628841983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1930014.7021999999</v>
      </c>
      <c r="E52" s="79">
        <f>OVYLL_!E53</f>
        <v>69.805425337423316</v>
      </c>
      <c r="F52" s="77">
        <f>OVYLL_!H53</f>
        <v>1783.5286173711659</v>
      </c>
      <c r="G52" s="77">
        <f>OVYLD2_!CJ53+OVYLD2_!CK53</f>
        <v>160.79477314565705</v>
      </c>
      <c r="H52" s="131">
        <f t="shared" si="0"/>
        <v>1944.3233905168229</v>
      </c>
      <c r="I52" s="78">
        <f t="shared" si="1"/>
        <v>3.6168338644183891</v>
      </c>
      <c r="J52" s="77">
        <f t="shared" si="2"/>
        <v>92.41010523588983</v>
      </c>
      <c r="K52" s="77">
        <f t="shared" si="3"/>
        <v>8.3312719308494945</v>
      </c>
      <c r="L52" s="21">
        <f t="shared" si="4"/>
        <v>100.74137716673934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1230474.95532</v>
      </c>
      <c r="E53" s="79">
        <f>OVYLL_!E54</f>
        <v>47.915222269938646</v>
      </c>
      <c r="F53" s="77">
        <f>OVYLL_!H54</f>
        <v>1011.7299182297546</v>
      </c>
      <c r="G53" s="77">
        <f>OVYLD2_!CJ54+OVYLD2_!CK54</f>
        <v>73.72241748498621</v>
      </c>
      <c r="H53" s="131">
        <f t="shared" si="0"/>
        <v>1085.4523357147409</v>
      </c>
      <c r="I53" s="78">
        <f t="shared" si="1"/>
        <v>3.8940428704197161</v>
      </c>
      <c r="J53" s="77">
        <f t="shared" si="2"/>
        <v>82.222715208912305</v>
      </c>
      <c r="K53" s="77">
        <f t="shared" si="3"/>
        <v>5.9913789521879224</v>
      </c>
      <c r="L53" s="21">
        <f t="shared" si="4"/>
        <v>88.214094161100249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610647.95583999995</v>
      </c>
      <c r="E54" s="79">
        <f>OVYLL_!E55</f>
        <v>26.511468159509203</v>
      </c>
      <c r="F54" s="77">
        <f>OVYLL_!H55</f>
        <v>447.11591051012277</v>
      </c>
      <c r="G54" s="77">
        <f>OVYLD2_!CJ55+OVYLD2_!CK55</f>
        <v>15.658660756355532</v>
      </c>
      <c r="H54" s="131">
        <f t="shared" si="0"/>
        <v>462.77457126647829</v>
      </c>
      <c r="I54" s="78">
        <f t="shared" si="1"/>
        <v>4.34153064887286</v>
      </c>
      <c r="J54" s="77">
        <f t="shared" si="2"/>
        <v>73.219914393240785</v>
      </c>
      <c r="K54" s="77">
        <f t="shared" si="3"/>
        <v>2.5642697411171498</v>
      </c>
      <c r="L54" s="21">
        <f t="shared" si="4"/>
        <v>75.784184134357943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420786.68475999997</v>
      </c>
      <c r="E55" s="79">
        <f>OVYLL_!E56</f>
        <v>3.8915916564417179</v>
      </c>
      <c r="F55" s="77">
        <f>OVYLL_!H56</f>
        <v>50.162616451533744</v>
      </c>
      <c r="G55" s="77">
        <f>OVYLD2_!CJ56+OVYLD2_!CK56</f>
        <v>5.1579695584079079</v>
      </c>
      <c r="H55" s="131">
        <f t="shared" si="0"/>
        <v>55.32058600994165</v>
      </c>
      <c r="I55" s="78">
        <f t="shared" si="1"/>
        <v>0.92483716747390121</v>
      </c>
      <c r="J55" s="77">
        <f t="shared" si="2"/>
        <v>11.921151088738588</v>
      </c>
      <c r="K55" s="77">
        <f t="shared" si="3"/>
        <v>1.2257920094001571</v>
      </c>
      <c r="L55" s="21">
        <f t="shared" si="4"/>
        <v>13.146943098138744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0</v>
      </c>
      <c r="E56" s="79">
        <f>OVYLL_!E57</f>
        <v>3.4051426993865022</v>
      </c>
      <c r="F56" s="77">
        <f>OVYLL_!H57</f>
        <v>31.718904244785271</v>
      </c>
      <c r="G56" s="77">
        <f>OVYLD2_!CJ57+OVYLD2_!CK57</f>
        <v>2.27845632109777</v>
      </c>
      <c r="H56" s="131">
        <f t="shared" si="0"/>
        <v>33.997360565883042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610164.84828000003</v>
      </c>
      <c r="E57" s="79">
        <f>OVYLL_!E58</f>
        <v>5.107714049079755</v>
      </c>
      <c r="F57" s="77">
        <f>OVYLL_!H58</f>
        <v>25.793955947852762</v>
      </c>
      <c r="G57" s="77">
        <f>OVYLD2_!CJ58+OVYLD2_!CK58</f>
        <v>0.97338942843413445</v>
      </c>
      <c r="H57" s="131">
        <f t="shared" si="0"/>
        <v>26.767345376286897</v>
      </c>
      <c r="I57" s="78">
        <f t="shared" si="1"/>
        <v>0.83710395042879693</v>
      </c>
      <c r="J57" s="77">
        <f t="shared" si="2"/>
        <v>4.2273749496654238</v>
      </c>
      <c r="K57" s="77">
        <f t="shared" si="3"/>
        <v>0.15952892585963152</v>
      </c>
      <c r="L57" s="21">
        <f t="shared" si="4"/>
        <v>4.3869038755250553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3724276.18004</v>
      </c>
      <c r="E58" s="79">
        <f>OVYLL_!E59</f>
        <v>0.97289791411042947</v>
      </c>
      <c r="F58" s="77">
        <f>OVYLL_!H59</f>
        <v>82.707997474355835</v>
      </c>
      <c r="G58" s="77">
        <f>OVYLD2_!CJ59+OVYLD2_!CK59</f>
        <v>108.32518146225442</v>
      </c>
      <c r="H58" s="131">
        <f t="shared" si="0"/>
        <v>191.03317893661026</v>
      </c>
      <c r="I58" s="78">
        <f t="shared" si="1"/>
        <v>2.6123140902509012E-2</v>
      </c>
      <c r="J58" s="77">
        <f t="shared" si="2"/>
        <v>2.2207804544040965</v>
      </c>
      <c r="K58" s="77">
        <f t="shared" si="3"/>
        <v>2.9086237493023668</v>
      </c>
      <c r="L58" s="21">
        <f t="shared" si="4"/>
        <v>5.1294042037064633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3552289.8886799999</v>
      </c>
      <c r="E59" s="79">
        <f>OVYLL_!E60</f>
        <v>1.4593468711656441</v>
      </c>
      <c r="F59" s="77">
        <f>OVYLL_!H60</f>
        <v>114.93815957300613</v>
      </c>
      <c r="G59" s="77">
        <f>OVYLD2_!CJ60+OVYLD2_!CK60</f>
        <v>235.18329463926804</v>
      </c>
      <c r="H59" s="131">
        <f t="shared" si="0"/>
        <v>350.12145421227416</v>
      </c>
      <c r="I59" s="78">
        <f t="shared" si="1"/>
        <v>4.1081863161452868E-2</v>
      </c>
      <c r="J59" s="77">
        <f t="shared" si="2"/>
        <v>3.235607542596028</v>
      </c>
      <c r="K59" s="77">
        <f t="shared" si="3"/>
        <v>6.6206109864153033</v>
      </c>
      <c r="L59" s="21">
        <f t="shared" si="4"/>
        <v>9.8562185290113327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3315567.1842800002</v>
      </c>
      <c r="E60" s="79">
        <f>OVYLL_!E61</f>
        <v>1.7025713496932511</v>
      </c>
      <c r="F60" s="77">
        <f>OVYLL_!H61</f>
        <v>125.62422703711653</v>
      </c>
      <c r="G60" s="77">
        <f>OVYLD2_!CJ61+OVYLD2_!CK61</f>
        <v>472.55067673060415</v>
      </c>
      <c r="H60" s="131">
        <f t="shared" si="0"/>
        <v>598.17490376772071</v>
      </c>
      <c r="I60" s="78">
        <f t="shared" si="1"/>
        <v>5.1350832453813687E-2</v>
      </c>
      <c r="J60" s="77">
        <f t="shared" si="2"/>
        <v>3.7889211726046432</v>
      </c>
      <c r="K60" s="77">
        <f t="shared" si="3"/>
        <v>14.252483827536194</v>
      </c>
      <c r="L60" s="21">
        <f t="shared" si="4"/>
        <v>18.041405000140838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3131503.2039200002</v>
      </c>
      <c r="E61" s="79">
        <f>OVYLL_!E62</f>
        <v>3.64836717791411</v>
      </c>
      <c r="F61" s="77">
        <f>OVYLL_!H62</f>
        <v>251.09887101993857</v>
      </c>
      <c r="G61" s="77">
        <f>OVYLD2_!CJ62+OVYLD2_!CK62</f>
        <v>792.53829522070248</v>
      </c>
      <c r="H61" s="131">
        <f t="shared" si="0"/>
        <v>1043.6371662406411</v>
      </c>
      <c r="I61" s="78">
        <f t="shared" si="1"/>
        <v>0.1165052992232964</v>
      </c>
      <c r="J61" s="77">
        <f t="shared" si="2"/>
        <v>8.0184772190433744</v>
      </c>
      <c r="K61" s="77">
        <f t="shared" si="3"/>
        <v>25.308557699337715</v>
      </c>
      <c r="L61" s="21">
        <f t="shared" si="4"/>
        <v>33.327034918381095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3481756.1849199999</v>
      </c>
      <c r="E62" s="79">
        <f>OVYLL_!E63</f>
        <v>4.1348161349693253</v>
      </c>
      <c r="F62" s="77">
        <f>OVYLL_!H63</f>
        <v>264.11138062116567</v>
      </c>
      <c r="G62" s="77">
        <f>OVYLD2_!CJ63+OVYLD2_!CK63</f>
        <v>737.06119578315952</v>
      </c>
      <c r="H62" s="131">
        <f t="shared" si="0"/>
        <v>1001.1725764043251</v>
      </c>
      <c r="I62" s="78">
        <f t="shared" si="1"/>
        <v>0.11875662497212829</v>
      </c>
      <c r="J62" s="77">
        <f t="shared" si="2"/>
        <v>7.5855794200946942</v>
      </c>
      <c r="K62" s="77">
        <f t="shared" si="3"/>
        <v>21.169236346171523</v>
      </c>
      <c r="L62" s="21">
        <f t="shared" si="4"/>
        <v>28.754815766266212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4289995.1327999998</v>
      </c>
      <c r="E63" s="79">
        <f>OVYLL_!E64</f>
        <v>4.6212650920245393</v>
      </c>
      <c r="F63" s="77">
        <f>OVYLL_!H64</f>
        <v>272.35425819846625</v>
      </c>
      <c r="G63" s="77">
        <f>OVYLD2_!CJ64+OVYLD2_!CK64</f>
        <v>599.92085819890428</v>
      </c>
      <c r="H63" s="131">
        <f t="shared" si="0"/>
        <v>872.27511639737054</v>
      </c>
      <c r="I63" s="78">
        <f t="shared" si="1"/>
        <v>0.10772191923230286</v>
      </c>
      <c r="J63" s="77">
        <f t="shared" si="2"/>
        <v>6.3485913099557694</v>
      </c>
      <c r="K63" s="77">
        <f t="shared" si="3"/>
        <v>13.984185054479239</v>
      </c>
      <c r="L63" s="21">
        <f t="shared" si="4"/>
        <v>20.332776364435006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4114143.9809599998</v>
      </c>
      <c r="E64" s="79">
        <f>OVYLL_!E65</f>
        <v>7.5399588343558284</v>
      </c>
      <c r="F64" s="77">
        <f>OVYLL_!H65</f>
        <v>407.12007726104298</v>
      </c>
      <c r="G64" s="77">
        <f>OVYLD2_!CJ65+OVYLD2_!CK65</f>
        <v>658.64526131428556</v>
      </c>
      <c r="H64" s="131">
        <f t="shared" si="0"/>
        <v>1065.7653385753285</v>
      </c>
      <c r="I64" s="78">
        <f t="shared" si="1"/>
        <v>0.18326920178900605</v>
      </c>
      <c r="J64" s="77">
        <f t="shared" si="2"/>
        <v>9.895620550597382</v>
      </c>
      <c r="K64" s="77">
        <f t="shared" si="3"/>
        <v>16.009290495482279</v>
      </c>
      <c r="L64" s="21">
        <f t="shared" si="4"/>
        <v>25.904911046079665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3786113.9477200001</v>
      </c>
      <c r="E65" s="79">
        <f>OVYLL_!E66</f>
        <v>6.8102853987730043</v>
      </c>
      <c r="F65" s="77">
        <f>OVYLL_!H66</f>
        <v>334.31691022576683</v>
      </c>
      <c r="G65" s="77">
        <f>OVYLD2_!CJ66+OVYLD2_!CK66</f>
        <v>513.70784377607197</v>
      </c>
      <c r="H65" s="131">
        <f t="shared" si="0"/>
        <v>848.0247540018388</v>
      </c>
      <c r="I65" s="78">
        <f t="shared" si="1"/>
        <v>0.17987534165140914</v>
      </c>
      <c r="J65" s="77">
        <f t="shared" si="2"/>
        <v>8.8300805216676768</v>
      </c>
      <c r="K65" s="77">
        <f t="shared" si="3"/>
        <v>13.56820874568308</v>
      </c>
      <c r="L65" s="21">
        <f t="shared" si="4"/>
        <v>22.398289267350759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3462914.9900799999</v>
      </c>
      <c r="E66" s="79">
        <f>OVYLL_!E67</f>
        <v>7.2967343558282201</v>
      </c>
      <c r="F66" s="77">
        <f>OVYLL_!H67</f>
        <v>322.69807688650303</v>
      </c>
      <c r="G66" s="77">
        <f>OVYLD2_!CJ67+OVYLD2_!CK67</f>
        <v>305.44690530185846</v>
      </c>
      <c r="H66" s="131">
        <f t="shared" si="0"/>
        <v>628.1449821883615</v>
      </c>
      <c r="I66" s="78">
        <f t="shared" si="1"/>
        <v>0.21071075601713374</v>
      </c>
      <c r="J66" s="77">
        <f t="shared" si="2"/>
        <v>9.3186831848577398</v>
      </c>
      <c r="K66" s="77">
        <f t="shared" si="3"/>
        <v>8.8205141095537556</v>
      </c>
      <c r="L66" s="21">
        <f t="shared" si="4"/>
        <v>18.139197294411499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3222327.4251999999</v>
      </c>
      <c r="E67" s="79">
        <f>OVYLL_!E68</f>
        <v>8.7560812269938655</v>
      </c>
      <c r="F67" s="77">
        <f>OVYLL_!H68</f>
        <v>345.20850237423315</v>
      </c>
      <c r="G67" s="77">
        <f>OVYLD2_!CJ68+OVYLD2_!CK68</f>
        <v>206.28904835764615</v>
      </c>
      <c r="H67" s="131">
        <f t="shared" si="0"/>
        <v>551.4975507318793</v>
      </c>
      <c r="I67" s="78">
        <f t="shared" si="1"/>
        <v>0.27173158005351994</v>
      </c>
      <c r="J67" s="77">
        <f t="shared" si="2"/>
        <v>10.713017543610023</v>
      </c>
      <c r="K67" s="77">
        <f t="shared" si="3"/>
        <v>6.4018648987801869</v>
      </c>
      <c r="L67" s="21">
        <f t="shared" si="4"/>
        <v>17.114882442390211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2916037.2321600001</v>
      </c>
      <c r="E68" s="79">
        <f>OVYLL_!E69</f>
        <v>10.945101533742331</v>
      </c>
      <c r="F68" s="77">
        <f>OVYLL_!H69</f>
        <v>380.01392525153375</v>
      </c>
      <c r="G68" s="77">
        <f>OVYLD2_!CJ69+OVYLD2_!CK69</f>
        <v>141.05177514840184</v>
      </c>
      <c r="H68" s="131">
        <f t="shared" ref="H68:H131" si="5">F68+G68</f>
        <v>521.06570039993562</v>
      </c>
      <c r="I68" s="78">
        <f t="shared" ref="I68:I131" si="6">100000*E68/$D68</f>
        <v>0.37534162503250862</v>
      </c>
      <c r="J68" s="77">
        <f t="shared" ref="J68:J131" si="7">100000*F68/$D68</f>
        <v>13.0318612211287</v>
      </c>
      <c r="K68" s="77">
        <f t="shared" ref="K68:K131" si="8">100000*G68/$D68</f>
        <v>4.8371047390200967</v>
      </c>
      <c r="L68" s="21">
        <f t="shared" ref="L68:L131" si="9">100000*H68/$D68</f>
        <v>17.868965960148799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2663371.9782799999</v>
      </c>
      <c r="E69" s="79">
        <f>OVYLL_!E70</f>
        <v>11.917999447852759</v>
      </c>
      <c r="F69" s="77">
        <f>OVYLL_!H70</f>
        <v>358.67219338312879</v>
      </c>
      <c r="G69" s="77">
        <f>OVYLD2_!CJ70+OVYLD2_!CK70</f>
        <v>109.36784462293711</v>
      </c>
      <c r="H69" s="131">
        <f t="shared" si="5"/>
        <v>468.04003800606591</v>
      </c>
      <c r="I69" s="78">
        <f t="shared" si="6"/>
        <v>0.44747784181274519</v>
      </c>
      <c r="J69" s="77">
        <f t="shared" si="7"/>
        <v>13.466845649354566</v>
      </c>
      <c r="K69" s="77">
        <f t="shared" si="8"/>
        <v>4.1063676240059657</v>
      </c>
      <c r="L69" s="21">
        <f t="shared" si="9"/>
        <v>17.573213273360533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2226159.6364799999</v>
      </c>
      <c r="E70" s="79">
        <f>OVYLL_!E71</f>
        <v>11.917999447852759</v>
      </c>
      <c r="F70" s="77">
        <f>OVYLL_!H71</f>
        <v>304.50488589263801</v>
      </c>
      <c r="G70" s="77">
        <f>OVYLD2_!CJ71+OVYLD2_!CK71</f>
        <v>66.955558143831396</v>
      </c>
      <c r="H70" s="131">
        <f t="shared" si="5"/>
        <v>371.46044403646943</v>
      </c>
      <c r="I70" s="78">
        <f t="shared" si="6"/>
        <v>0.53536140232501395</v>
      </c>
      <c r="J70" s="77">
        <f t="shared" si="7"/>
        <v>13.678483829404106</v>
      </c>
      <c r="K70" s="77">
        <f t="shared" si="8"/>
        <v>3.0076710154399091</v>
      </c>
      <c r="L70" s="21">
        <f t="shared" si="9"/>
        <v>16.686154844844019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1546427.29956</v>
      </c>
      <c r="E71" s="79">
        <f>OVYLL_!E72</f>
        <v>11.188326012269938</v>
      </c>
      <c r="F71" s="77">
        <f>OVYLL_!H72</f>
        <v>236.24150374907975</v>
      </c>
      <c r="G71" s="77">
        <f>OVYLD2_!CJ72+OVYLD2_!CK72</f>
        <v>37.448360577701322</v>
      </c>
      <c r="H71" s="131">
        <f t="shared" si="5"/>
        <v>273.68986432678105</v>
      </c>
      <c r="I71" s="78">
        <f t="shared" si="6"/>
        <v>0.72349511777587716</v>
      </c>
      <c r="J71" s="77">
        <f t="shared" si="7"/>
        <v>15.276599411837646</v>
      </c>
      <c r="K71" s="77">
        <f t="shared" si="8"/>
        <v>2.4216049851393846</v>
      </c>
      <c r="L71" s="21">
        <f t="shared" si="9"/>
        <v>17.69820439697703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917421.25644000003</v>
      </c>
      <c r="E72" s="79">
        <f>OVYLL_!E73</f>
        <v>7.7831833128834358</v>
      </c>
      <c r="F72" s="77">
        <f>OVYLL_!H73</f>
        <v>131.26338657177917</v>
      </c>
      <c r="G72" s="77">
        <f>OVYLD2_!CJ73+OVYLD2_!CK73</f>
        <v>15.064418525526442</v>
      </c>
      <c r="H72" s="131">
        <f t="shared" si="5"/>
        <v>146.3278050973056</v>
      </c>
      <c r="I72" s="78">
        <f t="shared" si="6"/>
        <v>0.84837616942576921</v>
      </c>
      <c r="J72" s="77">
        <f t="shared" si="7"/>
        <v>14.3078640973656</v>
      </c>
      <c r="K72" s="77">
        <f t="shared" si="8"/>
        <v>1.6420394033579562</v>
      </c>
      <c r="L72" s="21">
        <f t="shared" si="9"/>
        <v>15.949903500723558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694225.56371999998</v>
      </c>
      <c r="E73" s="79">
        <f>OVYLL_!E74</f>
        <v>1.7025713496932511</v>
      </c>
      <c r="F73" s="77">
        <f>OVYLL_!H74</f>
        <v>21.946144697546007</v>
      </c>
      <c r="G73" s="77">
        <f>OVYLD2_!CJ74+OVYLD2_!CK74</f>
        <v>7.9596607878900736</v>
      </c>
      <c r="H73" s="131">
        <f t="shared" si="5"/>
        <v>29.90580548543608</v>
      </c>
      <c r="I73" s="78">
        <f t="shared" si="6"/>
        <v>0.2452475735076711</v>
      </c>
      <c r="J73" s="77">
        <f t="shared" si="7"/>
        <v>3.1612412225138811</v>
      </c>
      <c r="K73" s="77">
        <f t="shared" si="8"/>
        <v>1.1465525333348889</v>
      </c>
      <c r="L73" s="21">
        <f t="shared" si="9"/>
        <v>4.3077937558487696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0</v>
      </c>
      <c r="E74" s="79">
        <f>OVYLL_!E75</f>
        <v>1.9457958282208589</v>
      </c>
      <c r="F74" s="77">
        <f>OVYLL_!H75</f>
        <v>18.125088139877302</v>
      </c>
      <c r="G74" s="77">
        <f>OVYLD2_!CJ75+OVYLD2_!CK75</f>
        <v>4.0030568292064608</v>
      </c>
      <c r="H74" s="131">
        <f t="shared" si="5"/>
        <v>22.128144969083763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1265258.69964</v>
      </c>
      <c r="E75" s="79">
        <f>OVYLL_!E76</f>
        <v>2.9186937423312882</v>
      </c>
      <c r="F75" s="77">
        <f>OVYLL_!H76</f>
        <v>14.739403398773005</v>
      </c>
      <c r="G75" s="77">
        <f>OVYLD2_!CJ76+OVYLD2_!CK76</f>
        <v>1.2903219261225787</v>
      </c>
      <c r="H75" s="131">
        <f t="shared" si="5"/>
        <v>16.029725324895583</v>
      </c>
      <c r="I75" s="78">
        <f t="shared" si="6"/>
        <v>0.23067960276912022</v>
      </c>
      <c r="J75" s="77">
        <f t="shared" si="7"/>
        <v>1.1649319939840572</v>
      </c>
      <c r="K75" s="77">
        <f t="shared" si="8"/>
        <v>0.10198087762524058</v>
      </c>
      <c r="L75" s="21">
        <f t="shared" si="9"/>
        <v>1.2669128716092979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4180329.7166800001</v>
      </c>
      <c r="E76" s="79">
        <f>OVYLL_!E77</f>
        <v>43.131646788990821</v>
      </c>
      <c r="F76" s="77">
        <f>OVYLL_!H77</f>
        <v>3666.7075568256878</v>
      </c>
      <c r="G76" s="77">
        <f>OVYLD2_!CJ77+OVYLD2_!CK77</f>
        <v>1739.6771951636706</v>
      </c>
      <c r="H76" s="131">
        <f t="shared" si="5"/>
        <v>5406.3847519893588</v>
      </c>
      <c r="I76" s="78">
        <f t="shared" si="6"/>
        <v>1.0317761926024771</v>
      </c>
      <c r="J76" s="77">
        <f t="shared" si="7"/>
        <v>87.713357685521785</v>
      </c>
      <c r="K76" s="77">
        <f t="shared" si="8"/>
        <v>41.615789018319703</v>
      </c>
      <c r="L76" s="21">
        <f t="shared" si="9"/>
        <v>129.3291467038415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3986120.47756</v>
      </c>
      <c r="E77" s="79">
        <f>OVYLL_!E78</f>
        <v>52.055435779816506</v>
      </c>
      <c r="F77" s="77">
        <f>OVYLL_!H78</f>
        <v>4099.886122018348</v>
      </c>
      <c r="G77" s="77">
        <f>OVYLD2_!CJ78+OVYLD2_!CK78</f>
        <v>2725.515425626003</v>
      </c>
      <c r="H77" s="131">
        <f t="shared" si="5"/>
        <v>6825.401547644351</v>
      </c>
      <c r="I77" s="78">
        <f t="shared" si="6"/>
        <v>1.3059172715141036</v>
      </c>
      <c r="J77" s="77">
        <f t="shared" si="7"/>
        <v>102.8540443044508</v>
      </c>
      <c r="K77" s="77">
        <f t="shared" si="8"/>
        <v>68.37513921040231</v>
      </c>
      <c r="L77" s="21">
        <f t="shared" si="9"/>
        <v>171.22918351485308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3672583.6711200001</v>
      </c>
      <c r="E78" s="79">
        <f>OVYLL_!E79</f>
        <v>107.08546788990824</v>
      </c>
      <c r="F78" s="77">
        <f>OVYLL_!H79</f>
        <v>7901.3012482568793</v>
      </c>
      <c r="G78" s="77">
        <f>OVYLD2_!CJ79+OVYLD2_!CK79</f>
        <v>3556.7302866540504</v>
      </c>
      <c r="H78" s="131">
        <f t="shared" si="5"/>
        <v>11458.03153491093</v>
      </c>
      <c r="I78" s="78">
        <f t="shared" si="6"/>
        <v>2.9158074391059738</v>
      </c>
      <c r="J78" s="77">
        <f t="shared" si="7"/>
        <v>215.14285189443427</v>
      </c>
      <c r="K78" s="77">
        <f t="shared" si="8"/>
        <v>96.845452824479324</v>
      </c>
      <c r="L78" s="21">
        <f t="shared" si="9"/>
        <v>311.98830471891358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3131503.2039200002</v>
      </c>
      <c r="E79" s="79">
        <f>OVYLL_!E80</f>
        <v>1191.3258302752292</v>
      </c>
      <c r="F79" s="77">
        <f>OVYLL_!H80</f>
        <v>81993.000268692645</v>
      </c>
      <c r="G79" s="77">
        <f>OVYLD2_!CJ80+OVYLD2_!CK80</f>
        <v>19592.422279780243</v>
      </c>
      <c r="H79" s="131">
        <f t="shared" si="5"/>
        <v>101585.42254847288</v>
      </c>
      <c r="I79" s="78">
        <f t="shared" si="6"/>
        <v>38.043257589004966</v>
      </c>
      <c r="J79" s="77">
        <f t="shared" si="7"/>
        <v>2618.3272035632667</v>
      </c>
      <c r="K79" s="77">
        <f t="shared" si="8"/>
        <v>625.65550804018164</v>
      </c>
      <c r="L79" s="21">
        <f t="shared" si="9"/>
        <v>3243.982711603448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3675482.31648</v>
      </c>
      <c r="E80" s="79">
        <f>OVYLL_!E81</f>
        <v>1622.6422981651372</v>
      </c>
      <c r="F80" s="77">
        <f>OVYLL_!H81</f>
        <v>103646.27679529814</v>
      </c>
      <c r="G80" s="77">
        <f>OVYLD2_!CJ81+OVYLD2_!CK81</f>
        <v>38331.146101279293</v>
      </c>
      <c r="H80" s="131">
        <f t="shared" si="5"/>
        <v>141977.42289657742</v>
      </c>
      <c r="I80" s="78">
        <f t="shared" si="6"/>
        <v>44.147737859861003</v>
      </c>
      <c r="J80" s="77">
        <f t="shared" si="7"/>
        <v>2819.9367557986216</v>
      </c>
      <c r="K80" s="77">
        <f t="shared" si="8"/>
        <v>1042.8875124609206</v>
      </c>
      <c r="L80" s="21">
        <f t="shared" si="9"/>
        <v>3862.8242682595419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4465846.2846400002</v>
      </c>
      <c r="E81" s="79">
        <f>OVYLL_!E82</f>
        <v>1241.893967889908</v>
      </c>
      <c r="F81" s="77">
        <f>OVYLL_!H82</f>
        <v>73191.020997591739</v>
      </c>
      <c r="G81" s="77">
        <f>OVYLD2_!CJ82+OVYLD2_!CK82</f>
        <v>31498.745955877675</v>
      </c>
      <c r="H81" s="131">
        <f t="shared" si="5"/>
        <v>104689.76695346941</v>
      </c>
      <c r="I81" s="78">
        <f t="shared" si="6"/>
        <v>27.808703854436835</v>
      </c>
      <c r="J81" s="77">
        <f t="shared" si="7"/>
        <v>1638.9059616612353</v>
      </c>
      <c r="K81" s="77">
        <f t="shared" si="8"/>
        <v>705.32535040929747</v>
      </c>
      <c r="L81" s="21">
        <f t="shared" si="9"/>
        <v>2344.2313120705326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4245066.1297199996</v>
      </c>
      <c r="E82" s="79">
        <f>OVYLL_!E83</f>
        <v>868.58212844036677</v>
      </c>
      <c r="F82" s="77">
        <f>OVYLL_!H83</f>
        <v>46899.092025137608</v>
      </c>
      <c r="G82" s="77">
        <f>OVYLD2_!CJ83+OVYLD2_!CK83</f>
        <v>20773.683752394343</v>
      </c>
      <c r="H82" s="131">
        <f t="shared" si="5"/>
        <v>67672.775777531948</v>
      </c>
      <c r="I82" s="78">
        <f t="shared" si="6"/>
        <v>20.460979921122163</v>
      </c>
      <c r="J82" s="77">
        <f t="shared" si="7"/>
        <v>1104.7906108409911</v>
      </c>
      <c r="K82" s="77">
        <f t="shared" si="8"/>
        <v>489.36066288711868</v>
      </c>
      <c r="L82" s="21">
        <f t="shared" si="9"/>
        <v>1594.1512737281098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3858096.9741600002</v>
      </c>
      <c r="E83" s="79">
        <f>OVYLL_!E84</f>
        <v>859.65833944954113</v>
      </c>
      <c r="F83" s="77">
        <f>OVYLL_!H84</f>
        <v>42200.627883577974</v>
      </c>
      <c r="G83" s="77">
        <f>OVYLD2_!CJ84+OVYLD2_!CK84</f>
        <v>17312.234356160137</v>
      </c>
      <c r="H83" s="131">
        <f t="shared" si="5"/>
        <v>59512.862239738111</v>
      </c>
      <c r="I83" s="78">
        <f t="shared" si="6"/>
        <v>22.281926690987575</v>
      </c>
      <c r="J83" s="77">
        <f t="shared" si="7"/>
        <v>1093.8197812605802</v>
      </c>
      <c r="K83" s="77">
        <f t="shared" si="8"/>
        <v>448.72470733915196</v>
      </c>
      <c r="L83" s="21">
        <f t="shared" si="9"/>
        <v>1542.5444885997319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3499631.1646400001</v>
      </c>
      <c r="E84" s="79">
        <f>OVYLL_!E85</f>
        <v>977.15489449541269</v>
      </c>
      <c r="F84" s="77">
        <f>OVYLL_!H85</f>
        <v>43214.675209059627</v>
      </c>
      <c r="G84" s="77">
        <f>OVYLD2_!CJ85+OVYLD2_!CK85</f>
        <v>13289.872095968949</v>
      </c>
      <c r="H84" s="131">
        <f t="shared" si="5"/>
        <v>56504.54730502858</v>
      </c>
      <c r="I84" s="78">
        <f t="shared" si="6"/>
        <v>27.92165369792421</v>
      </c>
      <c r="J84" s="77">
        <f t="shared" si="7"/>
        <v>1234.8351347906982</v>
      </c>
      <c r="K84" s="77">
        <f t="shared" si="8"/>
        <v>379.75065001845849</v>
      </c>
      <c r="L84" s="21">
        <f t="shared" si="9"/>
        <v>1614.5857848091568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3231023.3612799998</v>
      </c>
      <c r="E85" s="79">
        <f>OVYLL_!E86</f>
        <v>1053.007100917431</v>
      </c>
      <c r="F85" s="77">
        <f>OVYLL_!H86</f>
        <v>41514.804953669714</v>
      </c>
      <c r="G85" s="77">
        <f>OVYLD2_!CJ86+OVYLD2_!CK86</f>
        <v>11962.684477756795</v>
      </c>
      <c r="H85" s="131">
        <f t="shared" si="5"/>
        <v>53477.489431426511</v>
      </c>
      <c r="I85" s="78">
        <f t="shared" si="6"/>
        <v>32.590513381502525</v>
      </c>
      <c r="J85" s="77">
        <f t="shared" si="7"/>
        <v>1284.880990065737</v>
      </c>
      <c r="K85" s="77">
        <f t="shared" si="8"/>
        <v>370.24444394662834</v>
      </c>
      <c r="L85" s="21">
        <f t="shared" si="9"/>
        <v>1655.1254340123655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2868209.58372</v>
      </c>
      <c r="E86" s="79">
        <f>OVYLL_!E87</f>
        <v>974.1802981651374</v>
      </c>
      <c r="F86" s="77">
        <f>OVYLL_!H87</f>
        <v>33823.53995229357</v>
      </c>
      <c r="G86" s="77">
        <f>OVYLD2_!CJ87+OVYLD2_!CK87</f>
        <v>9331.0204551688039</v>
      </c>
      <c r="H86" s="131">
        <f t="shared" si="5"/>
        <v>43154.56040746237</v>
      </c>
      <c r="I86" s="78">
        <f t="shared" si="6"/>
        <v>33.964752913964141</v>
      </c>
      <c r="J86" s="77">
        <f t="shared" si="7"/>
        <v>1179.2562211728348</v>
      </c>
      <c r="K86" s="77">
        <f t="shared" si="8"/>
        <v>325.32561456219287</v>
      </c>
      <c r="L86" s="21">
        <f t="shared" si="9"/>
        <v>1504.5818357350277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2481240.4281600001</v>
      </c>
      <c r="E87" s="79">
        <f>OVYLL_!E88</f>
        <v>907.25188073394474</v>
      </c>
      <c r="F87" s="77">
        <f>OVYLL_!H88</f>
        <v>27303.745350688067</v>
      </c>
      <c r="G87" s="77">
        <f>OVYLD2_!CJ88+OVYLD2_!CK88</f>
        <v>8077.506571607335</v>
      </c>
      <c r="H87" s="131">
        <f t="shared" si="5"/>
        <v>35381.2519222954</v>
      </c>
      <c r="I87" s="78">
        <f t="shared" si="6"/>
        <v>36.564448589398914</v>
      </c>
      <c r="J87" s="77">
        <f t="shared" si="7"/>
        <v>1100.4070802979602</v>
      </c>
      <c r="K87" s="77">
        <f t="shared" si="8"/>
        <v>325.54308240081866</v>
      </c>
      <c r="L87" s="21">
        <f t="shared" si="9"/>
        <v>1425.9501626987787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1930014.7021999999</v>
      </c>
      <c r="E88" s="79">
        <f>OVYLL_!E89</f>
        <v>395.62131192660542</v>
      </c>
      <c r="F88" s="77">
        <f>OVYLL_!H89</f>
        <v>10108.124519724768</v>
      </c>
      <c r="G88" s="77">
        <f>OVYLD2_!CJ89+OVYLD2_!CK89</f>
        <v>4006.0502336610843</v>
      </c>
      <c r="H88" s="131">
        <f t="shared" si="5"/>
        <v>14114.174753385852</v>
      </c>
      <c r="I88" s="78">
        <f t="shared" si="6"/>
        <v>20.498357420575168</v>
      </c>
      <c r="J88" s="77">
        <f t="shared" si="7"/>
        <v>523.73303209569553</v>
      </c>
      <c r="K88" s="77">
        <f t="shared" si="8"/>
        <v>207.56578844164434</v>
      </c>
      <c r="L88" s="21">
        <f t="shared" si="9"/>
        <v>731.29882053733979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1230474.95532</v>
      </c>
      <c r="E89" s="79">
        <f>OVYLL_!E90</f>
        <v>246.89149541284399</v>
      </c>
      <c r="F89" s="77">
        <f>OVYLL_!H90</f>
        <v>5213.1139256422011</v>
      </c>
      <c r="G89" s="77">
        <f>OVYLD2_!CJ90+OVYLD2_!CK90</f>
        <v>1904.5885725579626</v>
      </c>
      <c r="H89" s="131">
        <f t="shared" si="5"/>
        <v>7117.702498200164</v>
      </c>
      <c r="I89" s="78">
        <f t="shared" si="6"/>
        <v>20.064731455557084</v>
      </c>
      <c r="J89" s="77">
        <f t="shared" si="7"/>
        <v>423.66680468408782</v>
      </c>
      <c r="K89" s="77">
        <f t="shared" si="8"/>
        <v>154.78483038792538</v>
      </c>
      <c r="L89" s="21">
        <f t="shared" si="9"/>
        <v>578.45163507201323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610647.95583999995</v>
      </c>
      <c r="E90" s="79">
        <f>OVYLL_!E91</f>
        <v>118.98385321100916</v>
      </c>
      <c r="F90" s="77">
        <f>OVYLL_!H91</f>
        <v>2006.6626844036698</v>
      </c>
      <c r="G90" s="77">
        <f>OVYLD2_!CJ91+OVYLD2_!CK91</f>
        <v>551.14098206342737</v>
      </c>
      <c r="H90" s="131">
        <f t="shared" si="5"/>
        <v>2557.8036664670972</v>
      </c>
      <c r="I90" s="78">
        <f t="shared" si="6"/>
        <v>19.484852454363239</v>
      </c>
      <c r="J90" s="77">
        <f t="shared" si="7"/>
        <v>328.61203664283602</v>
      </c>
      <c r="K90" s="77">
        <f t="shared" si="8"/>
        <v>90.255109640919784</v>
      </c>
      <c r="L90" s="21">
        <f t="shared" si="9"/>
        <v>418.8671462837558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420786.68475999997</v>
      </c>
      <c r="E91" s="79">
        <f>OVYLL_!E92</f>
        <v>49.080839449541273</v>
      </c>
      <c r="F91" s="77">
        <f>OVYLL_!H92</f>
        <v>632.65202050458709</v>
      </c>
      <c r="G91" s="77">
        <f>OVYLD2_!CJ92+OVYLD2_!CK92</f>
        <v>272.79206755573955</v>
      </c>
      <c r="H91" s="131">
        <f t="shared" si="5"/>
        <v>905.44408806032664</v>
      </c>
      <c r="I91" s="78">
        <f t="shared" si="6"/>
        <v>11.664066670154982</v>
      </c>
      <c r="J91" s="77">
        <f t="shared" si="7"/>
        <v>150.34981937829775</v>
      </c>
      <c r="K91" s="77">
        <f t="shared" si="8"/>
        <v>64.829063617193427</v>
      </c>
      <c r="L91" s="21">
        <f t="shared" si="9"/>
        <v>215.17888299549116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0</v>
      </c>
      <c r="E92" s="79">
        <f>OVYLL_!E93</f>
        <v>37.182454128440362</v>
      </c>
      <c r="F92" s="77">
        <f>OVYLL_!H93</f>
        <v>346.35456020642204</v>
      </c>
      <c r="G92" s="77">
        <f>OVYLD2_!CJ93+OVYLD2_!CK93</f>
        <v>114.76365496694815</v>
      </c>
      <c r="H92" s="131">
        <f t="shared" si="5"/>
        <v>461.11821517337017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610164.84828000003</v>
      </c>
      <c r="E93" s="79">
        <f>OVYLL_!E94</f>
        <v>31.2332614678899</v>
      </c>
      <c r="F93" s="77">
        <f>OVYLL_!H94</f>
        <v>157.727970412844</v>
      </c>
      <c r="G93" s="77">
        <f>OVYLD2_!CJ94+OVYLD2_!CK94</f>
        <v>41.04979415607724</v>
      </c>
      <c r="H93" s="131">
        <f t="shared" si="5"/>
        <v>198.77776456892124</v>
      </c>
      <c r="I93" s="78">
        <f t="shared" si="6"/>
        <v>5.1188234713837844</v>
      </c>
      <c r="J93" s="77">
        <f t="shared" si="7"/>
        <v>25.850058530488113</v>
      </c>
      <c r="K93" s="77">
        <f t="shared" si="8"/>
        <v>6.7276563492297079</v>
      </c>
      <c r="L93" s="21">
        <f t="shared" si="9"/>
        <v>32.577714879717824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3724276.18004</v>
      </c>
      <c r="E94" s="79">
        <f>OVYLL_!E95</f>
        <v>11.898385321100916</v>
      </c>
      <c r="F94" s="77">
        <f>OVYLL_!H95</f>
        <v>1011.5055329174311</v>
      </c>
      <c r="G94" s="77">
        <f>OVYLD2_!CJ95+OVYLD2_!CK95</f>
        <v>1217.933836253864</v>
      </c>
      <c r="H94" s="131">
        <f t="shared" si="5"/>
        <v>2229.4393691712949</v>
      </c>
      <c r="I94" s="78">
        <f t="shared" si="6"/>
        <v>0.31948181998073844</v>
      </c>
      <c r="J94" s="77">
        <f t="shared" si="7"/>
        <v>27.15978848020254</v>
      </c>
      <c r="K94" s="77">
        <f t="shared" si="8"/>
        <v>32.7025649381562</v>
      </c>
      <c r="L94" s="21">
        <f t="shared" si="9"/>
        <v>59.86235341835873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3552289.8886799999</v>
      </c>
      <c r="E95" s="79">
        <f>OVYLL_!E96</f>
        <v>23.796770642201832</v>
      </c>
      <c r="F95" s="77">
        <f>OVYLL_!H96</f>
        <v>1874.2336557798164</v>
      </c>
      <c r="G95" s="77">
        <f>OVYLD2_!CJ96+OVYLD2_!CK96</f>
        <v>1880.377328859877</v>
      </c>
      <c r="H95" s="131">
        <f t="shared" si="5"/>
        <v>3754.6109846396935</v>
      </c>
      <c r="I95" s="78">
        <f t="shared" si="6"/>
        <v>0.66989945606732293</v>
      </c>
      <c r="J95" s="77">
        <f t="shared" si="7"/>
        <v>52.761281159862364</v>
      </c>
      <c r="K95" s="77">
        <f t="shared" si="8"/>
        <v>52.934230814101966</v>
      </c>
      <c r="L95" s="21">
        <f t="shared" si="9"/>
        <v>105.69551197396433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3315567.1842800002</v>
      </c>
      <c r="E96" s="79">
        <f>OVYLL_!E97</f>
        <v>29.745963302752291</v>
      </c>
      <c r="F96" s="77">
        <f>OVYLL_!H97</f>
        <v>2194.8059022935777</v>
      </c>
      <c r="G96" s="77">
        <f>OVYLD2_!CJ97+OVYLD2_!CK97</f>
        <v>3838.7828286808435</v>
      </c>
      <c r="H96" s="131">
        <f t="shared" si="5"/>
        <v>6033.5887309744212</v>
      </c>
      <c r="I96" s="78">
        <f t="shared" si="6"/>
        <v>0.89716062590394607</v>
      </c>
      <c r="J96" s="77">
        <f t="shared" si="7"/>
        <v>66.196996782322657</v>
      </c>
      <c r="K96" s="77">
        <f t="shared" si="8"/>
        <v>115.78057735887694</v>
      </c>
      <c r="L96" s="21">
        <f t="shared" si="9"/>
        <v>181.9775741411996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3131503.2039200002</v>
      </c>
      <c r="E97" s="79">
        <f>OVYLL_!E98</f>
        <v>147.2425183486238</v>
      </c>
      <c r="F97" s="77">
        <f>OVYLL_!H98</f>
        <v>10133.966325344032</v>
      </c>
      <c r="G97" s="77">
        <f>OVYLD2_!CJ98+OVYLD2_!CK98</f>
        <v>9278.0993976283553</v>
      </c>
      <c r="H97" s="131">
        <f t="shared" si="5"/>
        <v>19412.065722972387</v>
      </c>
      <c r="I97" s="78">
        <f t="shared" si="6"/>
        <v>4.7019756570680293</v>
      </c>
      <c r="J97" s="77">
        <f t="shared" si="7"/>
        <v>323.61347459770707</v>
      </c>
      <c r="K97" s="77">
        <f t="shared" si="8"/>
        <v>296.28260913206401</v>
      </c>
      <c r="L97" s="21">
        <f t="shared" si="9"/>
        <v>619.89608372977102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3481756.1849199999</v>
      </c>
      <c r="E98" s="79">
        <f>OVYLL_!E99</f>
        <v>160.62820183486235</v>
      </c>
      <c r="F98" s="77">
        <f>OVYLL_!H99</f>
        <v>10260.126392201833</v>
      </c>
      <c r="G98" s="77">
        <f>OVYLD2_!CJ99+OVYLD2_!CK99</f>
        <v>11206.269321224509</v>
      </c>
      <c r="H98" s="131">
        <f t="shared" si="5"/>
        <v>21466.39571342634</v>
      </c>
      <c r="I98" s="78">
        <f t="shared" si="6"/>
        <v>4.6134247576141831</v>
      </c>
      <c r="J98" s="77">
        <f t="shared" si="7"/>
        <v>294.682506392606</v>
      </c>
      <c r="K98" s="77">
        <f t="shared" si="8"/>
        <v>321.85680806026897</v>
      </c>
      <c r="L98" s="21">
        <f t="shared" si="9"/>
        <v>616.53931445287492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4289995.1327999998</v>
      </c>
      <c r="E99" s="79">
        <f>OVYLL_!E100</f>
        <v>148.72981651376145</v>
      </c>
      <c r="F99" s="77">
        <f>OVYLL_!H100</f>
        <v>8765.3917362385309</v>
      </c>
      <c r="G99" s="77">
        <f>OVYLD2_!CJ100+OVYLD2_!CK100</f>
        <v>9198.3459420766849</v>
      </c>
      <c r="H99" s="131">
        <f t="shared" si="5"/>
        <v>17963.737678315214</v>
      </c>
      <c r="I99" s="78">
        <f t="shared" si="6"/>
        <v>3.4668994231862515</v>
      </c>
      <c r="J99" s="77">
        <f t="shared" si="7"/>
        <v>204.32171750548173</v>
      </c>
      <c r="K99" s="77">
        <f t="shared" si="8"/>
        <v>214.41390158578329</v>
      </c>
      <c r="L99" s="21">
        <f t="shared" si="9"/>
        <v>418.73561909126499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4114143.9809599998</v>
      </c>
      <c r="E100" s="79">
        <f>OVYLL_!E101</f>
        <v>129.39494036697246</v>
      </c>
      <c r="F100" s="77">
        <f>OVYLL_!H101</f>
        <v>6986.6798051146789</v>
      </c>
      <c r="G100" s="77">
        <f>OVYLD2_!CJ101+OVYLD2_!CK101</f>
        <v>9132.18673033493</v>
      </c>
      <c r="H100" s="131">
        <f t="shared" si="5"/>
        <v>16118.866535449608</v>
      </c>
      <c r="I100" s="78">
        <f t="shared" si="6"/>
        <v>3.1451242583099699</v>
      </c>
      <c r="J100" s="77">
        <f t="shared" si="7"/>
        <v>169.82098432744687</v>
      </c>
      <c r="K100" s="77">
        <f t="shared" si="8"/>
        <v>221.97051859628922</v>
      </c>
      <c r="L100" s="21">
        <f t="shared" si="9"/>
        <v>391.791502923736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3786113.9477200001</v>
      </c>
      <c r="E101" s="79">
        <f>OVYLL_!E102</f>
        <v>116.00925688073393</v>
      </c>
      <c r="F101" s="77">
        <f>OVYLL_!H102</f>
        <v>5694.8944202752291</v>
      </c>
      <c r="G101" s="77">
        <f>OVYLD2_!CJ102+OVYLD2_!CK102</f>
        <v>6249.978838803997</v>
      </c>
      <c r="H101" s="131">
        <f t="shared" si="5"/>
        <v>11944.873259079226</v>
      </c>
      <c r="I101" s="78">
        <f t="shared" si="6"/>
        <v>3.0640719873366402</v>
      </c>
      <c r="J101" s="77">
        <f t="shared" si="7"/>
        <v>150.41529385835568</v>
      </c>
      <c r="K101" s="77">
        <f t="shared" si="8"/>
        <v>165.07635335613017</v>
      </c>
      <c r="L101" s="21">
        <f t="shared" si="9"/>
        <v>315.49164721448585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3462914.9900799999</v>
      </c>
      <c r="E102" s="79">
        <f>OVYLL_!E103</f>
        <v>123.445747706422</v>
      </c>
      <c r="F102" s="77">
        <f>OVYLL_!H103</f>
        <v>5459.3881923165127</v>
      </c>
      <c r="G102" s="77">
        <f>OVYLD2_!CJ103+OVYLD2_!CK103</f>
        <v>3726.7778746692338</v>
      </c>
      <c r="H102" s="131">
        <f t="shared" si="5"/>
        <v>9186.1660669857465</v>
      </c>
      <c r="I102" s="78">
        <f t="shared" si="6"/>
        <v>3.5647929002025593</v>
      </c>
      <c r="J102" s="77">
        <f t="shared" si="7"/>
        <v>157.6529660114582</v>
      </c>
      <c r="K102" s="77">
        <f t="shared" si="8"/>
        <v>107.61967548568491</v>
      </c>
      <c r="L102" s="21">
        <f t="shared" si="9"/>
        <v>265.27264149714307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3222327.4251999999</v>
      </c>
      <c r="E103" s="79">
        <f>OVYLL_!E104</f>
        <v>156.1663073394495</v>
      </c>
      <c r="F103" s="77">
        <f>OVYLL_!H104</f>
        <v>6156.856666857796</v>
      </c>
      <c r="G103" s="77">
        <f>OVYLD2_!CJ104+OVYLD2_!CK104</f>
        <v>2743.1329150376737</v>
      </c>
      <c r="H103" s="131">
        <f t="shared" si="5"/>
        <v>8899.9895818954701</v>
      </c>
      <c r="I103" s="78">
        <f t="shared" si="6"/>
        <v>4.8463823420972423</v>
      </c>
      <c r="J103" s="77">
        <f t="shared" si="7"/>
        <v>191.06862383718374</v>
      </c>
      <c r="K103" s="77">
        <f t="shared" si="8"/>
        <v>85.128931764822624</v>
      </c>
      <c r="L103" s="21">
        <f t="shared" si="9"/>
        <v>276.19755560200639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2916037.2321600001</v>
      </c>
      <c r="E104" s="79">
        <f>OVYLL_!E105</f>
        <v>151.70441284403665</v>
      </c>
      <c r="F104" s="77">
        <f>OVYLL_!H105</f>
        <v>5267.1772139449522</v>
      </c>
      <c r="G104" s="77">
        <f>OVYLD2_!CJ105+OVYLD2_!CK105</f>
        <v>2365.0832125515317</v>
      </c>
      <c r="H104" s="131">
        <f t="shared" si="5"/>
        <v>7632.2604264964839</v>
      </c>
      <c r="I104" s="78">
        <f t="shared" si="6"/>
        <v>5.2024168680337608</v>
      </c>
      <c r="J104" s="77">
        <f t="shared" si="7"/>
        <v>180.62791365813217</v>
      </c>
      <c r="K104" s="77">
        <f t="shared" si="8"/>
        <v>81.10607047358036</v>
      </c>
      <c r="L104" s="21">
        <f t="shared" si="9"/>
        <v>261.73398413171253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2663371.9782799999</v>
      </c>
      <c r="E105" s="79">
        <f>OVYLL_!E106</f>
        <v>157.65360550458712</v>
      </c>
      <c r="F105" s="77">
        <f>OVYLL_!H106</f>
        <v>4744.5852576605494</v>
      </c>
      <c r="G105" s="77">
        <f>OVYLD2_!CJ106+OVYLD2_!CK106</f>
        <v>2042.9319555239238</v>
      </c>
      <c r="H105" s="131">
        <f t="shared" si="5"/>
        <v>6787.5172131844729</v>
      </c>
      <c r="I105" s="78">
        <f t="shared" si="6"/>
        <v>5.9193235789166598</v>
      </c>
      <c r="J105" s="77">
        <f t="shared" si="7"/>
        <v>178.14204310749685</v>
      </c>
      <c r="K105" s="77">
        <f t="shared" si="8"/>
        <v>76.704717635545776</v>
      </c>
      <c r="L105" s="21">
        <f t="shared" si="9"/>
        <v>254.84676074304261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2226159.6364799999</v>
      </c>
      <c r="E106" s="79">
        <f>OVYLL_!E107</f>
        <v>58.004628440366965</v>
      </c>
      <c r="F106" s="77">
        <f>OVYLL_!H107</f>
        <v>1482.0182566513761</v>
      </c>
      <c r="G106" s="77">
        <f>OVYLD2_!CJ107+OVYLD2_!CK107</f>
        <v>1122.127184572495</v>
      </c>
      <c r="H106" s="131">
        <f t="shared" si="5"/>
        <v>2604.1454412238709</v>
      </c>
      <c r="I106" s="78">
        <f t="shared" si="6"/>
        <v>2.605591597738417</v>
      </c>
      <c r="J106" s="77">
        <f t="shared" si="7"/>
        <v>66.572865322216572</v>
      </c>
      <c r="K106" s="77">
        <f t="shared" si="8"/>
        <v>50.406411390460782</v>
      </c>
      <c r="L106" s="21">
        <f t="shared" si="9"/>
        <v>116.97927671267733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1546427.29956</v>
      </c>
      <c r="E107" s="79">
        <f>OVYLL_!E108</f>
        <v>49.080839449541273</v>
      </c>
      <c r="F107" s="77">
        <f>OVYLL_!H108</f>
        <v>1036.3419249770641</v>
      </c>
      <c r="G107" s="77">
        <f>OVYLD2_!CJ108+OVYLD2_!CK108</f>
        <v>578.41532551749867</v>
      </c>
      <c r="H107" s="131">
        <f t="shared" si="5"/>
        <v>1614.7572504945629</v>
      </c>
      <c r="I107" s="78">
        <f t="shared" si="6"/>
        <v>3.1738213276179286</v>
      </c>
      <c r="J107" s="77">
        <f t="shared" si="7"/>
        <v>67.015237332652575</v>
      </c>
      <c r="K107" s="77">
        <f t="shared" si="8"/>
        <v>37.403331257930674</v>
      </c>
      <c r="L107" s="21">
        <f t="shared" si="9"/>
        <v>104.41856859058326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917421.25644000003</v>
      </c>
      <c r="E108" s="79">
        <f>OVYLL_!E109</f>
        <v>31.2332614678899</v>
      </c>
      <c r="F108" s="77">
        <f>OVYLL_!H109</f>
        <v>526.74895465596319</v>
      </c>
      <c r="G108" s="77">
        <f>OVYLD2_!CJ109+OVYLD2_!CK109</f>
        <v>268.75686666742871</v>
      </c>
      <c r="H108" s="131">
        <f t="shared" si="5"/>
        <v>795.50582132339196</v>
      </c>
      <c r="I108" s="78">
        <f t="shared" si="6"/>
        <v>3.4044623719629912</v>
      </c>
      <c r="J108" s="77">
        <f t="shared" si="7"/>
        <v>57.416257903155845</v>
      </c>
      <c r="K108" s="77">
        <f t="shared" si="8"/>
        <v>29.294815743677464</v>
      </c>
      <c r="L108" s="21">
        <f t="shared" si="9"/>
        <v>86.711073646833313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694225.56371999998</v>
      </c>
      <c r="E109" s="79">
        <f>OVYLL_!E110</f>
        <v>14.872981651376145</v>
      </c>
      <c r="F109" s="77">
        <f>OVYLL_!H110</f>
        <v>191.71273348623853</v>
      </c>
      <c r="G109" s="77">
        <f>OVYLD2_!CJ110+OVYLD2_!CK110</f>
        <v>198.08844110185763</v>
      </c>
      <c r="H109" s="131">
        <f t="shared" si="5"/>
        <v>389.80117458809616</v>
      </c>
      <c r="I109" s="78">
        <f t="shared" si="6"/>
        <v>2.142384612240356</v>
      </c>
      <c r="J109" s="77">
        <f t="shared" si="7"/>
        <v>27.615337651778187</v>
      </c>
      <c r="K109" s="77">
        <f t="shared" si="8"/>
        <v>28.53372901458755</v>
      </c>
      <c r="L109" s="21">
        <f t="shared" si="9"/>
        <v>56.149066666365741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0</v>
      </c>
      <c r="E110" s="79">
        <f>OVYLL_!E111</f>
        <v>13.385683486238531</v>
      </c>
      <c r="F110" s="77">
        <f>OVYLL_!H111</f>
        <v>124.68764167431193</v>
      </c>
      <c r="G110" s="77">
        <f>OVYLD2_!CJ111+OVYLD2_!CK111</f>
        <v>118.39249182676906</v>
      </c>
      <c r="H110" s="131">
        <f t="shared" si="5"/>
        <v>243.08013350108098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1265258.69964</v>
      </c>
      <c r="E111" s="79">
        <f>OVYLL_!E112</f>
        <v>20.822174311926602</v>
      </c>
      <c r="F111" s="77">
        <f>OVYLL_!H112</f>
        <v>105.15198027522933</v>
      </c>
      <c r="G111" s="77">
        <f>OVYLD2_!CJ112+OVYLD2_!CK112</f>
        <v>43.107121327621499</v>
      </c>
      <c r="H111" s="131">
        <f t="shared" si="5"/>
        <v>148.25910160285082</v>
      </c>
      <c r="I111" s="78">
        <f t="shared" si="6"/>
        <v>1.6456851328389261</v>
      </c>
      <c r="J111" s="77">
        <f t="shared" si="7"/>
        <v>8.310709920836576</v>
      </c>
      <c r="K111" s="77">
        <f t="shared" si="8"/>
        <v>3.4069808284967045</v>
      </c>
      <c r="L111" s="21">
        <f t="shared" si="9"/>
        <v>11.717690749333279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4180329.7166800001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3986120.47756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3672583.6711200001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3131503.2039200002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3675482.31648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4465846.2846400002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4245066.1297199996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3858096.9741600002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3499631.1646400001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3231023.3612799998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2868209.58372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2481240.4281600001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1930014.7021999999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1230474.95532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610647.95583999995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420786.68475999997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0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610164.84828000003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3724276.18004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3552289.8886799999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3315567.1842800002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3131503.2039200002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3481756.1849199999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4289995.1327999998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4114143.9809599998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3786113.9477200001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3462914.9900799999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3222327.4251999999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2916037.2321600001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2663371.9782799999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2226159.6364799999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1546427.29956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917421.25644000003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694225.56371999998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0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1265258.69964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4180329.7166800001</v>
      </c>
      <c r="E148" s="79">
        <f>OVYLL_!E149</f>
        <v>5.8578187499999999</v>
      </c>
      <c r="F148" s="77">
        <f>OVYLL_!H149</f>
        <v>497.98488757500002</v>
      </c>
      <c r="G148" s="77">
        <f>OVYLD2_!CJ149+OVYLD2_!CK149</f>
        <v>199.62558059938323</v>
      </c>
      <c r="H148" s="131">
        <f t="shared" si="10"/>
        <v>697.61046817438319</v>
      </c>
      <c r="I148" s="78">
        <f t="shared" si="11"/>
        <v>0.14012815129454081</v>
      </c>
      <c r="J148" s="77">
        <f t="shared" si="12"/>
        <v>11.912574397851504</v>
      </c>
      <c r="K148" s="77">
        <f t="shared" si="13"/>
        <v>4.7753549152559431</v>
      </c>
      <c r="L148" s="21">
        <f t="shared" si="14"/>
        <v>16.687929313107446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3986120.47756</v>
      </c>
      <c r="E149" s="79">
        <f>OVYLL_!E150</f>
        <v>9.8976937500000002</v>
      </c>
      <c r="F149" s="77">
        <f>OVYLL_!H150</f>
        <v>779.54235975000006</v>
      </c>
      <c r="G149" s="77">
        <f>OVYLD2_!CJ150+OVYLD2_!CK150</f>
        <v>677.75446384571728</v>
      </c>
      <c r="H149" s="131">
        <f t="shared" si="10"/>
        <v>1457.2968235957173</v>
      </c>
      <c r="I149" s="78">
        <f t="shared" si="11"/>
        <v>0.24830392873771381</v>
      </c>
      <c r="J149" s="77">
        <f t="shared" si="12"/>
        <v>19.556417427382343</v>
      </c>
      <c r="K149" s="77">
        <f t="shared" si="13"/>
        <v>17.002859488596968</v>
      </c>
      <c r="L149" s="21">
        <f t="shared" si="14"/>
        <v>36.559276915979311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3672583.6711200001</v>
      </c>
      <c r="E150" s="79">
        <f>OVYLL_!E151</f>
        <v>12.9276</v>
      </c>
      <c r="F150" s="77">
        <f>OVYLL_!H151</f>
        <v>953.86296599999991</v>
      </c>
      <c r="G150" s="77">
        <f>OVYLD2_!CJ151+OVYLD2_!CK151</f>
        <v>1272.6097124572268</v>
      </c>
      <c r="H150" s="131">
        <f t="shared" si="10"/>
        <v>2226.4726784572267</v>
      </c>
      <c r="I150" s="78">
        <f t="shared" si="11"/>
        <v>0.35200287202871455</v>
      </c>
      <c r="J150" s="77">
        <f t="shared" si="12"/>
        <v>25.972531912638701</v>
      </c>
      <c r="K150" s="77">
        <f t="shared" si="13"/>
        <v>34.651619307263559</v>
      </c>
      <c r="L150" s="21">
        <f t="shared" si="14"/>
        <v>60.624151219902259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3131503.2039200002</v>
      </c>
      <c r="E151" s="79">
        <f>OVYLL_!E152</f>
        <v>78.171581250000003</v>
      </c>
      <c r="F151" s="77">
        <f>OVYLL_!H152</f>
        <v>5380.1590795312495</v>
      </c>
      <c r="G151" s="77">
        <f>OVYLD2_!CJ152+OVYLD2_!CK152</f>
        <v>6443.4339825853249</v>
      </c>
      <c r="H151" s="131">
        <f t="shared" si="10"/>
        <v>11823.593062116575</v>
      </c>
      <c r="I151" s="78">
        <f t="shared" si="11"/>
        <v>2.4962957455111399</v>
      </c>
      <c r="J151" s="77">
        <f t="shared" si="12"/>
        <v>171.80755468480419</v>
      </c>
      <c r="K151" s="77">
        <f t="shared" si="13"/>
        <v>205.76169216494705</v>
      </c>
      <c r="L151" s="21">
        <f t="shared" si="14"/>
        <v>377.56924684975127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3675482.31648</v>
      </c>
      <c r="E152" s="79">
        <f>OVYLL_!E153</f>
        <v>114.3284625</v>
      </c>
      <c r="F152" s="77">
        <f>OVYLL_!H153</f>
        <v>7302.7305421874999</v>
      </c>
      <c r="G152" s="77">
        <f>OVYLD2_!CJ153+OVYLD2_!CK153</f>
        <v>12087.97828515231</v>
      </c>
      <c r="H152" s="131">
        <f t="shared" si="10"/>
        <v>19390.708827339811</v>
      </c>
      <c r="I152" s="78">
        <f t="shared" si="11"/>
        <v>3.1105703321541776</v>
      </c>
      <c r="J152" s="77">
        <f t="shared" si="12"/>
        <v>198.6876799663481</v>
      </c>
      <c r="K152" s="77">
        <f t="shared" si="13"/>
        <v>328.88141594240989</v>
      </c>
      <c r="L152" s="21">
        <f t="shared" si="14"/>
        <v>527.56909590875796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4465846.2846400002</v>
      </c>
      <c r="E153" s="79">
        <f>OVYLL_!E154</f>
        <v>102.81481875</v>
      </c>
      <c r="F153" s="77">
        <f>OVYLL_!H154</f>
        <v>6059.3913430312505</v>
      </c>
      <c r="G153" s="77">
        <f>OVYLD2_!CJ154+OVYLD2_!CK154</f>
        <v>9851.5261748294943</v>
      </c>
      <c r="H153" s="131">
        <f t="shared" si="10"/>
        <v>15910.917517860744</v>
      </c>
      <c r="I153" s="78">
        <f t="shared" si="11"/>
        <v>2.3022471486227629</v>
      </c>
      <c r="J153" s="77">
        <f t="shared" si="12"/>
        <v>135.68293570408252</v>
      </c>
      <c r="K153" s="77">
        <f t="shared" si="13"/>
        <v>220.59707269175843</v>
      </c>
      <c r="L153" s="21">
        <f t="shared" si="14"/>
        <v>356.28000839584098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4245066.1297199996</v>
      </c>
      <c r="E154" s="79">
        <f>OVYLL_!E155</f>
        <v>89.483231249999989</v>
      </c>
      <c r="F154" s="77">
        <f>OVYLL_!H155</f>
        <v>4831.6470713437502</v>
      </c>
      <c r="G154" s="77">
        <f>OVYLD2_!CJ155+OVYLD2_!CK155</f>
        <v>7956.264162122221</v>
      </c>
      <c r="H154" s="131">
        <f t="shared" si="10"/>
        <v>12787.911233465971</v>
      </c>
      <c r="I154" s="78">
        <f t="shared" si="11"/>
        <v>2.1079349182223979</v>
      </c>
      <c r="J154" s="77">
        <f t="shared" si="12"/>
        <v>113.8179459094184</v>
      </c>
      <c r="K154" s="77">
        <f t="shared" si="13"/>
        <v>187.42379786312088</v>
      </c>
      <c r="L154" s="21">
        <f t="shared" si="14"/>
        <v>301.24174377253928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3858096.9741600002</v>
      </c>
      <c r="E155" s="79">
        <f>OVYLL_!E156</f>
        <v>91.099181250000001</v>
      </c>
      <c r="F155" s="77">
        <f>OVYLL_!H156</f>
        <v>4472.0588075625001</v>
      </c>
      <c r="G155" s="77">
        <f>OVYLD2_!CJ156+OVYLD2_!CK156</f>
        <v>8274.439290348495</v>
      </c>
      <c r="H155" s="131">
        <f t="shared" si="10"/>
        <v>12746.498097910995</v>
      </c>
      <c r="I155" s="78">
        <f t="shared" si="11"/>
        <v>2.3612465383878658</v>
      </c>
      <c r="J155" s="77">
        <f t="shared" si="12"/>
        <v>115.91359256946033</v>
      </c>
      <c r="K155" s="77">
        <f t="shared" si="13"/>
        <v>214.46944817010564</v>
      </c>
      <c r="L155" s="21">
        <f t="shared" si="14"/>
        <v>330.38304073956596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3499631.1646400001</v>
      </c>
      <c r="E156" s="79">
        <f>OVYLL_!E157</f>
        <v>100.99687499999999</v>
      </c>
      <c r="F156" s="77">
        <f>OVYLL_!H157</f>
        <v>4466.5867968749999</v>
      </c>
      <c r="G156" s="77">
        <f>OVYLD2_!CJ157+OVYLD2_!CK157</f>
        <v>6890.6025392117563</v>
      </c>
      <c r="H156" s="131">
        <f t="shared" si="10"/>
        <v>11357.189336086756</v>
      </c>
      <c r="I156" s="78">
        <f t="shared" si="11"/>
        <v>2.8859291236306417</v>
      </c>
      <c r="J156" s="77">
        <f t="shared" si="12"/>
        <v>127.63021549256516</v>
      </c>
      <c r="K156" s="77">
        <f t="shared" si="13"/>
        <v>196.89510737113858</v>
      </c>
      <c r="L156" s="21">
        <f t="shared" si="14"/>
        <v>324.52532286370376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3231023.3612799998</v>
      </c>
      <c r="E157" s="79">
        <f>OVYLL_!E158</f>
        <v>115.13643749999999</v>
      </c>
      <c r="F157" s="77">
        <f>OVYLL_!H158</f>
        <v>4539.2540484374995</v>
      </c>
      <c r="G157" s="77">
        <f>OVYLD2_!CJ158+OVYLD2_!CK158</f>
        <v>5532.3796409592578</v>
      </c>
      <c r="H157" s="131">
        <f t="shared" si="10"/>
        <v>10071.633689396756</v>
      </c>
      <c r="I157" s="78">
        <f t="shared" si="11"/>
        <v>3.5634665747012</v>
      </c>
      <c r="J157" s="77">
        <f t="shared" si="12"/>
        <v>140.4896697075948</v>
      </c>
      <c r="K157" s="77">
        <f t="shared" si="13"/>
        <v>171.22685361109723</v>
      </c>
      <c r="L157" s="21">
        <f t="shared" si="14"/>
        <v>311.716523318692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2868209.58372</v>
      </c>
      <c r="E158" s="79">
        <f>OVYLL_!E159</f>
        <v>116.14640624999998</v>
      </c>
      <c r="F158" s="77">
        <f>OVYLL_!H159</f>
        <v>4032.6032249999994</v>
      </c>
      <c r="G158" s="77">
        <f>OVYLD2_!CJ159+OVYLD2_!CK159</f>
        <v>2973.73136667976</v>
      </c>
      <c r="H158" s="131">
        <f t="shared" si="10"/>
        <v>7006.3345916797589</v>
      </c>
      <c r="I158" s="78">
        <f t="shared" si="11"/>
        <v>4.0494393055949853</v>
      </c>
      <c r="J158" s="77">
        <f t="shared" si="12"/>
        <v>140.59653269025787</v>
      </c>
      <c r="K158" s="77">
        <f t="shared" si="13"/>
        <v>103.67901228552834</v>
      </c>
      <c r="L158" s="21">
        <f t="shared" si="14"/>
        <v>244.2755449757862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2481240.4281600001</v>
      </c>
      <c r="E159" s="79">
        <f>OVYLL_!E160</f>
        <v>112.91450625</v>
      </c>
      <c r="F159" s="77">
        <f>OVYLL_!H160</f>
        <v>3398.16206559375</v>
      </c>
      <c r="G159" s="77">
        <f>OVYLD2_!CJ160+OVYLD2_!CK160</f>
        <v>2127.4520241042565</v>
      </c>
      <c r="H159" s="131">
        <f t="shared" si="10"/>
        <v>5525.6140896980069</v>
      </c>
      <c r="I159" s="78">
        <f t="shared" si="11"/>
        <v>4.5507281345457278</v>
      </c>
      <c r="J159" s="77">
        <f t="shared" si="12"/>
        <v>136.95416320915368</v>
      </c>
      <c r="K159" s="77">
        <f t="shared" si="13"/>
        <v>85.74147027266919</v>
      </c>
      <c r="L159" s="21">
        <f t="shared" si="14"/>
        <v>222.69563348182291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1930014.7021999999</v>
      </c>
      <c r="E160" s="79">
        <f>OVYLL_!E161</f>
        <v>94.331081249999997</v>
      </c>
      <c r="F160" s="77">
        <f>OVYLL_!H161</f>
        <v>2410.1591259375</v>
      </c>
      <c r="G160" s="77">
        <f>OVYLD2_!CJ161+OVYLD2_!CK161</f>
        <v>1054.9286860999821</v>
      </c>
      <c r="H160" s="131">
        <f t="shared" si="10"/>
        <v>3465.0878120374819</v>
      </c>
      <c r="I160" s="78">
        <f t="shared" si="11"/>
        <v>4.8875835579114071</v>
      </c>
      <c r="J160" s="77">
        <f t="shared" si="12"/>
        <v>124.87775990463645</v>
      </c>
      <c r="K160" s="77">
        <f t="shared" si="13"/>
        <v>54.659101036768369</v>
      </c>
      <c r="L160" s="21">
        <f t="shared" si="14"/>
        <v>179.5368609414048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1230474.95532</v>
      </c>
      <c r="E161" s="79">
        <f>OVYLL_!E162</f>
        <v>67.869900000000001</v>
      </c>
      <c r="F161" s="77">
        <f>OVYLL_!H162</f>
        <v>1433.0729385000002</v>
      </c>
      <c r="G161" s="77">
        <f>OVYLD2_!CJ162+OVYLD2_!CK162</f>
        <v>416.22156658942095</v>
      </c>
      <c r="H161" s="131">
        <f t="shared" si="10"/>
        <v>1849.2945050894211</v>
      </c>
      <c r="I161" s="78">
        <f t="shared" si="11"/>
        <v>5.515748183785635</v>
      </c>
      <c r="J161" s="77">
        <f t="shared" si="12"/>
        <v>116.4650229006337</v>
      </c>
      <c r="K161" s="77">
        <f t="shared" si="13"/>
        <v>33.82609006301778</v>
      </c>
      <c r="L161" s="21">
        <f t="shared" si="14"/>
        <v>150.2911129636515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610647.95583999995</v>
      </c>
      <c r="E162" s="79">
        <f>OVYLL_!E163</f>
        <v>45.044606250000001</v>
      </c>
      <c r="F162" s="77">
        <f>OVYLL_!H163</f>
        <v>759.67728440625012</v>
      </c>
      <c r="G162" s="77">
        <f>OVYLD2_!CJ163+OVYLD2_!CK163</f>
        <v>105.17287201295275</v>
      </c>
      <c r="H162" s="131">
        <f t="shared" si="10"/>
        <v>864.8501564192029</v>
      </c>
      <c r="I162" s="78">
        <f t="shared" si="11"/>
        <v>7.3765261668709234</v>
      </c>
      <c r="J162" s="77">
        <f t="shared" si="12"/>
        <v>124.40511380427814</v>
      </c>
      <c r="K162" s="77">
        <f t="shared" si="13"/>
        <v>17.223159597460409</v>
      </c>
      <c r="L162" s="21">
        <f t="shared" si="14"/>
        <v>141.62827340173854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420786.68475999997</v>
      </c>
      <c r="E163" s="79">
        <f>OVYLL_!E164</f>
        <v>38.176818749999995</v>
      </c>
      <c r="F163" s="77">
        <f>OVYLL_!H164</f>
        <v>492.09919368749996</v>
      </c>
      <c r="G163" s="77">
        <f>OVYLD2_!CJ164+OVYLD2_!CK164</f>
        <v>53.306228933533824</v>
      </c>
      <c r="H163" s="131">
        <f t="shared" si="10"/>
        <v>545.40542262103384</v>
      </c>
      <c r="I163" s="78">
        <f t="shared" si="11"/>
        <v>9.0727250012139855</v>
      </c>
      <c r="J163" s="77">
        <f t="shared" si="12"/>
        <v>116.94742526564828</v>
      </c>
      <c r="K163" s="77">
        <f t="shared" si="13"/>
        <v>12.668230926541218</v>
      </c>
      <c r="L163" s="21">
        <f t="shared" si="14"/>
        <v>129.6156561921895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0</v>
      </c>
      <c r="E164" s="79">
        <f>OVYLL_!E165</f>
        <v>26.461181249999999</v>
      </c>
      <c r="F164" s="77">
        <f>OVYLL_!H165</f>
        <v>246.48590334375004</v>
      </c>
      <c r="G164" s="77">
        <f>OVYLD2_!CJ165+OVYLD2_!CK165</f>
        <v>21.076803976500219</v>
      </c>
      <c r="H164" s="131">
        <f t="shared" si="10"/>
        <v>267.56270732025024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610164.84828000003</v>
      </c>
      <c r="E165" s="79">
        <f>OVYLL_!E166</f>
        <v>18.381431249999999</v>
      </c>
      <c r="F165" s="77">
        <f>OVYLL_!H166</f>
        <v>92.826227812499994</v>
      </c>
      <c r="G165" s="77">
        <f>OVYLD2_!CJ166+OVYLD2_!CK166</f>
        <v>6.3964614258361081</v>
      </c>
      <c r="H165" s="131">
        <f t="shared" si="10"/>
        <v>99.222689238336102</v>
      </c>
      <c r="I165" s="78">
        <f t="shared" si="11"/>
        <v>3.0125352684304256</v>
      </c>
      <c r="J165" s="77">
        <f t="shared" si="12"/>
        <v>15.213303105573651</v>
      </c>
      <c r="K165" s="77">
        <f t="shared" si="13"/>
        <v>1.0483169333446787</v>
      </c>
      <c r="L165" s="21">
        <f t="shared" si="14"/>
        <v>16.261620038918331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3724276.18004</v>
      </c>
      <c r="E166" s="79">
        <f>OVYLL_!E167</f>
        <v>2.6259187499999999</v>
      </c>
      <c r="F166" s="77">
        <f>OVYLL_!H167</f>
        <v>223.23460477499998</v>
      </c>
      <c r="G166" s="77">
        <f>OVYLD2_!CJ167+OVYLD2_!CK167</f>
        <v>246.56038155854927</v>
      </c>
      <c r="H166" s="131">
        <f t="shared" si="10"/>
        <v>469.79498633354922</v>
      </c>
      <c r="I166" s="78">
        <f t="shared" si="11"/>
        <v>7.0508163816459954E-2</v>
      </c>
      <c r="J166" s="77">
        <f t="shared" si="12"/>
        <v>5.9940400223648931</v>
      </c>
      <c r="K166" s="77">
        <f t="shared" si="13"/>
        <v>6.6203570744826212</v>
      </c>
      <c r="L166" s="21">
        <f t="shared" si="14"/>
        <v>12.614397096847513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3552289.8886799999</v>
      </c>
      <c r="E167" s="79">
        <f>OVYLL_!E168</f>
        <v>4.8478500000000002</v>
      </c>
      <c r="F167" s="77">
        <f>OVYLL_!H168</f>
        <v>381.81666600000005</v>
      </c>
      <c r="G167" s="77">
        <f>OVYLD2_!CJ168+OVYLD2_!CK168</f>
        <v>719.62932390265109</v>
      </c>
      <c r="H167" s="131">
        <f t="shared" si="10"/>
        <v>1101.445989902651</v>
      </c>
      <c r="I167" s="78">
        <f t="shared" si="11"/>
        <v>0.13647112572227091</v>
      </c>
      <c r="J167" s="77">
        <f t="shared" si="12"/>
        <v>10.748465861886059</v>
      </c>
      <c r="K167" s="77">
        <f t="shared" si="13"/>
        <v>20.258181242355171</v>
      </c>
      <c r="L167" s="21">
        <f t="shared" si="14"/>
        <v>31.006647104241225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3315567.1842800002</v>
      </c>
      <c r="E168" s="79">
        <f>OVYLL_!E169</f>
        <v>5.2518374999999997</v>
      </c>
      <c r="F168" s="77">
        <f>OVYLL_!H169</f>
        <v>387.50682993749996</v>
      </c>
      <c r="G168" s="77">
        <f>OVYLD2_!CJ169+OVYLD2_!CK169</f>
        <v>1938.9866731259847</v>
      </c>
      <c r="H168" s="131">
        <f t="shared" si="10"/>
        <v>2326.4935030634847</v>
      </c>
      <c r="I168" s="78">
        <f t="shared" si="11"/>
        <v>0.15839936904009608</v>
      </c>
      <c r="J168" s="77">
        <f t="shared" si="12"/>
        <v>11.687497444623489</v>
      </c>
      <c r="K168" s="77">
        <f t="shared" si="13"/>
        <v>58.481296422501842</v>
      </c>
      <c r="L168" s="21">
        <f t="shared" si="14"/>
        <v>70.168793867125331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3131503.2039200002</v>
      </c>
      <c r="E169" s="79">
        <f>OVYLL_!E170</f>
        <v>23.835262499999999</v>
      </c>
      <c r="F169" s="77">
        <f>OVYLL_!H170</f>
        <v>1640.4619415624998</v>
      </c>
      <c r="G169" s="77">
        <f>OVYLD2_!CJ170+OVYLD2_!CK170</f>
        <v>4473.6622902746949</v>
      </c>
      <c r="H169" s="131">
        <f t="shared" si="10"/>
        <v>6114.1242318371951</v>
      </c>
      <c r="I169" s="78">
        <f t="shared" si="11"/>
        <v>0.76114443919977903</v>
      </c>
      <c r="J169" s="77">
        <f t="shared" si="12"/>
        <v>52.385766027924788</v>
      </c>
      <c r="K169" s="77">
        <f t="shared" si="13"/>
        <v>142.85989823272692</v>
      </c>
      <c r="L169" s="21">
        <f t="shared" si="14"/>
        <v>195.24566426065172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3481756.1849199999</v>
      </c>
      <c r="E170" s="79">
        <f>OVYLL_!E171</f>
        <v>25.653206249999997</v>
      </c>
      <c r="F170" s="77">
        <f>OVYLL_!H171</f>
        <v>1638.5985492187499</v>
      </c>
      <c r="G170" s="77">
        <f>OVYLD2_!CJ171+OVYLD2_!CK171</f>
        <v>5052.1544420524206</v>
      </c>
      <c r="H170" s="131">
        <f t="shared" si="10"/>
        <v>6690.7529912711707</v>
      </c>
      <c r="I170" s="78">
        <f t="shared" si="11"/>
        <v>0.73678927781065828</v>
      </c>
      <c r="J170" s="77">
        <f t="shared" si="12"/>
        <v>47.062415120155805</v>
      </c>
      <c r="K170" s="77">
        <f t="shared" si="13"/>
        <v>145.10362511694666</v>
      </c>
      <c r="L170" s="21">
        <f t="shared" si="14"/>
        <v>192.16604023710246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4289995.1327999998</v>
      </c>
      <c r="E171" s="79">
        <f>OVYLL_!E172</f>
        <v>29.895074999999999</v>
      </c>
      <c r="F171" s="77">
        <f>OVYLL_!H172</f>
        <v>1761.866245125</v>
      </c>
      <c r="G171" s="77">
        <f>OVYLD2_!CJ172+OVYLD2_!CK172</f>
        <v>4478.5543615585648</v>
      </c>
      <c r="H171" s="131">
        <f t="shared" si="10"/>
        <v>6240.420606683565</v>
      </c>
      <c r="I171" s="78">
        <f t="shared" si="11"/>
        <v>0.69685568571934586</v>
      </c>
      <c r="J171" s="77">
        <f t="shared" si="12"/>
        <v>41.069189837869644</v>
      </c>
      <c r="K171" s="77">
        <f t="shared" si="13"/>
        <v>104.39532500437818</v>
      </c>
      <c r="L171" s="21">
        <f t="shared" si="14"/>
        <v>145.46451484224784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4114143.9809599998</v>
      </c>
      <c r="E172" s="79">
        <f>OVYLL_!E173</f>
        <v>29.0871</v>
      </c>
      <c r="F172" s="77">
        <f>OVYLL_!H173</f>
        <v>1570.5579645</v>
      </c>
      <c r="G172" s="77">
        <f>OVYLD2_!CJ173+OVYLD2_!CK173</f>
        <v>5643.1618190759646</v>
      </c>
      <c r="H172" s="131">
        <f t="shared" si="10"/>
        <v>7213.7197835759644</v>
      </c>
      <c r="I172" s="78">
        <f t="shared" si="11"/>
        <v>0.70700248057951476</v>
      </c>
      <c r="J172" s="77">
        <f t="shared" si="12"/>
        <v>38.174598938890895</v>
      </c>
      <c r="K172" s="77">
        <f t="shared" si="13"/>
        <v>137.16490830637341</v>
      </c>
      <c r="L172" s="21">
        <f t="shared" si="14"/>
        <v>175.33950724526429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3786113.9477200001</v>
      </c>
      <c r="E173" s="79">
        <f>OVYLL_!E174</f>
        <v>27.067162499999998</v>
      </c>
      <c r="F173" s="77">
        <f>OVYLL_!H174</f>
        <v>1328.727007125</v>
      </c>
      <c r="G173" s="77">
        <f>OVYLD2_!CJ174+OVYLD2_!CK174</f>
        <v>4910.0331392063272</v>
      </c>
      <c r="H173" s="131">
        <f t="shared" si="10"/>
        <v>6238.7601463313276</v>
      </c>
      <c r="I173" s="78">
        <f t="shared" si="11"/>
        <v>0.71490617751480667</v>
      </c>
      <c r="J173" s="77">
        <f t="shared" si="12"/>
        <v>35.094744254201863</v>
      </c>
      <c r="K173" s="77">
        <f t="shared" si="13"/>
        <v>129.68529756382932</v>
      </c>
      <c r="L173" s="21">
        <f t="shared" si="14"/>
        <v>164.78004181803121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3462914.9900799999</v>
      </c>
      <c r="E174" s="79">
        <f>OVYLL_!E175</f>
        <v>31.9150125</v>
      </c>
      <c r="F174" s="77">
        <f>OVYLL_!H175</f>
        <v>1411.4414278125</v>
      </c>
      <c r="G174" s="77">
        <f>OVYLD2_!CJ175+OVYLD2_!CK175</f>
        <v>3326.0905359225139</v>
      </c>
      <c r="H174" s="131">
        <f t="shared" si="10"/>
        <v>4737.531963735014</v>
      </c>
      <c r="I174" s="78">
        <f t="shared" si="11"/>
        <v>0.92162275399266158</v>
      </c>
      <c r="J174" s="77">
        <f t="shared" si="12"/>
        <v>40.758766295325458</v>
      </c>
      <c r="K174" s="77">
        <f t="shared" si="13"/>
        <v>96.048864770014902</v>
      </c>
      <c r="L174" s="21">
        <f t="shared" si="14"/>
        <v>136.80763106534036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3222327.4251999999</v>
      </c>
      <c r="E175" s="79">
        <f>OVYLL_!E176</f>
        <v>32.722987499999995</v>
      </c>
      <c r="F175" s="77">
        <f>OVYLL_!H176</f>
        <v>1290.1037821874997</v>
      </c>
      <c r="G175" s="77">
        <f>OVYLD2_!CJ176+OVYLD2_!CK176</f>
        <v>2136.1495096267481</v>
      </c>
      <c r="H175" s="131">
        <f t="shared" si="10"/>
        <v>3426.2532918142479</v>
      </c>
      <c r="I175" s="78">
        <f t="shared" si="11"/>
        <v>1.0155078358608756</v>
      </c>
      <c r="J175" s="77">
        <f t="shared" si="12"/>
        <v>40.036396428815017</v>
      </c>
      <c r="K175" s="77">
        <f t="shared" si="13"/>
        <v>66.292130741312349</v>
      </c>
      <c r="L175" s="21">
        <f t="shared" si="14"/>
        <v>106.32852717012739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2916037.2321600001</v>
      </c>
      <c r="E176" s="79">
        <f>OVYLL_!E177</f>
        <v>33.530962500000001</v>
      </c>
      <c r="F176" s="77">
        <f>OVYLL_!H177</f>
        <v>1164.1950179999999</v>
      </c>
      <c r="G176" s="77">
        <f>OVYLD2_!CJ177+OVYLD2_!CK177</f>
        <v>1304.3832655016513</v>
      </c>
      <c r="H176" s="131">
        <f t="shared" si="10"/>
        <v>2468.5782835016512</v>
      </c>
      <c r="I176" s="78">
        <f t="shared" si="11"/>
        <v>1.1498811513857992</v>
      </c>
      <c r="J176" s="77">
        <f t="shared" si="12"/>
        <v>39.923873576114943</v>
      </c>
      <c r="K176" s="77">
        <f t="shared" si="13"/>
        <v>44.731365262282807</v>
      </c>
      <c r="L176" s="21">
        <f t="shared" si="14"/>
        <v>84.65523883839775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2663371.9782799999</v>
      </c>
      <c r="E177" s="79">
        <f>OVYLL_!E178</f>
        <v>34.944918749999999</v>
      </c>
      <c r="F177" s="77">
        <f>OVYLL_!H178</f>
        <v>1051.6673297812499</v>
      </c>
      <c r="G177" s="77">
        <f>OVYLD2_!CJ178+OVYLD2_!CK178</f>
        <v>1006.8702474815736</v>
      </c>
      <c r="H177" s="131">
        <f t="shared" si="10"/>
        <v>2058.5375772628236</v>
      </c>
      <c r="I177" s="78">
        <f t="shared" si="11"/>
        <v>1.3120555083923109</v>
      </c>
      <c r="J177" s="77">
        <f t="shared" si="12"/>
        <v>39.486310525066592</v>
      </c>
      <c r="K177" s="77">
        <f t="shared" si="13"/>
        <v>37.804341852834554</v>
      </c>
      <c r="L177" s="21">
        <f t="shared" si="14"/>
        <v>77.290652377901154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2226159.6364799999</v>
      </c>
      <c r="E178" s="79">
        <f>OVYLL_!E179</f>
        <v>28.683112499999996</v>
      </c>
      <c r="F178" s="77">
        <f>OVYLL_!H179</f>
        <v>732.85352437499989</v>
      </c>
      <c r="G178" s="77">
        <f>OVYLD2_!CJ179+OVYLD2_!CK179</f>
        <v>548.32521859881444</v>
      </c>
      <c r="H178" s="131">
        <f t="shared" si="10"/>
        <v>1281.1787429738142</v>
      </c>
      <c r="I178" s="78">
        <f t="shared" si="11"/>
        <v>1.2884571272414986</v>
      </c>
      <c r="J178" s="77">
        <f t="shared" si="12"/>
        <v>32.920079601020291</v>
      </c>
      <c r="K178" s="77">
        <f t="shared" si="13"/>
        <v>24.630992747035222</v>
      </c>
      <c r="L178" s="21">
        <f t="shared" si="14"/>
        <v>57.551072348055506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1546427.29956</v>
      </c>
      <c r="E179" s="79">
        <f>OVYLL_!E180</f>
        <v>25.249218749999997</v>
      </c>
      <c r="F179" s="77">
        <f>OVYLL_!H180</f>
        <v>533.13725390624995</v>
      </c>
      <c r="G179" s="77">
        <f>OVYLD2_!CJ180+OVYLD2_!CK180</f>
        <v>250.16652830819783</v>
      </c>
      <c r="H179" s="131">
        <f t="shared" si="10"/>
        <v>783.30378221444778</v>
      </c>
      <c r="I179" s="78">
        <f t="shared" si="11"/>
        <v>1.6327452805045588</v>
      </c>
      <c r="J179" s="77">
        <f t="shared" si="12"/>
        <v>34.475416597853759</v>
      </c>
      <c r="K179" s="77">
        <f t="shared" si="13"/>
        <v>16.177063634312258</v>
      </c>
      <c r="L179" s="21">
        <f t="shared" si="14"/>
        <v>50.652480232166013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917421.25644000003</v>
      </c>
      <c r="E180" s="79">
        <f>OVYLL_!E181</f>
        <v>22.421306250000001</v>
      </c>
      <c r="F180" s="77">
        <f>OVYLL_!H181</f>
        <v>378.13532990625004</v>
      </c>
      <c r="G180" s="77">
        <f>OVYLD2_!CJ181+OVYLD2_!CK181</f>
        <v>109.88366492989056</v>
      </c>
      <c r="H180" s="131">
        <f t="shared" si="10"/>
        <v>488.01899483614056</v>
      </c>
      <c r="I180" s="78">
        <f t="shared" si="11"/>
        <v>2.4439488503901226</v>
      </c>
      <c r="J180" s="77">
        <f t="shared" si="12"/>
        <v>41.21719736182942</v>
      </c>
      <c r="K180" s="77">
        <f t="shared" si="13"/>
        <v>11.977449198886861</v>
      </c>
      <c r="L180" s="21">
        <f t="shared" si="14"/>
        <v>53.194646560716279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694225.56371999998</v>
      </c>
      <c r="E181" s="79">
        <f>OVYLL_!E182</f>
        <v>18.179437499999999</v>
      </c>
      <c r="F181" s="77">
        <f>OVYLL_!H182</f>
        <v>234.332949375</v>
      </c>
      <c r="G181" s="77">
        <f>OVYLD2_!CJ182+OVYLD2_!CK182</f>
        <v>60.062373174532112</v>
      </c>
      <c r="H181" s="131">
        <f t="shared" si="10"/>
        <v>294.39532254953212</v>
      </c>
      <c r="I181" s="78">
        <f t="shared" si="11"/>
        <v>2.618664372223011</v>
      </c>
      <c r="J181" s="77">
        <f t="shared" si="12"/>
        <v>33.75458375795462</v>
      </c>
      <c r="K181" s="77">
        <f t="shared" si="13"/>
        <v>8.6517086539839525</v>
      </c>
      <c r="L181" s="21">
        <f t="shared" si="14"/>
        <v>42.406292411938573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0</v>
      </c>
      <c r="E182" s="79">
        <f>OVYLL_!E183</f>
        <v>14.139562499999998</v>
      </c>
      <c r="F182" s="77">
        <f>OVYLL_!H183</f>
        <v>131.71002468750001</v>
      </c>
      <c r="G182" s="77">
        <f>OVYLD2_!CJ183+OVYLD2_!CK183</f>
        <v>22.476894691167828</v>
      </c>
      <c r="H182" s="131">
        <f t="shared" si="10"/>
        <v>154.18691937866782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1265258.69964</v>
      </c>
      <c r="E183" s="79">
        <f>OVYLL_!E184</f>
        <v>11.7156375</v>
      </c>
      <c r="F183" s="77">
        <f>OVYLL_!H184</f>
        <v>59.163969374999994</v>
      </c>
      <c r="G183" s="77">
        <f>OVYLD2_!CJ184+OVYLD2_!CK184</f>
        <v>5.3787164459205243</v>
      </c>
      <c r="H183" s="131">
        <f t="shared" si="10"/>
        <v>64.542685820920525</v>
      </c>
      <c r="I183" s="78">
        <f t="shared" si="11"/>
        <v>0.92594799018836327</v>
      </c>
      <c r="J183" s="77">
        <f t="shared" si="12"/>
        <v>4.6760373504512334</v>
      </c>
      <c r="K183" s="77">
        <f t="shared" si="13"/>
        <v>0.42510803896870364</v>
      </c>
      <c r="L183" s="21">
        <f t="shared" si="14"/>
        <v>5.1011453894199379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4180329.7166800001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3986120.47756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3672583.6711200001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3131503.2039200002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3675482.31648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4465846.2846400002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4245066.1297199996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3858096.9741600002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3499631.1646400001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3231023.3612799998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2868209.58372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2481240.4281600001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1930014.7021999999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1230474.95532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610647.95583999995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420786.68475999997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610164.84828000003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3724276.18004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3552289.8886799999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3315567.1842800002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3131503.2039200002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3481756.1849199999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4289995.1327999998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4114143.9809599998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3786113.9477200001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3462914.9900799999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3222327.4251999999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2916037.2321600001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2663371.9782799999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2226159.6364799999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1546427.29956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917421.25644000003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694225.56371999998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1265258.69964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4180329.7166800001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3986120.47756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3672583.6711200001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3131503.2039200002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3675482.31648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4465846.2846400002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4245066.1297199996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3858096.9741600002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3499631.1646400001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3231023.3612799998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2868209.58372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2481240.4281600001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1930014.7021999999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1230474.95532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610647.95583999995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420786.68475999997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610164.84828000003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3724276.18004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3552289.8886799999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3315567.1842800002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3131503.2039200002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3481756.1849199999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4289995.1327999998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4114143.9809599998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3786113.9477200001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3462914.9900799999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3222327.4251999999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2916037.2321600001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2663371.9782799999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2226159.6364799999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1546427.29956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917421.25644000003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694225.56371999998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1265258.69964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4180329.7166800001</v>
      </c>
      <c r="E256" s="79">
        <f>OVYLL_!E257</f>
        <v>1.1945544554455445</v>
      </c>
      <c r="F256" s="77">
        <f>OVYLL_!H257</f>
        <v>101.55146336633663</v>
      </c>
      <c r="G256" s="77">
        <f>OVYLD2_!CJ257+OVYLD2_!CK257</f>
        <v>0</v>
      </c>
      <c r="H256" s="131">
        <f t="shared" si="15"/>
        <v>101.55146336633663</v>
      </c>
      <c r="I256" s="78">
        <f t="shared" si="16"/>
        <v>2.8575603753912847E-2</v>
      </c>
      <c r="J256" s="77">
        <f t="shared" si="17"/>
        <v>2.4292692263276394</v>
      </c>
      <c r="K256" s="77">
        <f t="shared" si="18"/>
        <v>0</v>
      </c>
      <c r="L256" s="21">
        <f t="shared" si="19"/>
        <v>2.4292692263276394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3986120.47756</v>
      </c>
      <c r="E257" s="79">
        <f>OVYLL_!E258</f>
        <v>1.1945544554455445</v>
      </c>
      <c r="F257" s="77">
        <f>OVYLL_!H258</f>
        <v>94.083108910891085</v>
      </c>
      <c r="G257" s="77">
        <f>OVYLD2_!CJ258+OVYLD2_!CK258</f>
        <v>0</v>
      </c>
      <c r="H257" s="131">
        <f t="shared" si="15"/>
        <v>94.083108910891085</v>
      </c>
      <c r="I257" s="78">
        <f t="shared" si="16"/>
        <v>2.9967846234711899E-2</v>
      </c>
      <c r="J257" s="77">
        <f t="shared" si="17"/>
        <v>2.360267569445909</v>
      </c>
      <c r="K257" s="77">
        <f t="shared" si="18"/>
        <v>0</v>
      </c>
      <c r="L257" s="21">
        <f t="shared" si="19"/>
        <v>2.360267569445909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3672583.6711200001</v>
      </c>
      <c r="E258" s="79">
        <f>OVYLL_!E259</f>
        <v>1.7918316831683168</v>
      </c>
      <c r="F258" s="77">
        <f>OVYLL_!H259</f>
        <v>132.21030074257425</v>
      </c>
      <c r="G258" s="77">
        <f>OVYLD2_!CJ259+OVYLD2_!CK259</f>
        <v>0</v>
      </c>
      <c r="H258" s="131">
        <f t="shared" si="15"/>
        <v>132.21030074257425</v>
      </c>
      <c r="I258" s="78">
        <f t="shared" si="16"/>
        <v>4.8789403962629811E-2</v>
      </c>
      <c r="J258" s="77">
        <f t="shared" si="17"/>
        <v>3.5999261713826405</v>
      </c>
      <c r="K258" s="77">
        <f t="shared" si="18"/>
        <v>0</v>
      </c>
      <c r="L258" s="21">
        <f t="shared" si="19"/>
        <v>3.5999261713826405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3131503.2039200002</v>
      </c>
      <c r="E259" s="79">
        <f>OVYLL_!E260</f>
        <v>9.556435643564356</v>
      </c>
      <c r="F259" s="77">
        <f>OVYLL_!H260</f>
        <v>657.72168316831664</v>
      </c>
      <c r="G259" s="77">
        <f>OVYLD2_!CJ260+OVYLD2_!CK260</f>
        <v>0</v>
      </c>
      <c r="H259" s="131">
        <f t="shared" si="15"/>
        <v>657.72168316831664</v>
      </c>
      <c r="I259" s="78">
        <f t="shared" si="16"/>
        <v>0.30517087230189183</v>
      </c>
      <c r="J259" s="77">
        <f t="shared" si="17"/>
        <v>21.0033852861777</v>
      </c>
      <c r="K259" s="77">
        <f t="shared" si="18"/>
        <v>0</v>
      </c>
      <c r="L259" s="21">
        <f t="shared" si="19"/>
        <v>21.0033852861777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3675482.31648</v>
      </c>
      <c r="E260" s="79">
        <f>OVYLL_!E261</f>
        <v>14.334653465346534</v>
      </c>
      <c r="F260" s="77">
        <f>OVYLL_!H261</f>
        <v>915.62599009900987</v>
      </c>
      <c r="G260" s="77">
        <f>OVYLD2_!CJ261+OVYLD2_!CK261</f>
        <v>0</v>
      </c>
      <c r="H260" s="131">
        <f t="shared" ref="H260:H291" si="20">F260+G260</f>
        <v>915.62599009900987</v>
      </c>
      <c r="I260" s="78">
        <f t="shared" ref="I260:I291" si="21">100000*E260/$D260</f>
        <v>0.39000741211767803</v>
      </c>
      <c r="J260" s="77">
        <f t="shared" ref="J260:J291" si="22">100000*F260/$D260</f>
        <v>24.911723449016687</v>
      </c>
      <c r="K260" s="77">
        <f t="shared" ref="K260:K291" si="23">100000*G260/$D260</f>
        <v>0</v>
      </c>
      <c r="L260" s="21">
        <f t="shared" ref="L260:L291" si="24">100000*H260/$D260</f>
        <v>24.911723449016687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4465846.2846400002</v>
      </c>
      <c r="E261" s="79">
        <f>OVYLL_!E262</f>
        <v>13.737376237623762</v>
      </c>
      <c r="F261" s="77">
        <f>OVYLL_!H262</f>
        <v>809.61226856435644</v>
      </c>
      <c r="G261" s="77">
        <f>OVYLD2_!CJ262+OVYLD2_!CK262</f>
        <v>0</v>
      </c>
      <c r="H261" s="131">
        <f t="shared" si="20"/>
        <v>809.61226856435644</v>
      </c>
      <c r="I261" s="78">
        <f t="shared" si="21"/>
        <v>0.3076096972901331</v>
      </c>
      <c r="J261" s="77">
        <f t="shared" si="22"/>
        <v>18.128977509793998</v>
      </c>
      <c r="K261" s="77">
        <f t="shared" si="23"/>
        <v>0</v>
      </c>
      <c r="L261" s="21">
        <f t="shared" si="24"/>
        <v>18.128977509793998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4245066.1297199996</v>
      </c>
      <c r="E262" s="79">
        <f>OVYLL_!E263</f>
        <v>13.14009900990099</v>
      </c>
      <c r="F262" s="77">
        <f>OVYLL_!H263</f>
        <v>709.49964603960404</v>
      </c>
      <c r="G262" s="77">
        <f>OVYLD2_!CJ263+OVYLD2_!CK263</f>
        <v>0</v>
      </c>
      <c r="H262" s="131">
        <f t="shared" si="20"/>
        <v>709.49964603960404</v>
      </c>
      <c r="I262" s="78">
        <f t="shared" si="21"/>
        <v>0.30953814636493537</v>
      </c>
      <c r="J262" s="77">
        <f t="shared" si="22"/>
        <v>16.713512212974688</v>
      </c>
      <c r="K262" s="77">
        <f t="shared" si="23"/>
        <v>0</v>
      </c>
      <c r="L262" s="21">
        <f t="shared" si="24"/>
        <v>16.713512212974688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3858096.9741600002</v>
      </c>
      <c r="E263" s="79">
        <f>OVYLL_!E264</f>
        <v>12.542821782178217</v>
      </c>
      <c r="F263" s="77">
        <f>OVYLL_!H264</f>
        <v>615.72712128712874</v>
      </c>
      <c r="G263" s="77">
        <f>OVYLD2_!CJ264+OVYLD2_!CK264</f>
        <v>0</v>
      </c>
      <c r="H263" s="131">
        <f t="shared" si="20"/>
        <v>615.72712128712874</v>
      </c>
      <c r="I263" s="78">
        <f t="shared" si="21"/>
        <v>0.32510384954512683</v>
      </c>
      <c r="J263" s="77">
        <f t="shared" si="22"/>
        <v>15.959347974170276</v>
      </c>
      <c r="K263" s="77">
        <f t="shared" si="23"/>
        <v>0</v>
      </c>
      <c r="L263" s="21">
        <f t="shared" si="24"/>
        <v>15.959347974170276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3499631.1646400001</v>
      </c>
      <c r="E264" s="79">
        <f>OVYLL_!E265</f>
        <v>14.931930693069306</v>
      </c>
      <c r="F264" s="77">
        <f>OVYLL_!H265</f>
        <v>660.36463490099004</v>
      </c>
      <c r="G264" s="77">
        <f>OVYLD2_!CJ265+OVYLD2_!CK265</f>
        <v>0</v>
      </c>
      <c r="H264" s="131">
        <f t="shared" si="20"/>
        <v>660.36463490099004</v>
      </c>
      <c r="I264" s="78">
        <f t="shared" si="21"/>
        <v>0.4266715545323852</v>
      </c>
      <c r="J264" s="77">
        <f t="shared" si="22"/>
        <v>18.869549499194736</v>
      </c>
      <c r="K264" s="77">
        <f t="shared" si="23"/>
        <v>0</v>
      </c>
      <c r="L264" s="21">
        <f t="shared" si="24"/>
        <v>18.869549499194736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3231023.3612799998</v>
      </c>
      <c r="E265" s="79">
        <f>OVYLL_!E266</f>
        <v>17.321039603960394</v>
      </c>
      <c r="F265" s="77">
        <f>OVYLL_!H266</f>
        <v>682.88198638613846</v>
      </c>
      <c r="G265" s="77">
        <f>OVYLD2_!CJ266+OVYLD2_!CK266</f>
        <v>0</v>
      </c>
      <c r="H265" s="131">
        <f t="shared" si="20"/>
        <v>682.88198638613846</v>
      </c>
      <c r="I265" s="78">
        <f t="shared" si="21"/>
        <v>0.53608524814560621</v>
      </c>
      <c r="J265" s="77">
        <f t="shared" si="22"/>
        <v>21.135160908140524</v>
      </c>
      <c r="K265" s="77">
        <f t="shared" si="23"/>
        <v>0</v>
      </c>
      <c r="L265" s="21">
        <f t="shared" si="24"/>
        <v>21.135160908140524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2868209.58372</v>
      </c>
      <c r="E266" s="79">
        <f>OVYLL_!E267</f>
        <v>22.099257425742572</v>
      </c>
      <c r="F266" s="77">
        <f>OVYLL_!H267</f>
        <v>767.28621782178209</v>
      </c>
      <c r="G266" s="77">
        <f>OVYLD2_!CJ267+OVYLD2_!CK267</f>
        <v>0</v>
      </c>
      <c r="H266" s="131">
        <f t="shared" si="20"/>
        <v>767.28621782178209</v>
      </c>
      <c r="I266" s="78">
        <f t="shared" si="21"/>
        <v>0.77048963057575304</v>
      </c>
      <c r="J266" s="77">
        <f t="shared" si="22"/>
        <v>26.751399973590146</v>
      </c>
      <c r="K266" s="77">
        <f t="shared" si="23"/>
        <v>0</v>
      </c>
      <c r="L266" s="21">
        <f t="shared" si="24"/>
        <v>26.751399973590146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2481240.4281600001</v>
      </c>
      <c r="E267" s="79">
        <f>OVYLL_!E268</f>
        <v>17.918316831683168</v>
      </c>
      <c r="F267" s="77">
        <f>OVYLL_!H268</f>
        <v>539.25174504950496</v>
      </c>
      <c r="G267" s="77">
        <f>OVYLD2_!CJ268+OVYLD2_!CK268</f>
        <v>0</v>
      </c>
      <c r="H267" s="131">
        <f t="shared" si="20"/>
        <v>539.25174504950496</v>
      </c>
      <c r="I267" s="78">
        <f t="shared" si="21"/>
        <v>0.72215157500761651</v>
      </c>
      <c r="J267" s="77">
        <f t="shared" si="22"/>
        <v>21.733151649854218</v>
      </c>
      <c r="K267" s="77">
        <f t="shared" si="23"/>
        <v>0</v>
      </c>
      <c r="L267" s="21">
        <f t="shared" si="24"/>
        <v>21.733151649854218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1930014.7021999999</v>
      </c>
      <c r="E268" s="79">
        <f>OVYLL_!E269</f>
        <v>15.529207920792079</v>
      </c>
      <c r="F268" s="77">
        <f>OVYLL_!H269</f>
        <v>396.77126237623764</v>
      </c>
      <c r="G268" s="77">
        <f>OVYLD2_!CJ269+OVYLD2_!CK269</f>
        <v>0</v>
      </c>
      <c r="H268" s="131">
        <f t="shared" si="20"/>
        <v>396.77126237623764</v>
      </c>
      <c r="I268" s="78">
        <f t="shared" si="21"/>
        <v>0.80461604272187803</v>
      </c>
      <c r="J268" s="77">
        <f t="shared" si="22"/>
        <v>20.557939891543988</v>
      </c>
      <c r="K268" s="77">
        <f t="shared" si="23"/>
        <v>0</v>
      </c>
      <c r="L268" s="21">
        <f t="shared" si="24"/>
        <v>20.557939891543988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1230474.95532</v>
      </c>
      <c r="E269" s="79">
        <f>OVYLL_!E270</f>
        <v>11.945544554455445</v>
      </c>
      <c r="F269" s="77">
        <f>OVYLL_!H270</f>
        <v>252.23017326732673</v>
      </c>
      <c r="G269" s="77">
        <f>OVYLD2_!CJ270+OVYLD2_!CK270</f>
        <v>0</v>
      </c>
      <c r="H269" s="131">
        <f t="shared" si="20"/>
        <v>252.23017326732673</v>
      </c>
      <c r="I269" s="78">
        <f t="shared" si="21"/>
        <v>0.97080761398746729</v>
      </c>
      <c r="J269" s="77">
        <f t="shared" si="22"/>
        <v>20.498602769345371</v>
      </c>
      <c r="K269" s="77">
        <f t="shared" si="23"/>
        <v>0</v>
      </c>
      <c r="L269" s="21">
        <f t="shared" si="24"/>
        <v>20.498602769345371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610647.95583999995</v>
      </c>
      <c r="E270" s="79">
        <f>OVYLL_!E271</f>
        <v>7.167326732673267</v>
      </c>
      <c r="F270" s="77">
        <f>OVYLL_!H271</f>
        <v>120.87696534653466</v>
      </c>
      <c r="G270" s="77">
        <f>OVYLD2_!CJ271+OVYLD2_!CK271</f>
        <v>0</v>
      </c>
      <c r="H270" s="131">
        <f t="shared" si="20"/>
        <v>120.87696534653466</v>
      </c>
      <c r="I270" s="78">
        <f t="shared" si="21"/>
        <v>1.1737248383668097</v>
      </c>
      <c r="J270" s="77">
        <f t="shared" si="22"/>
        <v>19.79486939905625</v>
      </c>
      <c r="K270" s="77">
        <f t="shared" si="23"/>
        <v>0</v>
      </c>
      <c r="L270" s="21">
        <f t="shared" si="24"/>
        <v>19.79486939905625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420786.68475999997</v>
      </c>
      <c r="E271" s="79">
        <f>OVYLL_!E272</f>
        <v>9.556435643564356</v>
      </c>
      <c r="F271" s="77">
        <f>OVYLL_!H272</f>
        <v>123.18245544554455</v>
      </c>
      <c r="G271" s="77">
        <f>OVYLD2_!CJ272+OVYLD2_!CK272</f>
        <v>0</v>
      </c>
      <c r="H271" s="131">
        <f t="shared" si="20"/>
        <v>123.18245544554455</v>
      </c>
      <c r="I271" s="78">
        <f t="shared" si="21"/>
        <v>2.2710879383017946</v>
      </c>
      <c r="J271" s="77">
        <f t="shared" si="22"/>
        <v>29.274323524710137</v>
      </c>
      <c r="K271" s="77">
        <f t="shared" si="23"/>
        <v>0</v>
      </c>
      <c r="L271" s="21">
        <f t="shared" si="24"/>
        <v>29.274323524710137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0</v>
      </c>
      <c r="E272" s="79">
        <f>OVYLL_!E273</f>
        <v>6.5700495049504948</v>
      </c>
      <c r="F272" s="77">
        <f>OVYLL_!H273</f>
        <v>61.200011138613867</v>
      </c>
      <c r="G272" s="77">
        <f>OVYLD2_!CJ273+OVYLD2_!CK273</f>
        <v>0</v>
      </c>
      <c r="H272" s="131">
        <f t="shared" si="20"/>
        <v>61.200011138613867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610164.84828000003</v>
      </c>
      <c r="E273" s="79">
        <f>OVYLL_!E274</f>
        <v>4.778217821782178</v>
      </c>
      <c r="F273" s="77">
        <f>OVYLL_!H274</f>
        <v>24.13</v>
      </c>
      <c r="G273" s="77">
        <f>OVYLD2_!CJ274+OVYLD2_!CK274</f>
        <v>0</v>
      </c>
      <c r="H273" s="131">
        <f t="shared" si="20"/>
        <v>24.13</v>
      </c>
      <c r="I273" s="78">
        <f t="shared" si="21"/>
        <v>0.78310276890770503</v>
      </c>
      <c r="J273" s="77">
        <f t="shared" si="22"/>
        <v>3.954668982983911</v>
      </c>
      <c r="K273" s="77">
        <f t="shared" si="23"/>
        <v>0</v>
      </c>
      <c r="L273" s="21">
        <f t="shared" si="24"/>
        <v>3.954668982983911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3724276.18004</v>
      </c>
      <c r="E274" s="79">
        <f>OVYLL_!E275</f>
        <v>0.59727722772277225</v>
      </c>
      <c r="F274" s="77">
        <f>OVYLL_!H275</f>
        <v>50.775731683168317</v>
      </c>
      <c r="G274" s="77">
        <f>OVYLD2_!CJ275+OVYLD2_!CK275</f>
        <v>0</v>
      </c>
      <c r="H274" s="131">
        <f t="shared" si="20"/>
        <v>50.775731683168317</v>
      </c>
      <c r="I274" s="78">
        <f t="shared" si="21"/>
        <v>1.6037404286068743E-2</v>
      </c>
      <c r="J274" s="77">
        <f t="shared" si="22"/>
        <v>1.3633718131672761</v>
      </c>
      <c r="K274" s="77">
        <f t="shared" si="23"/>
        <v>0</v>
      </c>
      <c r="L274" s="21">
        <f t="shared" si="24"/>
        <v>1.3633718131672761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3552289.8886799999</v>
      </c>
      <c r="E275" s="79">
        <f>OVYLL_!E276</f>
        <v>0.59727722772277225</v>
      </c>
      <c r="F275" s="77">
        <f>OVYLL_!H276</f>
        <v>47.041554455445542</v>
      </c>
      <c r="G275" s="77">
        <f>OVYLD2_!CJ276+OVYLD2_!CK276</f>
        <v>0</v>
      </c>
      <c r="H275" s="131">
        <f t="shared" si="20"/>
        <v>47.041554455445542</v>
      </c>
      <c r="I275" s="78">
        <f t="shared" si="21"/>
        <v>1.6813865040297013E-2</v>
      </c>
      <c r="J275" s="77">
        <f t="shared" si="22"/>
        <v>1.3242600105737927</v>
      </c>
      <c r="K275" s="77">
        <f t="shared" si="23"/>
        <v>0</v>
      </c>
      <c r="L275" s="21">
        <f t="shared" si="24"/>
        <v>1.3242600105737927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3315567.1842800002</v>
      </c>
      <c r="E276" s="79">
        <f>OVYLL_!E277</f>
        <v>0.59727722772277225</v>
      </c>
      <c r="F276" s="77">
        <f>OVYLL_!H277</f>
        <v>44.070100247524749</v>
      </c>
      <c r="G276" s="77">
        <f>OVYLD2_!CJ277+OVYLD2_!CK277</f>
        <v>0</v>
      </c>
      <c r="H276" s="131">
        <f t="shared" si="20"/>
        <v>44.070100247524749</v>
      </c>
      <c r="I276" s="78">
        <f t="shared" si="21"/>
        <v>1.8014330415460286E-2</v>
      </c>
      <c r="J276" s="77">
        <f t="shared" si="22"/>
        <v>1.3291873697047372</v>
      </c>
      <c r="K276" s="77">
        <f t="shared" si="23"/>
        <v>0</v>
      </c>
      <c r="L276" s="21">
        <f t="shared" si="24"/>
        <v>1.3291873697047372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3131503.2039200002</v>
      </c>
      <c r="E277" s="79">
        <f>OVYLL_!E278</f>
        <v>2.389108910891089</v>
      </c>
      <c r="F277" s="77">
        <f>OVYLL_!H278</f>
        <v>164.43042079207916</v>
      </c>
      <c r="G277" s="77">
        <f>OVYLD2_!CJ278+OVYLD2_!CK278</f>
        <v>0</v>
      </c>
      <c r="H277" s="131">
        <f t="shared" si="20"/>
        <v>164.43042079207916</v>
      </c>
      <c r="I277" s="78">
        <f t="shared" si="21"/>
        <v>7.6292718075472957E-2</v>
      </c>
      <c r="J277" s="77">
        <f t="shared" si="22"/>
        <v>5.250846321544425</v>
      </c>
      <c r="K277" s="77">
        <f t="shared" si="23"/>
        <v>0</v>
      </c>
      <c r="L277" s="21">
        <f t="shared" si="24"/>
        <v>5.250846321544425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3481756.1849199999</v>
      </c>
      <c r="E278" s="79">
        <f>OVYLL_!E279</f>
        <v>2.9863861386138613</v>
      </c>
      <c r="F278" s="77">
        <f>OVYLL_!H279</f>
        <v>190.75541460396039</v>
      </c>
      <c r="G278" s="77">
        <f>OVYLD2_!CJ279+OVYLD2_!CK279</f>
        <v>0</v>
      </c>
      <c r="H278" s="131">
        <f t="shared" si="20"/>
        <v>190.75541460396039</v>
      </c>
      <c r="I278" s="78">
        <f t="shared" si="21"/>
        <v>8.5772408520399579E-2</v>
      </c>
      <c r="J278" s="77">
        <f t="shared" si="22"/>
        <v>5.4787125942405233</v>
      </c>
      <c r="K278" s="77">
        <f t="shared" si="23"/>
        <v>0</v>
      </c>
      <c r="L278" s="21">
        <f t="shared" si="24"/>
        <v>5.4787125942405233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4289995.1327999998</v>
      </c>
      <c r="E279" s="79">
        <f>OVYLL_!E280</f>
        <v>2.9863861386138613</v>
      </c>
      <c r="F279" s="77">
        <f>OVYLL_!H280</f>
        <v>176.00266707920792</v>
      </c>
      <c r="G279" s="77">
        <f>OVYLD2_!CJ280+OVYLD2_!CK280</f>
        <v>0</v>
      </c>
      <c r="H279" s="131">
        <f t="shared" si="20"/>
        <v>176.00266707920792</v>
      </c>
      <c r="I279" s="78">
        <f t="shared" si="21"/>
        <v>6.9612809482716198E-2</v>
      </c>
      <c r="J279" s="77">
        <f t="shared" si="22"/>
        <v>4.1026309268638794</v>
      </c>
      <c r="K279" s="77">
        <f t="shared" si="23"/>
        <v>0</v>
      </c>
      <c r="L279" s="21">
        <f t="shared" si="24"/>
        <v>4.1026309268638794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4114143.9809599998</v>
      </c>
      <c r="E280" s="79">
        <f>OVYLL_!E281</f>
        <v>3.5836633663366335</v>
      </c>
      <c r="F280" s="77">
        <f>OVYLL_!H281</f>
        <v>193.49990346534653</v>
      </c>
      <c r="G280" s="77">
        <f>OVYLD2_!CJ281+OVYLD2_!CK281</f>
        <v>0</v>
      </c>
      <c r="H280" s="131">
        <f t="shared" si="20"/>
        <v>193.49990346534653</v>
      </c>
      <c r="I280" s="78">
        <f t="shared" si="21"/>
        <v>8.7105929761369619E-2</v>
      </c>
      <c r="J280" s="77">
        <f t="shared" si="22"/>
        <v>4.7032846774651533</v>
      </c>
      <c r="K280" s="77">
        <f t="shared" si="23"/>
        <v>0</v>
      </c>
      <c r="L280" s="21">
        <f t="shared" si="24"/>
        <v>4.7032846774651533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3786113.9477200001</v>
      </c>
      <c r="E281" s="79">
        <f>OVYLL_!E282</f>
        <v>3.5836633663366335</v>
      </c>
      <c r="F281" s="77">
        <f>OVYLL_!H282</f>
        <v>175.92203465346535</v>
      </c>
      <c r="G281" s="77">
        <f>OVYLD2_!CJ282+OVYLD2_!CK282</f>
        <v>0</v>
      </c>
      <c r="H281" s="131">
        <f t="shared" si="20"/>
        <v>175.92203465346535</v>
      </c>
      <c r="I281" s="78">
        <f t="shared" si="21"/>
        <v>9.4652813302006339E-2</v>
      </c>
      <c r="J281" s="77">
        <f t="shared" si="22"/>
        <v>4.6465066049954915</v>
      </c>
      <c r="K281" s="77">
        <f t="shared" si="23"/>
        <v>0</v>
      </c>
      <c r="L281" s="21">
        <f t="shared" si="24"/>
        <v>4.6465066049954915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3462914.9900799999</v>
      </c>
      <c r="E282" s="79">
        <f>OVYLL_!E283</f>
        <v>3.5836633663366335</v>
      </c>
      <c r="F282" s="77">
        <f>OVYLL_!H283</f>
        <v>158.48751237623762</v>
      </c>
      <c r="G282" s="77">
        <f>OVYLD2_!CJ283+OVYLD2_!CK283</f>
        <v>0</v>
      </c>
      <c r="H282" s="131">
        <f t="shared" si="20"/>
        <v>158.48751237623762</v>
      </c>
      <c r="I282" s="78">
        <f t="shared" si="21"/>
        <v>0.10348689981135933</v>
      </c>
      <c r="J282" s="77">
        <f t="shared" si="22"/>
        <v>4.5767081441573669</v>
      </c>
      <c r="K282" s="77">
        <f t="shared" si="23"/>
        <v>0</v>
      </c>
      <c r="L282" s="21">
        <f t="shared" si="24"/>
        <v>4.5767081441573669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3222327.4251999999</v>
      </c>
      <c r="E283" s="79">
        <f>OVYLL_!E284</f>
        <v>4.1809405940594058</v>
      </c>
      <c r="F283" s="77">
        <f>OVYLL_!H284</f>
        <v>164.83358292079205</v>
      </c>
      <c r="G283" s="77">
        <f>OVYLD2_!CJ284+OVYLD2_!CK284</f>
        <v>0</v>
      </c>
      <c r="H283" s="131">
        <f t="shared" si="20"/>
        <v>164.83358292079205</v>
      </c>
      <c r="I283" s="78">
        <f t="shared" si="21"/>
        <v>0.12974909257708062</v>
      </c>
      <c r="J283" s="77">
        <f t="shared" si="22"/>
        <v>5.1153579748514018</v>
      </c>
      <c r="K283" s="77">
        <f t="shared" si="23"/>
        <v>0</v>
      </c>
      <c r="L283" s="21">
        <f t="shared" si="24"/>
        <v>5.1153579748514018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2916037.2321600001</v>
      </c>
      <c r="E284" s="79">
        <f>OVYLL_!E285</f>
        <v>4.778217821782178</v>
      </c>
      <c r="F284" s="77">
        <f>OVYLL_!H285</f>
        <v>165.89972277227722</v>
      </c>
      <c r="G284" s="77">
        <f>OVYLD2_!CJ285+OVYLD2_!CK285</f>
        <v>0</v>
      </c>
      <c r="H284" s="131">
        <f t="shared" si="20"/>
        <v>165.89972277227722</v>
      </c>
      <c r="I284" s="78">
        <f t="shared" si="21"/>
        <v>0.16385997301697008</v>
      </c>
      <c r="J284" s="77">
        <f t="shared" si="22"/>
        <v>5.6892182631492023</v>
      </c>
      <c r="K284" s="77">
        <f t="shared" si="23"/>
        <v>0</v>
      </c>
      <c r="L284" s="21">
        <f t="shared" si="24"/>
        <v>5.6892182631492023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2663371.9782799999</v>
      </c>
      <c r="E285" s="79">
        <f>OVYLL_!E286</f>
        <v>5.3754950495049503</v>
      </c>
      <c r="F285" s="77">
        <f>OVYLL_!H286</f>
        <v>161.77552351485147</v>
      </c>
      <c r="G285" s="77">
        <f>OVYLD2_!CJ286+OVYLD2_!CK286</f>
        <v>0</v>
      </c>
      <c r="H285" s="131">
        <f t="shared" si="20"/>
        <v>161.77552351485147</v>
      </c>
      <c r="I285" s="78">
        <f t="shared" si="21"/>
        <v>0.20183042749351268</v>
      </c>
      <c r="J285" s="77">
        <f t="shared" si="22"/>
        <v>6.0740867154172653</v>
      </c>
      <c r="K285" s="77">
        <f t="shared" si="23"/>
        <v>0</v>
      </c>
      <c r="L285" s="21">
        <f t="shared" si="24"/>
        <v>6.0740867154172653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2226159.6364799999</v>
      </c>
      <c r="E286" s="79">
        <f>OVYLL_!E287</f>
        <v>0.59727722772277225</v>
      </c>
      <c r="F286" s="77">
        <f>OVYLL_!H287</f>
        <v>15.260433168316831</v>
      </c>
      <c r="G286" s="77">
        <f>OVYLD2_!CJ287+OVYLD2_!CK287</f>
        <v>0</v>
      </c>
      <c r="H286" s="131">
        <f t="shared" si="20"/>
        <v>15.260433168316831</v>
      </c>
      <c r="I286" s="78">
        <f t="shared" si="21"/>
        <v>2.6829936988130198E-2</v>
      </c>
      <c r="J286" s="77">
        <f t="shared" si="22"/>
        <v>0.68550489004672654</v>
      </c>
      <c r="K286" s="77">
        <f t="shared" si="23"/>
        <v>0</v>
      </c>
      <c r="L286" s="21">
        <f t="shared" si="24"/>
        <v>0.68550489004672654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1546427.29956</v>
      </c>
      <c r="E287" s="79">
        <f>OVYLL_!E288</f>
        <v>0.59727722772277225</v>
      </c>
      <c r="F287" s="77">
        <f>OVYLL_!H288</f>
        <v>12.611508663366337</v>
      </c>
      <c r="G287" s="77">
        <f>OVYLD2_!CJ288+OVYLD2_!CK288</f>
        <v>0</v>
      </c>
      <c r="H287" s="131">
        <f t="shared" si="20"/>
        <v>12.611508663366337</v>
      </c>
      <c r="I287" s="78">
        <f t="shared" si="21"/>
        <v>3.8623039563044033E-2</v>
      </c>
      <c r="J287" s="77">
        <f t="shared" si="22"/>
        <v>0.81552548037367478</v>
      </c>
      <c r="K287" s="77">
        <f t="shared" si="23"/>
        <v>0</v>
      </c>
      <c r="L287" s="21">
        <f t="shared" si="24"/>
        <v>0.81552548037367478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917421.25644000003</v>
      </c>
      <c r="E288" s="79">
        <f>OVYLL_!E289</f>
        <v>0</v>
      </c>
      <c r="F288" s="77">
        <f>OVYLL_!H289</f>
        <v>0</v>
      </c>
      <c r="G288" s="77">
        <f>OVYLD2_!CJ289+OVYLD2_!CK289</f>
        <v>0</v>
      </c>
      <c r="H288" s="131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694225.56371999998</v>
      </c>
      <c r="E289" s="79">
        <f>OVYLL_!E290</f>
        <v>3.5836633663366335</v>
      </c>
      <c r="F289" s="77">
        <f>OVYLL_!H290</f>
        <v>46.193420792079209</v>
      </c>
      <c r="G289" s="77">
        <f>OVYLD2_!CJ290+OVYLD2_!CK290</f>
        <v>0</v>
      </c>
      <c r="H289" s="131">
        <f t="shared" si="20"/>
        <v>46.193420792079209</v>
      </c>
      <c r="I289" s="78">
        <f t="shared" si="21"/>
        <v>0.51621022814740691</v>
      </c>
      <c r="J289" s="77">
        <f t="shared" si="22"/>
        <v>6.6539498408200748</v>
      </c>
      <c r="K289" s="77">
        <f t="shared" si="23"/>
        <v>0</v>
      </c>
      <c r="L289" s="21">
        <f t="shared" si="24"/>
        <v>6.6539498408200748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0</v>
      </c>
      <c r="E290" s="79">
        <f>OVYLL_!E291</f>
        <v>3.5836633663366335</v>
      </c>
      <c r="F290" s="77">
        <f>OVYLL_!H291</f>
        <v>33.381824257425748</v>
      </c>
      <c r="G290" s="77">
        <f>OVYLD2_!CJ291+OVYLD2_!CK291</f>
        <v>0</v>
      </c>
      <c r="H290" s="131">
        <f t="shared" si="20"/>
        <v>33.381824257425748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1265258.69964</v>
      </c>
      <c r="E291" s="76">
        <f>OVYLL_!E292</f>
        <v>2.389108910891089</v>
      </c>
      <c r="F291" s="74">
        <f>OVYLL_!H292</f>
        <v>12.065</v>
      </c>
      <c r="G291" s="74">
        <f>OVYLD2_!CJ292+OVYLD2_!CK292</f>
        <v>0</v>
      </c>
      <c r="H291" s="132">
        <f t="shared" si="20"/>
        <v>12.065</v>
      </c>
      <c r="I291" s="75">
        <f t="shared" si="21"/>
        <v>0.18882374897488194</v>
      </c>
      <c r="J291" s="74">
        <f t="shared" si="22"/>
        <v>0.95355993232315384</v>
      </c>
      <c r="K291" s="74">
        <f t="shared" si="23"/>
        <v>0</v>
      </c>
      <c r="L291" s="14">
        <f t="shared" si="24"/>
        <v>0.95355993232315384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96407012.243359998</v>
      </c>
      <c r="E293" s="9">
        <f>SUM(E4:E291)</f>
        <v>16780.846550000024</v>
      </c>
      <c r="F293" s="9">
        <f>SUM(F4:F291)</f>
        <v>764451.70015373989</v>
      </c>
      <c r="G293" s="9">
        <f>SUM(G4:G291)</f>
        <v>404339.66566436319</v>
      </c>
      <c r="H293" s="121">
        <f>SUM(H4:H291)</f>
        <v>1168791.3658181035</v>
      </c>
      <c r="I293" s="73">
        <f>100000*E293/$D293</f>
        <v>17.406251017965552</v>
      </c>
      <c r="J293" s="73">
        <f>100000*F293/$D293</f>
        <v>792.94200947129889</v>
      </c>
      <c r="K293" s="73">
        <f>100000*G293/$D293</f>
        <v>419.40897892747626</v>
      </c>
      <c r="L293" s="72">
        <f>100000*H293/$D293</f>
        <v>1212.3509883987756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2022-04-27T00:58:48Z</dcterms:modified>
</cp:coreProperties>
</file>